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64" yWindow="156" windowWidth="14220" windowHeight="7308" tabRatio="817" activeTab="0"/>
  </bookViews>
  <sheets>
    <sheet name="Cover" sheetId="1" r:id="rId1"/>
    <sheet name="Introduction" sheetId="2" r:id="rId2"/>
    <sheet name="Preface" sheetId="3" r:id="rId3"/>
    <sheet name="Table of Contents" sheetId="4" r:id="rId4"/>
    <sheet name="1.1 Summer Peak" sheetId="5" r:id="rId5"/>
    <sheet name="1.1 Footnotes" sheetId="6" r:id="rId6"/>
    <sheet name="1.2 Winter Peak" sheetId="7" r:id="rId7"/>
    <sheet name="1.2 Footnotes" sheetId="8" r:id="rId8"/>
    <sheet name="1.3 Summer by Fuel-Unit Type" sheetId="9" r:id="rId9"/>
    <sheet name="1.4 Winter by Fuel-Unit Type" sheetId="10" r:id="rId10"/>
    <sheet name="1.5 Energy &amp; Peak Lds " sheetId="11" r:id="rId11"/>
    <sheet name="1.6 Frcst Distributions" sheetId="12" r:id="rId12"/>
    <sheet name="1.7 DR Ready to Respond" sheetId="13" r:id="rId13"/>
    <sheet name="1.8 DR Approved" sheetId="14" r:id="rId14"/>
    <sheet name="2.1 Generator List" sheetId="15" r:id="rId15"/>
    <sheet name="2.1 Endnotes" sheetId="16" r:id="rId16"/>
    <sheet name="2.2 Net of Prch &amp; Sales" sheetId="17" r:id="rId17"/>
    <sheet name="2.3 Deactivated" sheetId="18" r:id="rId18"/>
    <sheet name="3.1 Sum of CSOs" sheetId="19" r:id="rId19"/>
    <sheet name="4.1 FCM CNRCs" sheetId="20" r:id="rId20"/>
    <sheet name="4.2 Multi-Yr Obligation Rsrcs" sheetId="21" r:id="rId21"/>
    <sheet name="5.1 Trans Links" sheetId="22" r:id="rId22"/>
    <sheet name="Appedix A.1 Definitions" sheetId="23" r:id="rId23"/>
    <sheet name="A.2 Company Abbreviations" sheetId="24" r:id="rId24"/>
    <sheet name="A.3 Column Abbreviations Type" sheetId="25" r:id="rId25"/>
    <sheet name="A.3 Column Abbreviations Trans" sheetId="26" r:id="rId26"/>
    <sheet name="A.3 Column Abbreviations ES " sheetId="27" r:id="rId27"/>
    <sheet name="Appendix B.1 FIPS Codes" sheetId="28" r:id="rId28"/>
    <sheet name="B.2 RSP Subarea" sheetId="29" r:id="rId29"/>
  </sheets>
  <definedNames>
    <definedName name="_Toc162155189" localSheetId="17">'2.3 Deactivated'!$A$2</definedName>
    <definedName name="_Toc225523914" localSheetId="21">'5.1 Trans Links'!$A$2</definedName>
    <definedName name="_Toc225523917" localSheetId="23">'A.2 Company Abbreviations'!$A$5</definedName>
    <definedName name="_Toc227599923" localSheetId="19">'4.1 FCM CNRCs'!#REF!</definedName>
    <definedName name="_Toc227599926" localSheetId="21">'5.1 Trans Links'!$A$3</definedName>
    <definedName name="_Toc227599927" localSheetId="21">'5.1 Trans Links'!$A$5</definedName>
    <definedName name="_Toc227599929" localSheetId="22">'Appedix A.1 Definitions'!$A$2</definedName>
    <definedName name="Companies" localSheetId="14">#REF!</definedName>
    <definedName name="Companies">#REF!</definedName>
    <definedName name="NERC_prelim2005_file" localSheetId="14">#REF!</definedName>
    <definedName name="NERC_prelim2005_file">#REF!</definedName>
    <definedName name="OLE_LINK14" localSheetId="4">'1.1 Summer Peak'!#REF!</definedName>
    <definedName name="OLE_LINK16" localSheetId="9">'1.4 Winter by Fuel-Unit Type'!$A$32</definedName>
    <definedName name="_xlnm.Print_Area" localSheetId="4">'1.1 Summer Peak'!$A$1:$M$31</definedName>
    <definedName name="_xlnm.Print_Area" localSheetId="6">'1.2 Winter Peak'!$A$2:$M$30</definedName>
    <definedName name="_xlnm.Print_Area" localSheetId="8">'1.3 Summer by Fuel-Unit Type'!$A$2:$M$35</definedName>
    <definedName name="_xlnm.Print_Area" localSheetId="9">'1.4 Winter by Fuel-Unit Type'!$A$2:$M$35</definedName>
    <definedName name="_xlnm.Print_Area" localSheetId="10">'1.5 Energy &amp; Peak Lds '!$A$2:$Q$35</definedName>
    <definedName name="_xlnm.Print_Area" localSheetId="11">'1.6 Frcst Distributions'!$A$2:$M$34</definedName>
    <definedName name="_xlnm.Print_Area" localSheetId="12">'1.7 DR Ready to Respond'!$A$2:$N$67</definedName>
    <definedName name="_xlnm.Print_Area" localSheetId="13">'1.8 DR Approved'!$A$2:$N$67</definedName>
    <definedName name="_xlnm.Print_Area" localSheetId="15">'2.1 Endnotes'!$A$2:$L$25</definedName>
    <definedName name="_xlnm.Print_Area" localSheetId="14">'2.1 Generator List'!$A$2:$U$658</definedName>
    <definedName name="_xlnm.Print_Area" localSheetId="16">'2.2 Net of Prch &amp; Sales'!$A$2:$J$24</definedName>
    <definedName name="_xlnm.Print_Area" localSheetId="17">'2.3 Deactivated'!$A$2:$G$17</definedName>
    <definedName name="_xlnm.Print_Area" localSheetId="18">'3.1 Sum of CSOs'!$A$2:$J$93</definedName>
    <definedName name="_xlnm.Print_Area" localSheetId="19">'4.1 FCM CNRCs'!$A$2:$K$650</definedName>
    <definedName name="_xlnm.Print_Area" localSheetId="20">'4.2 Multi-Yr Obligation Rsrcs'!$A$2:$G$74</definedName>
    <definedName name="_xlnm.Print_Area" localSheetId="21">'5.1 Trans Links'!$A$2:$A$11</definedName>
    <definedName name="_xlnm.Print_Area" localSheetId="23">'A.2 Company Abbreviations'!$A$2:$B$107</definedName>
    <definedName name="_xlnm.Print_Area" localSheetId="26">'A.3 Column Abbreviations ES '!$A$2:$B$35</definedName>
    <definedName name="_xlnm.Print_Area" localSheetId="25">'A.3 Column Abbreviations Trans'!$A$2:$B$11</definedName>
    <definedName name="_xlnm.Print_Area" localSheetId="24">'A.3 Column Abbreviations Type'!$A$2:$B$26</definedName>
    <definedName name="_xlnm.Print_Area" localSheetId="22">'Appedix A.1 Definitions'!$A$4:$B$47</definedName>
    <definedName name="_xlnm.Print_Area" localSheetId="27">'Appendix B.1 FIPS Codes'!$A$2:$H$30</definedName>
    <definedName name="_xlnm.Print_Area" localSheetId="28">'B.2 RSP Subarea'!$A$2:$B$18</definedName>
    <definedName name="_xlnm.Print_Area" localSheetId="0">'Cover'!$A$2:$O$43</definedName>
    <definedName name="_xlnm.Print_Area" localSheetId="1">'Introduction'!$A$2:$M$36</definedName>
    <definedName name="_xlnm.Print_Area" localSheetId="2">'Preface'!$A$2:$M$12</definedName>
    <definedName name="_xlnm.Print_Area" localSheetId="3">'Table of Contents'!$A$2:$C$26</definedName>
    <definedName name="_xlnm.Print_Titles" localSheetId="12">'1.7 DR Ready to Respond'!$2:$6</definedName>
    <definedName name="_xlnm.Print_Titles" localSheetId="13">'1.8 DR Approved'!$2:$6</definedName>
    <definedName name="_xlnm.Print_Titles" localSheetId="14">'2.1 Generator List'!$2:$7</definedName>
    <definedName name="_xlnm.Print_Titles" localSheetId="18">'3.1 Sum of CSOs'!$2:$6</definedName>
    <definedName name="_xlnm.Print_Titles" localSheetId="19">'4.1 FCM CNRCs'!$2:$5</definedName>
    <definedName name="_xlnm.Print_Titles" localSheetId="20">'4.2 Multi-Yr Obligation Rsrcs'!$2:$4</definedName>
    <definedName name="_xlnm.Print_Titles" localSheetId="21">'5.1 Trans Links'!$4:$6</definedName>
    <definedName name="_xlnm.Print_Titles" localSheetId="23">'A.2 Company Abbreviations'!$6:$6</definedName>
    <definedName name="_xlnm.Print_Titles" localSheetId="26">'A.3 Column Abbreviations ES '!$2:$4</definedName>
    <definedName name="_xlnm.Print_Titles" localSheetId="22">'Appedix A.1 Definitions'!$2:$3</definedName>
    <definedName name="ReportDate2" localSheetId="14">#REF!</definedName>
    <definedName name="ReportDate2">#REF!</definedName>
    <definedName name="TableName">"Dummy"</definedName>
  </definedNames>
  <calcPr fullCalcOnLoad="1"/>
</workbook>
</file>

<file path=xl/sharedStrings.xml><?xml version="1.0" encoding="utf-8"?>
<sst xmlns="http://schemas.openxmlformats.org/spreadsheetml/2006/main" count="11738" uniqueCount="1938">
  <si>
    <t>http://www.iso-ne.com/trans/celt/fsct_detail/index.html</t>
  </si>
  <si>
    <t>http://www.iso-ne.com/trans/celt/report/index.html</t>
  </si>
  <si>
    <t>http://www.iso-ne.com/genrtion_resrcs/snl_clmd_cap/index.html</t>
  </si>
  <si>
    <t>http://www.iso-ne.com/genrtion_resrcs/nwgen_inter/index.html</t>
  </si>
  <si>
    <t>http://www.iso-ne.com/genrtion_resrcs/nwgen_inter/status/index.html</t>
  </si>
  <si>
    <t>TOTAL CAPACITY</t>
  </si>
  <si>
    <t>ISO-NE CONTROL AREA</t>
  </si>
  <si>
    <t>1.1    REFERENCE</t>
  </si>
  <si>
    <t xml:space="preserve">KEY: </t>
  </si>
  <si>
    <t>FOOTNOTES:</t>
  </si>
  <si>
    <t>09/10</t>
  </si>
  <si>
    <t>10/11</t>
  </si>
  <si>
    <t>11/12</t>
  </si>
  <si>
    <t>12/13</t>
  </si>
  <si>
    <t>13/14</t>
  </si>
  <si>
    <t>14/15</t>
  </si>
  <si>
    <t>15/16</t>
  </si>
  <si>
    <t>16/17</t>
  </si>
  <si>
    <t>JAN</t>
  </si>
  <si>
    <t>FEB</t>
  </si>
  <si>
    <t>MAR</t>
  </si>
  <si>
    <t>APR</t>
  </si>
  <si>
    <t>MAY</t>
  </si>
  <si>
    <t>JUN</t>
  </si>
  <si>
    <t>JUL</t>
  </si>
  <si>
    <t>AUG</t>
  </si>
  <si>
    <t>SEP</t>
  </si>
  <si>
    <t>OCT</t>
  </si>
  <si>
    <t>NOV</t>
  </si>
  <si>
    <t>DEC</t>
  </si>
  <si>
    <t>MONTHLY PEAK LOAD - MW</t>
  </si>
  <si>
    <t>MONTHLY NET ENERGY - GWH</t>
  </si>
  <si>
    <t>A</t>
  </si>
  <si>
    <t>SUMMER PEAK - MW</t>
  </si>
  <si>
    <t>Summer (MW)</t>
  </si>
  <si>
    <t>WTHI (1)</t>
  </si>
  <si>
    <t>Dry-Bulb Temperature (2)</t>
  </si>
  <si>
    <t>Winter (MW)</t>
  </si>
  <si>
    <t>Dry-Bulb Temperature (3)</t>
  </si>
  <si>
    <t xml:space="preserve"> </t>
  </si>
  <si>
    <t>TYPE</t>
  </si>
  <si>
    <t>ASSET ID</t>
  </si>
  <si>
    <t>RSP AREA</t>
  </si>
  <si>
    <t>GEN TYPE ID</t>
  </si>
  <si>
    <t>NEP</t>
  </si>
  <si>
    <t>CMA/NEMA</t>
  </si>
  <si>
    <t>IC</t>
  </si>
  <si>
    <t>LFG</t>
  </si>
  <si>
    <t>BIO/REFUSE</t>
  </si>
  <si>
    <t>NH</t>
  </si>
  <si>
    <t>Public Service Company of New Hampshire</t>
  </si>
  <si>
    <t>RI</t>
  </si>
  <si>
    <t>CC</t>
  </si>
  <si>
    <t>NG</t>
  </si>
  <si>
    <t>DFO</t>
  </si>
  <si>
    <t>GAS/OIL COMBINED CYCLE</t>
  </si>
  <si>
    <t>CT</t>
  </si>
  <si>
    <t>Connecticut Light and Power Company, The</t>
  </si>
  <si>
    <t>WMA</t>
  </si>
  <si>
    <t>WAT</t>
  </si>
  <si>
    <t>HYDRO (DAILY CYCLE - PONDAGE)</t>
  </si>
  <si>
    <t>ME</t>
  </si>
  <si>
    <t>HYDRO (WEEKLY CYCLE)</t>
  </si>
  <si>
    <t>VT</t>
  </si>
  <si>
    <t>OIL COMBUSTION (GAS) TURBINE</t>
  </si>
  <si>
    <t>HDR</t>
  </si>
  <si>
    <t>HYDRO (DAILY CYCLE - RUN OF RIVER)</t>
  </si>
  <si>
    <t>BHE</t>
  </si>
  <si>
    <t>OIL INTERNAL COMBUSTION</t>
  </si>
  <si>
    <t>Constellation Energy Commodities</t>
  </si>
  <si>
    <t>TransCanada Power Marketing, Ltd.</t>
  </si>
  <si>
    <t>Green Mountain Power Corporation</t>
  </si>
  <si>
    <t>ST</t>
  </si>
  <si>
    <t>WDS</t>
  </si>
  <si>
    <t>SWCT</t>
  </si>
  <si>
    <t>RFO</t>
  </si>
  <si>
    <t>OIL STEAM</t>
  </si>
  <si>
    <t>COAL STEAM</t>
  </si>
  <si>
    <t>BIO ENERGY</t>
  </si>
  <si>
    <t>Constellation NewEnergy, Inc.</t>
  </si>
  <si>
    <t>UI</t>
  </si>
  <si>
    <t>United Illuminating Company, The</t>
  </si>
  <si>
    <t>GAS/OIL STEAM</t>
  </si>
  <si>
    <t>MSW</t>
  </si>
  <si>
    <t>HYDRO (PUMPED STORAGE)</t>
  </si>
  <si>
    <t>SEMA</t>
  </si>
  <si>
    <t>Mirant Energy Trading, LLC</t>
  </si>
  <si>
    <t>SME</t>
  </si>
  <si>
    <t>NOR</t>
  </si>
  <si>
    <t>GAS/OIL COMBUSTION (GAS) TURBINE</t>
  </si>
  <si>
    <t>BOSTON</t>
  </si>
  <si>
    <t>MIDDLETOWN 1</t>
  </si>
  <si>
    <t>GAS COMBINED CYCLE</t>
  </si>
  <si>
    <t>GAS STEAM</t>
  </si>
  <si>
    <t>Connecticut Municipal Electric Energy Cooperative</t>
  </si>
  <si>
    <t>Great Bay Power Marketing, Inc</t>
  </si>
  <si>
    <t>OBG</t>
  </si>
  <si>
    <t>WEST DANVILLE 1</t>
  </si>
  <si>
    <t>Narragansett Electric Company</t>
  </si>
  <si>
    <t>GLEN FALLS</t>
  </si>
  <si>
    <t>Sterling Municipal Electric Light Department</t>
  </si>
  <si>
    <t>WEST CHARLESTON</t>
  </si>
  <si>
    <t>TROY</t>
  </si>
  <si>
    <t>WIND TURBINE</t>
  </si>
  <si>
    <t>MCCALLUM ENTERPRISES</t>
  </si>
  <si>
    <t>SHELTON LANDFILL</t>
  </si>
  <si>
    <t>EXETER RIVER HYDRO</t>
  </si>
  <si>
    <t>MERRIMAC PAPER - QF</t>
  </si>
  <si>
    <t>Massachusetts Electric Company</t>
  </si>
  <si>
    <t>RIVERDALE MILLS - QF</t>
  </si>
  <si>
    <t>VALLEY HYDRO - QF</t>
  </si>
  <si>
    <t>BALTIC MILLS - QF</t>
  </si>
  <si>
    <t>WARE COGEN - QF</t>
  </si>
  <si>
    <t>OAK BLUFFS</t>
  </si>
  <si>
    <t>WEST TISBURY</t>
  </si>
  <si>
    <t>BLACKSTONE HYDRO ASSOC</t>
  </si>
  <si>
    <t>GAS COMBUSTION (GAS) TURBINE</t>
  </si>
  <si>
    <t>CASCADE-DIAMOND-QF</t>
  </si>
  <si>
    <t>2.1    INSTALLED RESERVES MW</t>
  </si>
  <si>
    <t>2.2    INSTALLED RESERVES % OF LOAD</t>
  </si>
  <si>
    <t>2.2 = (2.1 / 1.1 ) x 100</t>
  </si>
  <si>
    <t>17/18</t>
  </si>
  <si>
    <t>TANNERY DAM</t>
  </si>
  <si>
    <t>MARSH POWER</t>
  </si>
  <si>
    <t>TCPMCMPAGF GEN1 U5</t>
  </si>
  <si>
    <t>GAS INTERNAL COMBUSTION</t>
  </si>
  <si>
    <t>BROCKWAY MILLS U5</t>
  </si>
  <si>
    <t>ACTON HYDRO INC.</t>
  </si>
  <si>
    <t>MISC. OTHER</t>
  </si>
  <si>
    <t>GAS FUEL CELL</t>
  </si>
  <si>
    <t>Subarea or Control Area Designation</t>
  </si>
  <si>
    <t xml:space="preserve"> Region or State</t>
  </si>
  <si>
    <t>Northeastern Maine</t>
  </si>
  <si>
    <t>Western and central Maine/Saco Valley, New Hampshire</t>
  </si>
  <si>
    <t>Southeastern Maine</t>
  </si>
  <si>
    <t>Northern, eastern, and central New Hampshire/eastern Vermont and southwestern Maine</t>
  </si>
  <si>
    <t>Vermont/southwestern New Hampshire</t>
  </si>
  <si>
    <t xml:space="preserve">Boston </t>
  </si>
  <si>
    <t>Greater Boston, including the North Shore</t>
  </si>
  <si>
    <t>Central Massachusetts/ northeastern Massachusetts</t>
  </si>
  <si>
    <t>Western Massachusetts</t>
  </si>
  <si>
    <t>Southeastern Massachusetts/Newport, Rhode Island</t>
  </si>
  <si>
    <t>Rhode Island/bordering MA</t>
  </si>
  <si>
    <t>Northern and eastern Connecticut</t>
  </si>
  <si>
    <t>Southwestern Connecticut</t>
  </si>
  <si>
    <t>Norwalk/Stamford, Connecticut</t>
  </si>
  <si>
    <t>M, NY, and HQ</t>
  </si>
  <si>
    <t>Maritimes, New York, and Hydro-Québec external Control Areas</t>
  </si>
  <si>
    <t>FIPS</t>
  </si>
  <si>
    <t>Code</t>
  </si>
  <si>
    <t>County Name</t>
  </si>
  <si>
    <t>County Name (Cont'd)</t>
  </si>
  <si>
    <t>09 - State of Connecticut</t>
  </si>
  <si>
    <t>Fairfield</t>
  </si>
  <si>
    <t>Litchfield</t>
  </si>
  <si>
    <t>New Haven</t>
  </si>
  <si>
    <t>Tolland</t>
  </si>
  <si>
    <t>Hartford</t>
  </si>
  <si>
    <t>Middlesex</t>
  </si>
  <si>
    <t>New London</t>
  </si>
  <si>
    <t>Windham</t>
  </si>
  <si>
    <t>23 - State of Maine</t>
  </si>
  <si>
    <t>Androscoggin</t>
  </si>
  <si>
    <t>Hancock</t>
  </si>
  <si>
    <t>Oxford</t>
  </si>
  <si>
    <t>Somerset</t>
  </si>
  <si>
    <t>Aroostook</t>
  </si>
  <si>
    <t>Kennebec</t>
  </si>
  <si>
    <t>Penobscot</t>
  </si>
  <si>
    <t>Waldo</t>
  </si>
  <si>
    <t>Cumberland</t>
  </si>
  <si>
    <t>Knox</t>
  </si>
  <si>
    <t>Piscataquis</t>
  </si>
  <si>
    <t>Washington</t>
  </si>
  <si>
    <t>Franklin</t>
  </si>
  <si>
    <t>Lincoln</t>
  </si>
  <si>
    <t>Sagadahoc</t>
  </si>
  <si>
    <t>York</t>
  </si>
  <si>
    <t>25 - State of Massachusetts</t>
  </si>
  <si>
    <t>Barnstable</t>
  </si>
  <si>
    <t>Essex</t>
  </si>
  <si>
    <t>Suffolk</t>
  </si>
  <si>
    <t>Berkshire</t>
  </si>
  <si>
    <t>Nantucket</t>
  </si>
  <si>
    <t>Worcester</t>
  </si>
  <si>
    <t>Bristol</t>
  </si>
  <si>
    <t>Hampden</t>
  </si>
  <si>
    <t>Norfolk</t>
  </si>
  <si>
    <t>Dukes</t>
  </si>
  <si>
    <t>Hampshire</t>
  </si>
  <si>
    <t>Plymouth</t>
  </si>
  <si>
    <t>33 - State of New Hampshire</t>
  </si>
  <si>
    <t>Belknap</t>
  </si>
  <si>
    <t>Coös</t>
  </si>
  <si>
    <t>Merrimack</t>
  </si>
  <si>
    <t>Sullivan</t>
  </si>
  <si>
    <t>Carroll</t>
  </si>
  <si>
    <t>Grafton</t>
  </si>
  <si>
    <t>Rockingham</t>
  </si>
  <si>
    <t>Cheshire</t>
  </si>
  <si>
    <t>Strafford</t>
  </si>
  <si>
    <t>44 - State of Rhode Island</t>
  </si>
  <si>
    <t>Newport</t>
  </si>
  <si>
    <t>Kent</t>
  </si>
  <si>
    <t>Providence</t>
  </si>
  <si>
    <t>50 - State of Vermont</t>
  </si>
  <si>
    <t>Addison</t>
  </si>
  <si>
    <t>Orange</t>
  </si>
  <si>
    <t>Bennington</t>
  </si>
  <si>
    <t>Orleans</t>
  </si>
  <si>
    <t>Windsor</t>
  </si>
  <si>
    <t>Caledonia</t>
  </si>
  <si>
    <t>Grand Isle</t>
  </si>
  <si>
    <t>Rutland</t>
  </si>
  <si>
    <t>Chittenden</t>
  </si>
  <si>
    <t>Lamoille</t>
  </si>
  <si>
    <t>1.1 Summer Peak Capabilities and Load Forecast (MW)</t>
  </si>
  <si>
    <t>1.2 Winter Peak Capabilities and Load Forecast (MW)</t>
  </si>
  <si>
    <t>SNEW #3 &amp; 5</t>
  </si>
  <si>
    <t>SNEW #2 &amp; 4</t>
  </si>
  <si>
    <t>SNEW #1</t>
  </si>
  <si>
    <t>FUEL</t>
  </si>
  <si>
    <r>
      <t xml:space="preserve">2.2 Net of Purchases and Sales </t>
    </r>
    <r>
      <rPr>
        <b/>
        <vertAlign val="superscript"/>
        <sz val="10"/>
        <color indexed="8"/>
        <rFont val="Arial"/>
        <family val="2"/>
      </rPr>
      <t>(1)</t>
    </r>
  </si>
  <si>
    <t>CAPABILITY - MW</t>
  </si>
  <si>
    <t>Winter</t>
  </si>
  <si>
    <t>Summer</t>
  </si>
  <si>
    <t>CAPACITY PURCHASE/SALE FROM</t>
  </si>
  <si>
    <t>New Brunswick</t>
  </si>
  <si>
    <t>New York</t>
  </si>
  <si>
    <t>NSTAR</t>
  </si>
  <si>
    <t>2.1 Endnotes</t>
  </si>
  <si>
    <t>Introduction</t>
  </si>
  <si>
    <t>Preface</t>
  </si>
  <si>
    <t>NUCLEAR STEAM</t>
  </si>
  <si>
    <t>NRG Power Marketing LLC</t>
  </si>
  <si>
    <t>GROVETON COGEN U5</t>
  </si>
  <si>
    <t>GT</t>
  </si>
  <si>
    <t>PETTYBORO HYDRO U5</t>
  </si>
  <si>
    <t>Central Vermont Public Service</t>
  </si>
  <si>
    <t xml:space="preserve">Represents total New England load and capacity, including Northern Maine (which is not electrically connected to the ISO New England (ISO-NE) Control Area). </t>
  </si>
  <si>
    <t>May not equal sum due to rounding.</t>
  </si>
  <si>
    <t>Dry-bulb temperature (in degrees Fahrenheit) shown in the winter season is a weighted value from eight New England weather stations.</t>
  </si>
  <si>
    <t>Gas/oil units are not necessarily fully operable on both fuels. New wind project nameplate ratings have been used where expected output data is not currently available.</t>
  </si>
  <si>
    <t>PSNH</t>
  </si>
  <si>
    <t>FOUR HILLS LOAD REDUCER</t>
  </si>
  <si>
    <t>TURNKEY LANDFILL</t>
  </si>
  <si>
    <t>DEM</t>
  </si>
  <si>
    <t>MANCHESTER 10/10A CC</t>
  </si>
  <si>
    <t>MANCHESTER 11/11A CC</t>
  </si>
  <si>
    <t>MANCHESTER 9/9A CC</t>
  </si>
  <si>
    <t>PPH</t>
  </si>
  <si>
    <t>CDECCA</t>
  </si>
  <si>
    <t>ALTRESCO</t>
  </si>
  <si>
    <t>AMOSKEAG</t>
  </si>
  <si>
    <t>FPLEMH</t>
  </si>
  <si>
    <t>GULF ISLAND COMPOSITE</t>
  </si>
  <si>
    <t>CVPS</t>
  </si>
  <si>
    <t>ASCUTNEY GT</t>
  </si>
  <si>
    <t>AYERS ISLAND</t>
  </si>
  <si>
    <t>AZISCOHOS HYDRO</t>
  </si>
  <si>
    <t>BAR HARBOR DIESELS 1-4</t>
  </si>
  <si>
    <t>TCPM</t>
  </si>
  <si>
    <t>BELLOWS FALLS</t>
  </si>
  <si>
    <t>GMP</t>
  </si>
  <si>
    <t>BERLIN  1 GT</t>
  </si>
  <si>
    <t>BETHLEHEM</t>
  </si>
  <si>
    <t>PSEG</t>
  </si>
  <si>
    <t>BRIDGEPORT HARBOR 2</t>
  </si>
  <si>
    <t>BRIDGEPORT HARBOR 3</t>
  </si>
  <si>
    <t>Section 1 - Summaries</t>
  </si>
  <si>
    <t>Load</t>
  </si>
  <si>
    <t>Reserves</t>
  </si>
  <si>
    <t>Capabilities</t>
  </si>
  <si>
    <t>Section 2 - ISO-NE Control Area Capability</t>
  </si>
  <si>
    <t>The start dates for existing units claimed for capability are consistent with those reported by ISO-NE Market Participants.</t>
  </si>
  <si>
    <t>Net of Firm Power Purchases and Sales Outside of ISO-NE Control Area (Section 2.2):</t>
  </si>
  <si>
    <t>Combined Cycle Total Unit</t>
  </si>
  <si>
    <t>Includes generators defined by EIA as Combined Cycle Steam Part (CA); Combined Cycle Single Shaft</t>
  </si>
  <si>
    <t>(CS - combustion turbine and steam turbine share a single generator); Combined Cycle Combustion Turbine Part (CT)</t>
  </si>
  <si>
    <t>CE</t>
  </si>
  <si>
    <t>Compressed Air Energy Storage</t>
  </si>
  <si>
    <t>FC</t>
  </si>
  <si>
    <t>Fuel Cell - Electrochemical</t>
  </si>
  <si>
    <t>Combustion (Gas) Turbine – Simple Cycle</t>
  </si>
  <si>
    <t>(includes jet engine design)</t>
  </si>
  <si>
    <t>HL</t>
  </si>
  <si>
    <t>Hydraulic Turbine</t>
  </si>
  <si>
    <t>Hydraulic Turbine – Conventional -- Daily -- Run of River</t>
  </si>
  <si>
    <t>(includes turbines associated with delivery of water)</t>
  </si>
  <si>
    <t>Hydraulic Turbine – Conventional -- Daily -- Pondage</t>
  </si>
  <si>
    <t>Hydraulic Turbine -- Conventional – Weekly -- Pondage</t>
  </si>
  <si>
    <t>Internal Combustion Engine</t>
  </si>
  <si>
    <t xml:space="preserve">(diesel, piston, reciprocating)  </t>
  </si>
  <si>
    <t>IG</t>
  </si>
  <si>
    <t>Integrated Coal Gasification Combined Cycle</t>
  </si>
  <si>
    <t>PB</t>
  </si>
  <si>
    <t>Pressurized Fluidized Bed Combustion</t>
  </si>
  <si>
    <t>Hydraulic Turbine – Reversible (pumped storage)</t>
  </si>
  <si>
    <t>Photovoltaic</t>
  </si>
  <si>
    <t xml:space="preserve">Steam Turbine, including nuclear, geothermal and solar steam (does not include combined cycle) </t>
  </si>
  <si>
    <t>Wind Turbine</t>
  </si>
  <si>
    <t>Mode of Transportation Description</t>
  </si>
  <si>
    <t>The principal method of transportation for fuel to the plant that corresponds to the first two reported energy sources</t>
  </si>
  <si>
    <t>CV</t>
  </si>
  <si>
    <t>Conveyer</t>
  </si>
  <si>
    <t>Pipeline</t>
  </si>
  <si>
    <t>Railroad</t>
  </si>
  <si>
    <t>Truck</t>
  </si>
  <si>
    <t>Water</t>
  </si>
  <si>
    <t>UN</t>
  </si>
  <si>
    <t>Unknown at this time</t>
  </si>
  <si>
    <t>AB</t>
  </si>
  <si>
    <t>Agricultural Crop Byproducts/Straw/Energy Crops</t>
  </si>
  <si>
    <t>BFG</t>
  </si>
  <si>
    <t>Blast Furnace Gas</t>
  </si>
  <si>
    <t>Anthracite Coal and Bituminous Coal</t>
  </si>
  <si>
    <t>Black Liquor</t>
  </si>
  <si>
    <t>Distillate Fuel Oil - including Diesel, No. 1, 2, and 4</t>
  </si>
  <si>
    <t>Jet Fuel</t>
  </si>
  <si>
    <t>Kerosene</t>
  </si>
  <si>
    <t>Landfill Gas</t>
  </si>
  <si>
    <t>LIG</t>
  </si>
  <si>
    <t>Lignite Coal</t>
  </si>
  <si>
    <t>Municipal Solid Waste</t>
  </si>
  <si>
    <t>Natural Gas</t>
  </si>
  <si>
    <t>Nuclear Uranium, Plutonium, Thorium</t>
  </si>
  <si>
    <t>Other Biomass Gas - includes digester gas, methane, and other biomass gasses</t>
  </si>
  <si>
    <t>OBL</t>
  </si>
  <si>
    <t>Other Biomass Liquids</t>
  </si>
  <si>
    <t>OBS</t>
  </si>
  <si>
    <t xml:space="preserve">Other Biomass Solids </t>
  </si>
  <si>
    <t>OG</t>
  </si>
  <si>
    <t xml:space="preserve">Other Gas </t>
  </si>
  <si>
    <t>PC</t>
  </si>
  <si>
    <t>Petroleum Coke</t>
  </si>
  <si>
    <t>Gaseous Propane</t>
  </si>
  <si>
    <t>PUR</t>
  </si>
  <si>
    <t>Purchased Steam</t>
  </si>
  <si>
    <t>Residual Fuel Oil Includes: Bunker C, No. 5, and  No. 6  (020, 030, 070, and 100)</t>
  </si>
  <si>
    <t>SC</t>
  </si>
  <si>
    <t>Coal Synfuel - Coal-based solid fuel - processed by a coal synfuel plant; and coal-based fuels such as briquettes, pellets, or extrusions, which are formed from fresh or recycled coal and binding materials</t>
  </si>
  <si>
    <t>SLW</t>
  </si>
  <si>
    <t>Sludge Waste</t>
  </si>
  <si>
    <t>SUB</t>
  </si>
  <si>
    <t>Subbituminous Coal</t>
  </si>
  <si>
    <t>Solar</t>
  </si>
  <si>
    <t>Tire-derived Fuels</t>
  </si>
  <si>
    <t>Water at a Conventional Hydroelectric Turbine</t>
  </si>
  <si>
    <t>WC</t>
  </si>
  <si>
    <t>Waste/Other Coal - including anthracite culm, bituminous gob, fine coal, lignite waste, waste coal</t>
  </si>
  <si>
    <t>WDL</t>
  </si>
  <si>
    <t>Wood Waste Liquids excluding Black Liquor - includes red liquor, sludge wood, spent sulfite liquor, and other wood-based liquids</t>
  </si>
  <si>
    <t>Wood/Wood Waste Solids - including paper pellets, railroad ties, utility poles, wood chips, bark, and wood waste solids</t>
  </si>
  <si>
    <t>Wind</t>
  </si>
  <si>
    <t>WO</t>
  </si>
  <si>
    <t>Waste/Other Oil - including Crude Oil, Liquid Butane, Liquid Propane, Oil Waste, Re-Refined Motor Oil, Sludge Oil, Tar Oil, or other petroleum-based liquid wastes</t>
  </si>
  <si>
    <t>BRIDGEPORT HARBOR 4</t>
  </si>
  <si>
    <t>CNE</t>
  </si>
  <si>
    <t>MEAD</t>
  </si>
  <si>
    <t>BOLTON FALLS</t>
  </si>
  <si>
    <t>BOOT MILLS</t>
  </si>
  <si>
    <t>BRAYTON PT 1</t>
  </si>
  <si>
    <t>BRAYTON PT 2</t>
  </si>
  <si>
    <t>BRAYTON PT 3</t>
  </si>
  <si>
    <t>BRAYTON PT 4</t>
  </si>
  <si>
    <t>BRAYTON DIESELS 1-4</t>
  </si>
  <si>
    <t>NRGPM</t>
  </si>
  <si>
    <t>BRANFORD 10</t>
  </si>
  <si>
    <t>CLP</t>
  </si>
  <si>
    <t>BRISTOL REFUSE</t>
  </si>
  <si>
    <t>BRIDGEWATER</t>
  </si>
  <si>
    <t>BRUNSWICK</t>
  </si>
  <si>
    <t>BSP</t>
  </si>
  <si>
    <t>J. COCKWELL 1</t>
  </si>
  <si>
    <t>J. COCKWELL 2</t>
  </si>
  <si>
    <t>BELD</t>
  </si>
  <si>
    <t>POTTER DIESEL 1</t>
  </si>
  <si>
    <t>FPRM</t>
  </si>
  <si>
    <t>BULLS BRIDGE</t>
  </si>
  <si>
    <t>BED</t>
  </si>
  <si>
    <t>BURLINGTON GT</t>
  </si>
  <si>
    <t>MET</t>
  </si>
  <si>
    <t>CANAL 1</t>
  </si>
  <si>
    <t>CANAL 2</t>
  </si>
  <si>
    <t>CAPE GT 4</t>
  </si>
  <si>
    <t>CAPE GT 5</t>
  </si>
  <si>
    <t>CATARACT EAST</t>
  </si>
  <si>
    <t>COS COB 10</t>
  </si>
  <si>
    <t>COS COB 11</t>
  </si>
  <si>
    <t>COS COB 12</t>
  </si>
  <si>
    <t>TMLP</t>
  </si>
  <si>
    <t>CLEARY 9/9A CC</t>
  </si>
  <si>
    <t>CLEARY 8</t>
  </si>
  <si>
    <t>HGE</t>
  </si>
  <si>
    <t>COBBLE MOUNTAIN</t>
  </si>
  <si>
    <t>COMERFORD</t>
  </si>
  <si>
    <t>MERRIMACK CT1</t>
  </si>
  <si>
    <t>MERRIMACK CT2</t>
  </si>
  <si>
    <t>CEEI</t>
  </si>
  <si>
    <t>DARTMOUTH POWER</t>
  </si>
  <si>
    <t>DERBY DAM</t>
  </si>
  <si>
    <t>DEXTER</t>
  </si>
  <si>
    <t>DEERFIELD 5</t>
  </si>
  <si>
    <t>DOREEN</t>
  </si>
  <si>
    <t>DEVON 10</t>
  </si>
  <si>
    <t>DEVON 11</t>
  </si>
  <si>
    <t>DEVON 12</t>
  </si>
  <si>
    <t>DEVON 13</t>
  </si>
  <si>
    <t>DEVON 14</t>
  </si>
  <si>
    <t>EASTMAN FALLS</t>
  </si>
  <si>
    <t>PPLEP</t>
  </si>
  <si>
    <t>ELLSWORTH HYDRO</t>
  </si>
  <si>
    <t>EASTPORT DIESELS 1-3</t>
  </si>
  <si>
    <t>ESSEX 19 HYDRO</t>
  </si>
  <si>
    <t>EXETER</t>
  </si>
  <si>
    <t>FALLS VILLAGE</t>
  </si>
  <si>
    <t>FIFE BROOK</t>
  </si>
  <si>
    <t>VMC</t>
  </si>
  <si>
    <t>FLORENCE 1 CG</t>
  </si>
  <si>
    <t>FLORENCE 2 CG</t>
  </si>
  <si>
    <t>EXNEH</t>
  </si>
  <si>
    <t>FRAMINGHAM JET 1</t>
  </si>
  <si>
    <t>FRAMINGHAM JET 2</t>
  </si>
  <si>
    <t>FRAMINGHAM JET 3</t>
  </si>
  <si>
    <t>FRANKLIN DRIVE 10</t>
  </si>
  <si>
    <t>CMLP</t>
  </si>
  <si>
    <t>FRONT STREET DIESELS 1-3</t>
  </si>
  <si>
    <t>BEM</t>
  </si>
  <si>
    <t>GREAT LAKES - MILLINOCKET</t>
  </si>
  <si>
    <t>GORGE 1 DIESEL</t>
  </si>
  <si>
    <t>GORHAM</t>
  </si>
  <si>
    <t>GREENVILLE</t>
  </si>
  <si>
    <t>HARRIS 1</t>
  </si>
  <si>
    <t>HARRIS 2</t>
  </si>
  <si>
    <t>HARRIS 3</t>
  </si>
  <si>
    <t>HARRIMAN</t>
  </si>
  <si>
    <t>HEMPHILL 1</t>
  </si>
  <si>
    <t>HOLYOKE 6/CABOT 6</t>
  </si>
  <si>
    <t>HOLYOKE 8/CABOT 8</t>
  </si>
  <si>
    <t>HIRAM</t>
  </si>
  <si>
    <t>IMLD</t>
  </si>
  <si>
    <t>IPSWICH DIESELS</t>
  </si>
  <si>
    <t>JACKMAN</t>
  </si>
  <si>
    <t>JOHNSTON LANDFILL</t>
  </si>
  <si>
    <t>KENDALL JET 1</t>
  </si>
  <si>
    <t>LAWRENCE HYDRO</t>
  </si>
  <si>
    <t>LOCKWOOD</t>
  </si>
  <si>
    <t>LISBON RESOURCE RECOVERY</t>
  </si>
  <si>
    <t>BSE</t>
  </si>
  <si>
    <t>AEI LIVERMORE</t>
  </si>
  <si>
    <t>LOST NATION</t>
  </si>
  <si>
    <t>DEERFIELD 2/LWR DRFIELD</t>
  </si>
  <si>
    <t>L STREET JET</t>
  </si>
  <si>
    <t>MMLD</t>
  </si>
  <si>
    <t>MARBLEHEAD DIESELS</t>
  </si>
  <si>
    <t>MARSHFIELD 6 HYDRO</t>
  </si>
  <si>
    <t>MBTA</t>
  </si>
  <si>
    <t>M STREET JET</t>
  </si>
  <si>
    <t>MCINDOES</t>
  </si>
  <si>
    <t>J C MCNEIL</t>
  </si>
  <si>
    <t>MEDWAY DIESELS 1-4</t>
  </si>
  <si>
    <t>MERC</t>
  </si>
  <si>
    <t>MIDDLETOWN 10</t>
  </si>
  <si>
    <t>MIDDLETOWN 2</t>
  </si>
  <si>
    <t>MIDDLETOWN 3</t>
  </si>
  <si>
    <t>MIDDLETOWN 4</t>
  </si>
  <si>
    <t>MILLSTONE POINT 2</t>
  </si>
  <si>
    <t>MILLSTONE POINT 3</t>
  </si>
  <si>
    <t>ANP</t>
  </si>
  <si>
    <t>MILFORD POWER</t>
  </si>
  <si>
    <t>MILLER HYDRO</t>
  </si>
  <si>
    <t>MERRIMACK 1</t>
  </si>
  <si>
    <t>MERRIMACK 2</t>
  </si>
  <si>
    <t>MONTVILLE 10 and 11</t>
  </si>
  <si>
    <t>MONTVILLE 5</t>
  </si>
  <si>
    <t>MONTVILLE 6</t>
  </si>
  <si>
    <t>MONTY</t>
  </si>
  <si>
    <t>MOORE</t>
  </si>
  <si>
    <t>MASS POWER</t>
  </si>
  <si>
    <t>MT TOM</t>
  </si>
  <si>
    <t>BG</t>
  </si>
  <si>
    <t>MYSTIC 7</t>
  </si>
  <si>
    <t>MYSTIC JET</t>
  </si>
  <si>
    <t>NEA BELLINGHAM</t>
  </si>
  <si>
    <t>NEWINGTON 1</t>
  </si>
  <si>
    <t>NEW HAVEN HARBOR</t>
  </si>
  <si>
    <t>CMEEC</t>
  </si>
  <si>
    <t>NORWICH JET</t>
  </si>
  <si>
    <t>NORWALK HARBOR 1</t>
  </si>
  <si>
    <t>NORWALK HARBOR 2</t>
  </si>
  <si>
    <t>NORWALK HARBOR 10 (3)</t>
  </si>
  <si>
    <t>OGDEN-MARTIN 1</t>
  </si>
  <si>
    <t>OCEAN ST PWR GT1/GT2/ST1</t>
  </si>
  <si>
    <t>OCEAN ST PWR GT3/GT4/ST2</t>
  </si>
  <si>
    <t>PAWTUCKET POWER</t>
  </si>
  <si>
    <t>PEJEPSCOT</t>
  </si>
  <si>
    <t>PERC-ORRINGTON 1</t>
  </si>
  <si>
    <t>ENPM</t>
  </si>
  <si>
    <t>PILGRIM NUCLEAR POWER STATION</t>
  </si>
  <si>
    <t>FGE</t>
  </si>
  <si>
    <t>PINETREE POWER</t>
  </si>
  <si>
    <t>PONTOOK HYDRO</t>
  </si>
  <si>
    <t>POTTER 2 CC</t>
  </si>
  <si>
    <t>PROCTOR</t>
  </si>
  <si>
    <t>ECO MAINE</t>
  </si>
  <si>
    <t>RAINBOW</t>
  </si>
  <si>
    <t>RESCO SAUGUS</t>
  </si>
  <si>
    <t>WNE</t>
  </si>
  <si>
    <t>WHEELABRATOR NORTH ANDOVER</t>
  </si>
  <si>
    <t>RUTLAND 5 GT</t>
  </si>
  <si>
    <t>SALEM HARBOR 1</t>
  </si>
  <si>
    <t>SALEM HARBOR 2</t>
  </si>
  <si>
    <t>SALEM HARBOR 3</t>
  </si>
  <si>
    <t>SALEM HARBOR 4</t>
  </si>
  <si>
    <t>SEABROOK</t>
  </si>
  <si>
    <t>SCHILLER 4</t>
  </si>
  <si>
    <t>SCHILLER 5</t>
  </si>
  <si>
    <t>SCHILLER 6</t>
  </si>
  <si>
    <t>SCHILLER CT 1</t>
  </si>
  <si>
    <t>SEARSBURG</t>
  </si>
  <si>
    <t>SECREC-PRESTON</t>
  </si>
  <si>
    <t>SEMASS 1</t>
  </si>
  <si>
    <t>SEMASS 2</t>
  </si>
  <si>
    <t>VELCO</t>
  </si>
  <si>
    <t>SHELDON SPRINGS</t>
  </si>
  <si>
    <t>SHEPAUG</t>
  </si>
  <si>
    <t>SHERMAN</t>
  </si>
  <si>
    <t>SKELTON</t>
  </si>
  <si>
    <t>SMITH</t>
  </si>
  <si>
    <t>SEI</t>
  </si>
  <si>
    <t>SO. MEADOW 11</t>
  </si>
  <si>
    <t>SO. MEADOW 12</t>
  </si>
  <si>
    <t>SO. MEADOW 13</t>
  </si>
  <si>
    <t>SO. MEADOW 14</t>
  </si>
  <si>
    <t>SOMERSET 6</t>
  </si>
  <si>
    <t>SOMERSET JET 2</t>
  </si>
  <si>
    <t>SO. MEADOW 5</t>
  </si>
  <si>
    <t>SO. MEADOW 6</t>
  </si>
  <si>
    <t>MMWEC</t>
  </si>
  <si>
    <t>STONY BROOK 2A</t>
  </si>
  <si>
    <t>STONY BROOK 2B</t>
  </si>
  <si>
    <t>STEVENSON</t>
  </si>
  <si>
    <t>BORALEX STRATTON ENERGY</t>
  </si>
  <si>
    <t>S.D. WARREN-WESTBROOK</t>
  </si>
  <si>
    <t>TAMWORTH</t>
  </si>
  <si>
    <t>AES THAMES</t>
  </si>
  <si>
    <t>TORRINGTON TERMINAL 10</t>
  </si>
  <si>
    <t>TUNNEL 10</t>
  </si>
  <si>
    <t>VERGENNES 5 and 6 DIESELS</t>
  </si>
  <si>
    <t>VERNON</t>
  </si>
  <si>
    <t>VT YANKEE NUCLEAR PWR STATION</t>
  </si>
  <si>
    <t>WATERS RIVER JET 1</t>
  </si>
  <si>
    <t>WATERS RIVER JET 2</t>
  </si>
  <si>
    <t>WATERBURY 22</t>
  </si>
  <si>
    <t>WEST ENFIELD</t>
  </si>
  <si>
    <t>WESTON</t>
  </si>
  <si>
    <t>WHITE LAKE JET</t>
  </si>
  <si>
    <t>WILDER</t>
  </si>
  <si>
    <t>WILLIAMS</t>
  </si>
  <si>
    <t>WINOOSKI 1</t>
  </si>
  <si>
    <t>WALLINGFORD REFUSE</t>
  </si>
  <si>
    <t>WMI MILLBURY 1</t>
  </si>
  <si>
    <t>WEST MEDWAY JET 1</t>
  </si>
  <si>
    <t>WEST MEDWAY JET 2</t>
  </si>
  <si>
    <t>WEST MEDWAY JET 3</t>
  </si>
  <si>
    <t>WOODLAND ROAD</t>
  </si>
  <si>
    <t>WEST SPRINGFIELD 10</t>
  </si>
  <si>
    <t>WEST SPRINGFIELD 3</t>
  </si>
  <si>
    <t>WYMAN HYDRO 1</t>
  </si>
  <si>
    <t>WYMAN HYDRO 2</t>
  </si>
  <si>
    <t>WYMAN HYDRO 3</t>
  </si>
  <si>
    <t>YARMOUTH 1</t>
  </si>
  <si>
    <t>YARMOUTH 2</t>
  </si>
  <si>
    <t>YARMOUTH 3</t>
  </si>
  <si>
    <t>YARMOUTH 4</t>
  </si>
  <si>
    <t>NHEC</t>
  </si>
  <si>
    <t>ROCHESTER LANDFILL</t>
  </si>
  <si>
    <t>SIMPSON G LOAD REDUCER</t>
  </si>
  <si>
    <t>ROCKY RIVER</t>
  </si>
  <si>
    <t>BAR MILLS</t>
  </si>
  <si>
    <t>BONNY EAGLE/W. BUXTON</t>
  </si>
  <si>
    <t>HARRIS 4</t>
  </si>
  <si>
    <t>MESSALONSKEE COMPOSITE</t>
  </si>
  <si>
    <t>NORTH GORHAM</t>
  </si>
  <si>
    <t>SHAWMUT</t>
  </si>
  <si>
    <t>CABOT/TURNERS FALLS</t>
  </si>
  <si>
    <t>SES CONCORD</t>
  </si>
  <si>
    <t>GARVINS/HOOKSETT</t>
  </si>
  <si>
    <t>HADLEY FALLS 1&amp;2</t>
  </si>
  <si>
    <t>GBPM</t>
  </si>
  <si>
    <t>NEWPORT HYDRO</t>
  </si>
  <si>
    <t>LOWER LAMOILLE COMPOSITE</t>
  </si>
  <si>
    <t>MIDDLEBURY COMPOSITE</t>
  </si>
  <si>
    <t>N. RUTLAND COMPOSITE</t>
  </si>
  <si>
    <t>MIDDLESEX 2</t>
  </si>
  <si>
    <t>VPPSA</t>
  </si>
  <si>
    <t>HIGHGATE FALLS</t>
  </si>
  <si>
    <t>KEZAR LEDGEMERE COMPOSITE</t>
  </si>
  <si>
    <t>LEWISTON CANAL COMPOSITE</t>
  </si>
  <si>
    <t>NEC</t>
  </si>
  <si>
    <t>CEC 002 PAWTUCKET U5</t>
  </si>
  <si>
    <t>APLP-BFI</t>
  </si>
  <si>
    <t>LELWD</t>
  </si>
  <si>
    <t>CENTENNIAL HYDRO</t>
  </si>
  <si>
    <t>METHUEN HYDRO</t>
  </si>
  <si>
    <t>MINIWAWA</t>
  </si>
  <si>
    <t>MMELD</t>
  </si>
  <si>
    <t>RIVER MILL HYDRO</t>
  </si>
  <si>
    <t>GOODWIN DAM</t>
  </si>
  <si>
    <t>CEC 003 WYRE WYND U5</t>
  </si>
  <si>
    <t>COLEBROOK</t>
  </si>
  <si>
    <t>KINNEYTOWN A</t>
  </si>
  <si>
    <t>KINNEYTOWN B</t>
  </si>
  <si>
    <t>WILLIMANTIC 1</t>
  </si>
  <si>
    <t>WILLIMANTIC 2</t>
  </si>
  <si>
    <t>TOUTANT</t>
  </si>
  <si>
    <t>PUTNAM</t>
  </si>
  <si>
    <t>SMED</t>
  </si>
  <si>
    <t>MECHANICSVILLE</t>
  </si>
  <si>
    <t>CEC 004 DAYVILLE POND U5</t>
  </si>
  <si>
    <t>SANDY HOOK HYDRO</t>
  </si>
  <si>
    <t>PINCHBECK</t>
  </si>
  <si>
    <t>QUINEBAUG</t>
  </si>
  <si>
    <t>BANTAM</t>
  </si>
  <si>
    <t>BEEBE HOLBROOK</t>
  </si>
  <si>
    <t>TUNNEL</t>
  </si>
  <si>
    <t>PATCH</t>
  </si>
  <si>
    <t>CARVER FALLS</t>
  </si>
  <si>
    <t>CAVENDISH</t>
  </si>
  <si>
    <t>TAFTSVILLE  VT</t>
  </si>
  <si>
    <t>PIERCE MILLS</t>
  </si>
  <si>
    <t>ARNOLD FALLS</t>
  </si>
  <si>
    <t>PASSUMPSIC</t>
  </si>
  <si>
    <t>GAGE</t>
  </si>
  <si>
    <t>SMITH (CVPS)</t>
  </si>
  <si>
    <t>EAST BARNET</t>
  </si>
  <si>
    <t>BATH ELECTRIC HYDRO</t>
  </si>
  <si>
    <t>SEARSBURG WIND</t>
  </si>
  <si>
    <t>BARTON HYDRO</t>
  </si>
  <si>
    <t>ENOSBURG 2 DIESEL</t>
  </si>
  <si>
    <t>ENOSBURG HYDRO</t>
  </si>
  <si>
    <t>VAIL &amp; GREAT FALLS</t>
  </si>
  <si>
    <t>CENTER RUTLAND</t>
  </si>
  <si>
    <t>BARNET</t>
  </si>
  <si>
    <t>COMPTU FALLS</t>
  </si>
  <si>
    <t>DEWEY MILLS</t>
  </si>
  <si>
    <t>EMERSON FALLS</t>
  </si>
  <si>
    <t>KILLINGTON</t>
  </si>
  <si>
    <t>KINGSBURY</t>
  </si>
  <si>
    <t>LADD'S MILL</t>
  </si>
  <si>
    <t>MARTINSVILLE</t>
  </si>
  <si>
    <t>MORETOWN 8</t>
  </si>
  <si>
    <t>NANTANA MILL</t>
  </si>
  <si>
    <t>NEWBURY</t>
  </si>
  <si>
    <t>OTTAUQUECHEE</t>
  </si>
  <si>
    <t>SLACK DAM</t>
  </si>
  <si>
    <t>WINOOSKI 8</t>
  </si>
  <si>
    <t>WOODSIDE</t>
  </si>
  <si>
    <t>WRIGHTSVILLE</t>
  </si>
  <si>
    <t>CRESCENT DAM</t>
  </si>
  <si>
    <t>GLENDALE HYDRO</t>
  </si>
  <si>
    <t>GARDNER FALLS</t>
  </si>
  <si>
    <t>SOUTH BARRE HYDRO</t>
  </si>
  <si>
    <t>WEBSTER HYDRO</t>
  </si>
  <si>
    <t>TTMLP</t>
  </si>
  <si>
    <t>ORANGE HYDRO 1</t>
  </si>
  <si>
    <t>ORANGE HYDRO 2</t>
  </si>
  <si>
    <t>HUNT'S POND</t>
  </si>
  <si>
    <t>WBMLP</t>
  </si>
  <si>
    <t>OAKDALE HYDRO</t>
  </si>
  <si>
    <t>STERLING DIESELS</t>
  </si>
  <si>
    <t>BOATLOCK</t>
  </si>
  <si>
    <t>BRIAR HYDRO</t>
  </si>
  <si>
    <t>CANAAN</t>
  </si>
  <si>
    <t>CHEMICAL</t>
  </si>
  <si>
    <t>CLEMENT DAM</t>
  </si>
  <si>
    <t>DWIGHT</t>
  </si>
  <si>
    <t>ERROL</t>
  </si>
  <si>
    <t>GREGGS</t>
  </si>
  <si>
    <t>INDIAN ORCHARD</t>
  </si>
  <si>
    <t>MILTON MILLS HYDRO</t>
  </si>
  <si>
    <t>MINE FALLS</t>
  </si>
  <si>
    <t>PEMBROKE</t>
  </si>
  <si>
    <t>PENNACOOK FALLS LOWER</t>
  </si>
  <si>
    <t>PENNACOOK FALLS UPPER</t>
  </si>
  <si>
    <t>PUTTS BRIDGE</t>
  </si>
  <si>
    <t>RED BRIDGE</t>
  </si>
  <si>
    <t>RIVER BEND</t>
  </si>
  <si>
    <t>ROBERTSVILLE</t>
  </si>
  <si>
    <t>SCOTLAND</t>
  </si>
  <si>
    <t>SKINNER</t>
  </si>
  <si>
    <t>TAFTVILLE  CT</t>
  </si>
  <si>
    <t>FRANKLIN FALLS</t>
  </si>
  <si>
    <t>SALMON FALLS HYDRO</t>
  </si>
  <si>
    <t>SWANS FALLS</t>
  </si>
  <si>
    <t>STEVENS MILL</t>
  </si>
  <si>
    <t>COCHECO FALLS</t>
  </si>
  <si>
    <t>CHINA MILLS DAM</t>
  </si>
  <si>
    <t>NEWFOUND HYDRO</t>
  </si>
  <si>
    <t>SUNAPEE HYDRO</t>
  </si>
  <si>
    <t>NASHUA HYDRO</t>
  </si>
  <si>
    <t>HILLSBORO MILLS</t>
  </si>
  <si>
    <t>LAKEPORT DAM</t>
  </si>
  <si>
    <t>WEST HOPKINTON HYDRO</t>
  </si>
  <si>
    <t>LISBON HYDRO</t>
  </si>
  <si>
    <t>LOWER ROBERTSON DAM</t>
  </si>
  <si>
    <t>OLD NASH DAM</t>
  </si>
  <si>
    <t>SUGAR RIVER HYDRO</t>
  </si>
  <si>
    <t>GREAT FALLS UPPER</t>
  </si>
  <si>
    <t>GREAT FALLS LOWER</t>
  </si>
  <si>
    <t>WATERLOOM FALLS</t>
  </si>
  <si>
    <t>HOSIERY MILL DAM</t>
  </si>
  <si>
    <t>WYANDOTTE HYDRO</t>
  </si>
  <si>
    <t>LOCHMERE DAM</t>
  </si>
  <si>
    <t>ASHUELOT HYDRO</t>
  </si>
  <si>
    <t>ROLLINSFORD HYDRO</t>
  </si>
  <si>
    <t>BELL MILL/ELM ST. HYDRO</t>
  </si>
  <si>
    <t>OTIS MILL HYDRO</t>
  </si>
  <si>
    <t>STEELS POND HYDRO</t>
  </si>
  <si>
    <t>CAMPTON DAM</t>
  </si>
  <si>
    <t>KELLEYS FALLS</t>
  </si>
  <si>
    <t>SUNNYBROOK HYDRO 1</t>
  </si>
  <si>
    <t>GOODRICH FALLS</t>
  </si>
  <si>
    <t>CHAMBERLAIN FALLS</t>
  </si>
  <si>
    <t>MONADNOCK PAPER MILLS</t>
  </si>
  <si>
    <t>HOPKINTON HYDRO</t>
  </si>
  <si>
    <t>HADLEY FALLS</t>
  </si>
  <si>
    <t>NOONE FALLS</t>
  </si>
  <si>
    <t>FRESHWATER HYDRO</t>
  </si>
  <si>
    <t>OTTER LANE HYDRO</t>
  </si>
  <si>
    <t>PETERBOROUGH LOWER HYDRO</t>
  </si>
  <si>
    <t>SALMON BROOK STATION 3</t>
  </si>
  <si>
    <t>AVERY DAM</t>
  </si>
  <si>
    <t>WATSON DAM</t>
  </si>
  <si>
    <t>WESTON DAM</t>
  </si>
  <si>
    <t>SUNNYBROOK HYDRO 2</t>
  </si>
  <si>
    <t>PETERBOROUGH UPPER HYDRO</t>
  </si>
  <si>
    <t>DUNBARTON ROAD LANDFILL</t>
  </si>
  <si>
    <t>FOUR HILLS LANDFILL</t>
  </si>
  <si>
    <t>MEC</t>
  </si>
  <si>
    <t>LP ATHOL - QF</t>
  </si>
  <si>
    <t>PONTIAC ENERGY - QF</t>
  </si>
  <si>
    <t>ATTLEBORO LANDFILL - QF</t>
  </si>
  <si>
    <t>MM LOWELL LANDFILL - QF</t>
  </si>
  <si>
    <t>HG&amp;E HYDRO/CABOT 1-4</t>
  </si>
  <si>
    <t>BARTON 1-4 DIESELS</t>
  </si>
  <si>
    <t>POWDER MILL HYDRO</t>
  </si>
  <si>
    <t>DUDLEY HYDRO</t>
  </si>
  <si>
    <t>UNITIL-ES</t>
  </si>
  <si>
    <t xml:space="preserve">CONCORD STEAM </t>
  </si>
  <si>
    <t>NEW MILFORD</t>
  </si>
  <si>
    <t>BGDP</t>
  </si>
  <si>
    <t>BG DIGHTON POWER LLC</t>
  </si>
  <si>
    <t>BUNKER RD #12 GAS TURB</t>
  </si>
  <si>
    <t>BUNKER RD #13 GAS TURB</t>
  </si>
  <si>
    <t>DPM</t>
  </si>
  <si>
    <t>BRIDGEPORT ENERGY 1</t>
  </si>
  <si>
    <t>RIVERSIDE 4-7</t>
  </si>
  <si>
    <t>RIVERSIDE 8</t>
  </si>
  <si>
    <t>COMMERCIAL ST 2</t>
  </si>
  <si>
    <t>FAIRFAX</t>
  </si>
  <si>
    <t>WARE HYDRO</t>
  </si>
  <si>
    <t>COLLINS HYDRO</t>
  </si>
  <si>
    <t>CHICOPEE HYDRO</t>
  </si>
  <si>
    <t>HAL-BFI</t>
  </si>
  <si>
    <t>EB1-BFI</t>
  </si>
  <si>
    <t>BHI</t>
  </si>
  <si>
    <t>BLACKSTONE HYDRO LOAD REDUCER</t>
  </si>
  <si>
    <t>BARRE LANDFILL</t>
  </si>
  <si>
    <t>MASCOMA HYDRO</t>
  </si>
  <si>
    <t>MWRA COSGROVE</t>
  </si>
  <si>
    <t>SELP</t>
  </si>
  <si>
    <t>SHREWSBURY DIESEL #1</t>
  </si>
  <si>
    <t>SHREWSBURY DIESEL #2</t>
  </si>
  <si>
    <t>SHREWSBURY DIESEL #3</t>
  </si>
  <si>
    <t>SHREWSBURY DIESEL # 4</t>
  </si>
  <si>
    <t>SHREWSBURY DIESEL #5</t>
  </si>
  <si>
    <t>ENE</t>
  </si>
  <si>
    <t>BERKSHIRE POWER</t>
  </si>
  <si>
    <t>SOMERSET</t>
  </si>
  <si>
    <t>MMWAC</t>
  </si>
  <si>
    <t>BRASSUA HYDRO</t>
  </si>
  <si>
    <t>MADISON COMPOSITE</t>
  </si>
  <si>
    <t>GREAT WORKS COMPOSITE</t>
  </si>
  <si>
    <t>KENNEBAGO HYDRO</t>
  </si>
  <si>
    <t>CADYS FALLS</t>
  </si>
  <si>
    <t>MORRISVILLE PLANT #2</t>
  </si>
  <si>
    <t>WOLCOTT HYDRO #1</t>
  </si>
  <si>
    <t>H.K. SANDERS</t>
  </si>
  <si>
    <t>STONY BROOK GT1A</t>
  </si>
  <si>
    <t>STONY BROOK GT1B</t>
  </si>
  <si>
    <t>STONY BROOK GT1C</t>
  </si>
  <si>
    <t>LOWELL COGENERATION PLANT</t>
  </si>
  <si>
    <t>CRRA HARTFORD LANDFILL</t>
  </si>
  <si>
    <t>MLC</t>
  </si>
  <si>
    <t>MILLENNIUM</t>
  </si>
  <si>
    <t>MAINE INDEPENDENCE STATION</t>
  </si>
  <si>
    <t>ESSEX DIESELS</t>
  </si>
  <si>
    <t>HMLP</t>
  </si>
  <si>
    <t>RANDOLPH/BFG ELECTRIC FACILITY</t>
  </si>
  <si>
    <t>TIVERTON POWER</t>
  </si>
  <si>
    <t>RUMFORD POWER</t>
  </si>
  <si>
    <t>BHE SMALL HYDRO COMPOSITE</t>
  </si>
  <si>
    <t>J &amp; L ELECTRIC - BIOMASS I</t>
  </si>
  <si>
    <t>PPLM</t>
  </si>
  <si>
    <t>SPARHAWK</t>
  </si>
  <si>
    <t>SYSKO STONY BROOK</t>
  </si>
  <si>
    <t>SYSKO WIGHT BROOK</t>
  </si>
  <si>
    <t>KENNEBEC WATER U5</t>
  </si>
  <si>
    <t>LEWISTON U5</t>
  </si>
  <si>
    <t>ANP-BLACKSTONE ENERGY CO. #1</t>
  </si>
  <si>
    <t>ANP-BLACKSTONE ENERGY 2</t>
  </si>
  <si>
    <t>HQE</t>
  </si>
  <si>
    <t>BUCKSPORT ENERGY 4</t>
  </si>
  <si>
    <t>LRGC</t>
  </si>
  <si>
    <t>LAKE ROAD 1</t>
  </si>
  <si>
    <t>LAKE ROAD 2</t>
  </si>
  <si>
    <t>LAKE ROAD 3</t>
  </si>
  <si>
    <t>WESTBROOK</t>
  </si>
  <si>
    <t>PPL WALLINGFORD UNIT 1</t>
  </si>
  <si>
    <t>PPL WALLINGFORD UNIT 2</t>
  </si>
  <si>
    <t>PPL WALLINGFORD UNIT 3</t>
  </si>
  <si>
    <t>PPL WALLINGFORD UNIT 4</t>
  </si>
  <si>
    <t>PPL WALLINGFORD UNIT 5</t>
  </si>
  <si>
    <t>MILFORD POWER 1</t>
  </si>
  <si>
    <t>MILFORD POWER 2</t>
  </si>
  <si>
    <t>ANP-BELLINGHAM 1</t>
  </si>
  <si>
    <t>ANP-BELLINGHAM 2</t>
  </si>
  <si>
    <t>GRS-FALL RIVER</t>
  </si>
  <si>
    <t>MYSTIC 8</t>
  </si>
  <si>
    <t>SOUTHBRIDGE P&amp;T QF U5</t>
  </si>
  <si>
    <t>GRANBY SANITARY LANDFILL QF U5</t>
  </si>
  <si>
    <t>MYSTIC 9</t>
  </si>
  <si>
    <t>GRANITE RIDGE ENERGY</t>
  </si>
  <si>
    <t>RISEP</t>
  </si>
  <si>
    <t>WAUSAU COGEN U5</t>
  </si>
  <si>
    <t>NEWINGTON ENERGY</t>
  </si>
  <si>
    <t>HULL</t>
  </si>
  <si>
    <t>HULL WIND TURBINE U5</t>
  </si>
  <si>
    <t>KENDALL CT</t>
  </si>
  <si>
    <t>SYSKO GARDNER BROOK U5</t>
  </si>
  <si>
    <t>FORE RIVER-1</t>
  </si>
  <si>
    <t>WEST SPRINGFIELD GT-1</t>
  </si>
  <si>
    <t>WEST SPRINGFIELD GT-2</t>
  </si>
  <si>
    <t>MIDDLEBURY LOWER U5</t>
  </si>
  <si>
    <t>BARKER LOWER HYDRO</t>
  </si>
  <si>
    <t>BARKER UPPER HYDRO</t>
  </si>
  <si>
    <t>HDEL</t>
  </si>
  <si>
    <t>BENTON FALLS HYDRO</t>
  </si>
  <si>
    <t>BROWNS MILL HYDRO</t>
  </si>
  <si>
    <t>DAMARISCOTTA HYDRO</t>
  </si>
  <si>
    <t>EUSTIS HYDRO</t>
  </si>
  <si>
    <t>GARDINER HYDRO</t>
  </si>
  <si>
    <t>GREENVILLE HYDRO</t>
  </si>
  <si>
    <t>HACKETT MILLS HYDRO</t>
  </si>
  <si>
    <t>MECHANIC FALLS HYDRO</t>
  </si>
  <si>
    <t>NORWAY HYDRO</t>
  </si>
  <si>
    <t>PIONEER DAM HYDRO</t>
  </si>
  <si>
    <t>PITTSFIELD HYDRO</t>
  </si>
  <si>
    <t>WAVERLY AVENUE HYDRO</t>
  </si>
  <si>
    <t>YORK HYDRO</t>
  </si>
  <si>
    <t>WMECO</t>
  </si>
  <si>
    <t>SPRINGFIELD REFUSE-NEW</t>
  </si>
  <si>
    <t>BELDENS-NEW</t>
  </si>
  <si>
    <t>DODGE FALLS-NEW</t>
  </si>
  <si>
    <t>HUNTINGTON FALLS-NEW</t>
  </si>
  <si>
    <t>RYEGATE 1-NEW</t>
  </si>
  <si>
    <t>GORGE 18 HYDRO-NEW</t>
  </si>
  <si>
    <t>VERGENNES HYDRO-NEW</t>
  </si>
  <si>
    <t>PLAINVILLE GEN QF U5</t>
  </si>
  <si>
    <t>HLPD</t>
  </si>
  <si>
    <t>CHERRY 7</t>
  </si>
  <si>
    <t>CHERRY 8</t>
  </si>
  <si>
    <t>CHERRY 10</t>
  </si>
  <si>
    <t>CHERRY 11</t>
  </si>
  <si>
    <t>CHERRY 12</t>
  </si>
  <si>
    <t>NECCO COGENERATION FACILITY</t>
  </si>
  <si>
    <t>KENDALL STEAM 1</t>
  </si>
  <si>
    <t>KENDALL STEAM 2</t>
  </si>
  <si>
    <t>KENDALL STEAM 3</t>
  </si>
  <si>
    <t>RRIG</t>
  </si>
  <si>
    <t>RRIG EXPANSION PHASE 1</t>
  </si>
  <si>
    <t>CELLEY MILL U5</t>
  </si>
  <si>
    <t>EASTMAN BROOK U5</t>
  </si>
  <si>
    <t>WHEELABRATOR CLAREMONT U5</t>
  </si>
  <si>
    <t>LOWER VALLEY HYDRO U5</t>
  </si>
  <si>
    <t>WOODSVILLE HYDRO U5</t>
  </si>
  <si>
    <t>LOWER VILLAGE HYDRO U5</t>
  </si>
  <si>
    <t>SWEETWATER HYDRO U5</t>
  </si>
  <si>
    <t>GREAT LAKES - BERLIN</t>
  </si>
  <si>
    <t>WGED</t>
  </si>
  <si>
    <t>WESTFIELD #1 U5</t>
  </si>
  <si>
    <t>BLUE SPRUCE FARM U5</t>
  </si>
  <si>
    <t>WEST SPRINGFIELD HYDRO U5</t>
  </si>
  <si>
    <t>COVENTRY CLEAN ENERGY</t>
  </si>
  <si>
    <t xml:space="preserve">GE LYNN EXCESS REPLACEMENT </t>
  </si>
  <si>
    <t>RRIG EXPANSION PHASE 2</t>
  </si>
  <si>
    <t>MASSINNOVATION FITCHBURG</t>
  </si>
  <si>
    <t>GRTR NEW BEDFORD LFG UTIL PROJ</t>
  </si>
  <si>
    <t>NORTH HARTLAND HYDRO</t>
  </si>
  <si>
    <t>BRATTLEBORO LANDFILL</t>
  </si>
  <si>
    <t>HULL WIND TURBINE II</t>
  </si>
  <si>
    <t>RUMFORD FALLS</t>
  </si>
  <si>
    <t>BERLIN WIND</t>
  </si>
  <si>
    <t>PORTSMOUTH ABBEY WIND QF</t>
  </si>
  <si>
    <t>WATERSIDE POWER</t>
  </si>
  <si>
    <t>IBEW LOCAL 99 SOLAR QF</t>
  </si>
  <si>
    <t>BROCKTON BRIGHTFIELDS</t>
  </si>
  <si>
    <t>FIEC DIESEL</t>
  </si>
  <si>
    <t>PPL GREAT WORKS - RED SHIELD</t>
  </si>
  <si>
    <t>HARRIS ENERGY</t>
  </si>
  <si>
    <t>VEC</t>
  </si>
  <si>
    <t>BERKSHIRE COW POWER</t>
  </si>
  <si>
    <t>GREEN MOUNTAIN DAIRY</t>
  </si>
  <si>
    <t>COVENTRY CLEAN ENERGY #4</t>
  </si>
  <si>
    <t>PIERCE STATION</t>
  </si>
  <si>
    <t>JOHN STREET #3</t>
  </si>
  <si>
    <t>JOHN STREET #4</t>
  </si>
  <si>
    <t>JOHN STREET 5</t>
  </si>
  <si>
    <t>MMLLC</t>
  </si>
  <si>
    <t>EAST WINDSOR NORCAP LFG PLANT</t>
  </si>
  <si>
    <t>MATEP</t>
  </si>
  <si>
    <t>MATEP (DIESEL)</t>
  </si>
  <si>
    <t>MATEP (COMBINED CYCLE)</t>
  </si>
  <si>
    <t>VERSO COGEN 1</t>
  </si>
  <si>
    <t>VERSO COGEN 2</t>
  </si>
  <si>
    <t>VERSO COGEN 3</t>
  </si>
  <si>
    <t>JIMINY PEAK WIND QF</t>
  </si>
  <si>
    <t>CORRIVEAU HYDROELECTRIC LLC</t>
  </si>
  <si>
    <t>MAT3</t>
  </si>
  <si>
    <t>MONTAGNE FARM</t>
  </si>
  <si>
    <t>WESTBROOK ENERGY CENTER G1</t>
  </si>
  <si>
    <t>WESTBROOK ENERGY CENTER G2</t>
  </si>
  <si>
    <t>NORTHFIELD MOUNTAIN 1</t>
  </si>
  <si>
    <t>NORTHFIELD MOUNTAIN 2</t>
  </si>
  <si>
    <t>NORTHFIELD MOUNTAIN 3</t>
  </si>
  <si>
    <t>NORTHFIELD MOUNTAIN 4</t>
  </si>
  <si>
    <t>AMERESCO NORTHAMPTON</t>
  </si>
  <si>
    <t>ETHAN ALLEN CO-GEN 1</t>
  </si>
  <si>
    <t>CHA</t>
  </si>
  <si>
    <t>COVANTA HAVERHILL - LF GAS</t>
  </si>
  <si>
    <t>PL</t>
  </si>
  <si>
    <t>WA</t>
  </si>
  <si>
    <t>Dominion Energy Marketing, Inc.</t>
  </si>
  <si>
    <t>TK</t>
  </si>
  <si>
    <t>Pawtucket Power Holding Company LLC</t>
  </si>
  <si>
    <t>HDP</t>
  </si>
  <si>
    <t>HW</t>
  </si>
  <si>
    <t>FPL Energy Maine Hydro LLC</t>
  </si>
  <si>
    <t>JF</t>
  </si>
  <si>
    <t>PSEG Energy Resources &amp; Trade LLC</t>
  </si>
  <si>
    <t>BIT</t>
  </si>
  <si>
    <t>RR</t>
  </si>
  <si>
    <t>NSTAR Electric Company</t>
  </si>
  <si>
    <t>PS</t>
  </si>
  <si>
    <t>Bear Swamp Power Company LLC</t>
  </si>
  <si>
    <t>Braintree Electric Light Department, Town of</t>
  </si>
  <si>
    <t>FirstLight Power Resources Management, LLC</t>
  </si>
  <si>
    <t>Burlington Electric Department</t>
  </si>
  <si>
    <t>Taunton Municipal Lighting Plant</t>
  </si>
  <si>
    <t>Holyoke Gas &amp; Electric Department</t>
  </si>
  <si>
    <t>Consolidated Edison Energy, Inc</t>
  </si>
  <si>
    <t>PPL EnergyPlus, LLC</t>
  </si>
  <si>
    <t>TDF</t>
  </si>
  <si>
    <t>PG</t>
  </si>
  <si>
    <t>CMS Energy Resource Management Company</t>
  </si>
  <si>
    <t>Vermont Marble Company</t>
  </si>
  <si>
    <t>Exelon New England Holdings, LLC</t>
  </si>
  <si>
    <t>Chicopee Municipal Lighting Plant</t>
  </si>
  <si>
    <t>Brookfield Energy Marketing Inc.</t>
  </si>
  <si>
    <t>Ipswich Municipal Light Department</t>
  </si>
  <si>
    <t>New England Power Company</t>
  </si>
  <si>
    <t>Boralex Stratton Energy LP</t>
  </si>
  <si>
    <t>Marblehead Municipal Light Department</t>
  </si>
  <si>
    <t>MA Bay Transp Auth (MBTA)</t>
  </si>
  <si>
    <t>NUC</t>
  </si>
  <si>
    <t>ANP Funding I, LLC</t>
  </si>
  <si>
    <t>Boston Generating, LLC</t>
  </si>
  <si>
    <t>Entergy Nuclear Power Marketing LLC</t>
  </si>
  <si>
    <t>Fitchburg Gas &amp; Electric Light Company</t>
  </si>
  <si>
    <t>Wheelabrator North Andover Inc.</t>
  </si>
  <si>
    <t>Vermont Electric Power Company, Inc.</t>
  </si>
  <si>
    <t>Select Energy Inc.</t>
  </si>
  <si>
    <t>Massachusetts Municipal Wholesale Electric Company</t>
  </si>
  <si>
    <t>New Hampshire Electric Cooperative, Inc.</t>
  </si>
  <si>
    <t>Vermont Public Power Supply Authority</t>
  </si>
  <si>
    <t>Littleton Electric Light &amp; Water Department</t>
  </si>
  <si>
    <t>Middleton Municipal Light Department</t>
  </si>
  <si>
    <t>WT</t>
  </si>
  <si>
    <t>WND</t>
  </si>
  <si>
    <t>Templeton Municipal Lighting Plant</t>
  </si>
  <si>
    <t>West Boylston Municipal Light</t>
  </si>
  <si>
    <t>Unitil Energy Systems, Inc.</t>
  </si>
  <si>
    <t>BG Dighton Power, LLC</t>
  </si>
  <si>
    <t>Dynegy Power Marketing, Inc.</t>
  </si>
  <si>
    <t>Blackstone Hydro, Inc.</t>
  </si>
  <si>
    <t>Shrewsbury Electric Light Plant</t>
  </si>
  <si>
    <t>KER</t>
  </si>
  <si>
    <t>Energy New England LLC</t>
  </si>
  <si>
    <t>BLQ</t>
  </si>
  <si>
    <t>Merrill Lynch Commodities, Inc.</t>
  </si>
  <si>
    <t>Hingham Municipal Lighting Plant</t>
  </si>
  <si>
    <t>PPL Maine, LLC</t>
  </si>
  <si>
    <t>H.Q. Energy Services (US) Inc.</t>
  </si>
  <si>
    <t>Lake Road Generating Company</t>
  </si>
  <si>
    <t>Calpine Energy Services, LP</t>
  </si>
  <si>
    <t>Hull Municipal Lighting Plant</t>
  </si>
  <si>
    <t>Harvard Dedicated Energy Limited</t>
  </si>
  <si>
    <t>Western Massachusetts Electric Company</t>
  </si>
  <si>
    <t>Hudson Light &amp; Power Department</t>
  </si>
  <si>
    <t>Ridgewood RI Generation, LLC (Johnston Landfill Expansion)</t>
  </si>
  <si>
    <t>Westfield Gas and Electric Light Department</t>
  </si>
  <si>
    <t>PV</t>
  </si>
  <si>
    <t>SUN</t>
  </si>
  <si>
    <t>Vermont Electric Cooperative</t>
  </si>
  <si>
    <t>Manchester Methane, LLC</t>
  </si>
  <si>
    <t>MATEP, LLC</t>
  </si>
  <si>
    <t>Covanta Haverhill Associates</t>
  </si>
  <si>
    <t>A.3 Column Abbreviations</t>
  </si>
  <si>
    <t>A.1 Definitions</t>
  </si>
  <si>
    <t>LEAD PARTICIPANT</t>
  </si>
  <si>
    <t>ASSET ID/STATION</t>
  </si>
  <si>
    <t>http://www.iso-ne.com/trans/rsp/index.html</t>
  </si>
  <si>
    <t>18/19</t>
  </si>
  <si>
    <t>ADJUSTED LOAD</t>
  </si>
  <si>
    <t>DEMAND RESPONSE</t>
  </si>
  <si>
    <t>WINTER PEAK - MW (2)</t>
  </si>
  <si>
    <t>NET ANNUAL ENERGY - GWH (3)</t>
  </si>
  <si>
    <t>CAGR (5)</t>
  </si>
  <si>
    <t xml:space="preserve">Winter beginning in December of the year shown.  </t>
  </si>
  <si>
    <t xml:space="preserve">May not equal sum due to rounding.  </t>
  </si>
  <si>
    <t xml:space="preserve">Forecasted value only.  </t>
  </si>
  <si>
    <t xml:space="preserve">Compound Annual Growth Rate (%).  </t>
  </si>
  <si>
    <t xml:space="preserve">Recognizing that the seasonal peaks usually occur within a few months of the year, the forecasted monthly peaks of July and August have been replaced by the summer peak, and December and January have been replaced by the winter peak.  </t>
  </si>
  <si>
    <t>Resource Id</t>
  </si>
  <si>
    <t>Resource Name</t>
  </si>
  <si>
    <t>State</t>
  </si>
  <si>
    <t>County</t>
  </si>
  <si>
    <t>RSP Area</t>
  </si>
  <si>
    <t>Lead Participant</t>
  </si>
  <si>
    <t>FO2</t>
  </si>
  <si>
    <t>NextEra Energy Power Marketing, LLC</t>
  </si>
  <si>
    <t>CEC</t>
  </si>
  <si>
    <t>FO6</t>
  </si>
  <si>
    <t>WHEELABRATOR BRIDGEPORT, L.P.</t>
  </si>
  <si>
    <t>Wheelabrator Bridgeport, L.P.</t>
  </si>
  <si>
    <t>WB</t>
  </si>
  <si>
    <t>CMS</t>
  </si>
  <si>
    <t>COVANTA WEST ENFIELD</t>
  </si>
  <si>
    <t>Covanta Maine, LLC</t>
  </si>
  <si>
    <t>CM</t>
  </si>
  <si>
    <t>COVANTA JONESBORO</t>
  </si>
  <si>
    <t>L'ENERGIA ENERGY CENTER</t>
  </si>
  <si>
    <t>MASSPOWER</t>
  </si>
  <si>
    <t>Integrys Energy Services, Inc.</t>
  </si>
  <si>
    <t>IES</t>
  </si>
  <si>
    <t>DG WHITEFIELD, LLC</t>
  </si>
  <si>
    <t>Summit Hydropower, Inc.</t>
  </si>
  <si>
    <t>SUMMIT</t>
  </si>
  <si>
    <t>PEPPERELL HYDRO COMPANY LLC</t>
  </si>
  <si>
    <t>Swift River Trading Company LLC</t>
  </si>
  <si>
    <t>SRTC</t>
  </si>
  <si>
    <t>CONCORD STEAM</t>
  </si>
  <si>
    <t>Shell Energy North America (US), L.P.</t>
  </si>
  <si>
    <t>SENA</t>
  </si>
  <si>
    <t>Competitive Energy Services, LLC</t>
  </si>
  <si>
    <t>CESLLC</t>
  </si>
  <si>
    <t>N/A</t>
  </si>
  <si>
    <t>J.P. Morgan Ventures Energy Corporation</t>
  </si>
  <si>
    <t>JPMVEC</t>
  </si>
  <si>
    <t>New England Confectionery Company, Inc (AKA NECCO, Inc)</t>
  </si>
  <si>
    <t>NECCO</t>
  </si>
  <si>
    <t>GE LYNN EXCESS REPLACEMENT</t>
  </si>
  <si>
    <t>COS COB 13</t>
  </si>
  <si>
    <t>COS COB 14</t>
  </si>
  <si>
    <t>INDECK ALEXANDRIA</t>
  </si>
  <si>
    <t>Indeck Energy-Alexandria, L.L.C.</t>
  </si>
  <si>
    <t>IEA</t>
  </si>
  <si>
    <t>SBER ROYAL MILLS LLC</t>
  </si>
  <si>
    <t>TURNERSFALLS</t>
  </si>
  <si>
    <t>NORDEN 2</t>
  </si>
  <si>
    <t>NORDEN 3</t>
  </si>
  <si>
    <t>NORWICH WWTP</t>
  </si>
  <si>
    <t>ZBE-001</t>
  </si>
  <si>
    <t>KIMB ROCKY RIVER PH2</t>
  </si>
  <si>
    <t>Lempster Wind</t>
  </si>
  <si>
    <t>FISKE HYDRO</t>
  </si>
  <si>
    <t>Evergreen Wind Power V, LLC</t>
  </si>
  <si>
    <t>EWPV</t>
  </si>
  <si>
    <t>PRINCETON</t>
  </si>
  <si>
    <t>Hillsborough (Hillsboro)</t>
  </si>
  <si>
    <t>2010 FORECAST</t>
  </si>
  <si>
    <t>Reference Forecast at Expected Weather</t>
  </si>
  <si>
    <t>Peak Load Forecast at More
Extreme Than Expected Weather</t>
  </si>
  <si>
    <t>Peak Load Forecast at
Milder Than Expected Weather</t>
  </si>
  <si>
    <t xml:space="preserve">      Probability of Forecast
                   Being Exceeded</t>
  </si>
  <si>
    <t xml:space="preserve">     2010/11</t>
  </si>
  <si>
    <t xml:space="preserve">     2011/12</t>
  </si>
  <si>
    <t xml:space="preserve">     2012/13</t>
  </si>
  <si>
    <t xml:space="preserve">     2013/14</t>
  </si>
  <si>
    <t xml:space="preserve">     2014/15</t>
  </si>
  <si>
    <t xml:space="preserve">     2015/16</t>
  </si>
  <si>
    <t xml:space="preserve">     2016/17</t>
  </si>
  <si>
    <t xml:space="preserve">     2017/18</t>
  </si>
  <si>
    <t xml:space="preserve">     2018/19</t>
  </si>
  <si>
    <t xml:space="preserve">          2010</t>
  </si>
  <si>
    <t xml:space="preserve">          2011</t>
  </si>
  <si>
    <t xml:space="preserve">          2012</t>
  </si>
  <si>
    <t xml:space="preserve">          2013</t>
  </si>
  <si>
    <t xml:space="preserve">          2014</t>
  </si>
  <si>
    <t xml:space="preserve">          2015</t>
  </si>
  <si>
    <t xml:space="preserve">          2016</t>
  </si>
  <si>
    <t xml:space="preserve">          2017</t>
  </si>
  <si>
    <t xml:space="preserve">          2018</t>
  </si>
  <si>
    <t xml:space="preserve">CELT Reports and related documents and are available on the ISO New England website at: </t>
  </si>
  <si>
    <r>
      <t>·</t>
    </r>
    <r>
      <rPr>
        <sz val="7"/>
        <color indexed="8"/>
        <rFont val="Times New Roman"/>
        <family val="1"/>
      </rPr>
      <t xml:space="preserve">         </t>
    </r>
    <r>
      <rPr>
        <sz val="11"/>
        <color indexed="8"/>
        <rFont val="Arial"/>
        <family val="2"/>
      </rPr>
      <t>Electric energy demand and peak load;</t>
    </r>
  </si>
  <si>
    <r>
      <t>·</t>
    </r>
    <r>
      <rPr>
        <sz val="7"/>
        <color indexed="8"/>
        <rFont val="Times New Roman"/>
        <family val="1"/>
      </rPr>
      <t xml:space="preserve">         </t>
    </r>
    <r>
      <rPr>
        <sz val="11"/>
        <color indexed="8"/>
        <rFont val="Arial"/>
        <family val="2"/>
      </rPr>
      <t>Existing ISO-NE Control Area electrical capacity and proposed changes;</t>
    </r>
  </si>
  <si>
    <r>
      <t>·</t>
    </r>
    <r>
      <rPr>
        <sz val="7"/>
        <color indexed="8"/>
        <rFont val="Times New Roman"/>
        <family val="1"/>
      </rPr>
      <t xml:space="preserve">         </t>
    </r>
    <r>
      <rPr>
        <sz val="11"/>
        <color indexed="8"/>
        <rFont val="Arial"/>
        <family val="2"/>
      </rPr>
      <t>Scheduled and proposed transmission changes; with listings of existing and summaries of proposed generation projects.</t>
    </r>
  </si>
  <si>
    <t>2.1 = 3.4 – 1.1</t>
  </si>
  <si>
    <t>3.4 = 3.1 + 3.2 + 3.3</t>
  </si>
  <si>
    <t>2.3 Deactivated Units Removed from ISO-NE Control Area Capability</t>
  </si>
  <si>
    <t>DEATIVATION DATE</t>
  </si>
  <si>
    <t>The CNRC values stated in this CELT report reflect the results of historical resource testing and, where applicable, are limited by the output value for which the resource has received approval under the ISO Tariff, i.e. the output value approved under Section I.3.9 of the ISO New England Tariff, or predecessor provisions, such as Section 18.4 of the Restated NEPOOL Agreement. Where applicable, resources may submit additional documentation to the ISO in order to demonstrate that a given resource has been approved under the ISO Tariff review process for a higher output level.</t>
  </si>
  <si>
    <t>Pricing Election Years</t>
  </si>
  <si>
    <t>Resource Type</t>
  </si>
  <si>
    <t>Commitment Period</t>
  </si>
  <si>
    <t>Efficiency Maine Residential Efficient Products</t>
  </si>
  <si>
    <t>Demand</t>
  </si>
  <si>
    <t>PSNH CORE Energy Efficiency Programs</t>
  </si>
  <si>
    <t>Acushnet Company - Ball Plant II - Combined Heat and Power Project</t>
  </si>
  <si>
    <t>Cape Light Compact Energy Efficiency Portfolio</t>
  </si>
  <si>
    <t>ECS-Critical Peak#1-NEMASS(A)</t>
  </si>
  <si>
    <t>ECS-Critical Peak#10-Connecticut(E)</t>
  </si>
  <si>
    <t>ECS-Critical Peak#2-NEMASS(B)</t>
  </si>
  <si>
    <t>ECS-Critical Peak#3-NEMASS-C</t>
  </si>
  <si>
    <t>ECS-Critical Peak#4-NEMASS(D)</t>
  </si>
  <si>
    <t>ECS-Critical Peak#5-NEMASS(E)</t>
  </si>
  <si>
    <t>ECS-Critical Peak#6-Connecticut(A)</t>
  </si>
  <si>
    <t>ECS-Critical Peak#7-Connecticut(B)</t>
  </si>
  <si>
    <t>ECS-Critical Peak#8-Connecticut( C )</t>
  </si>
  <si>
    <t>ECS-Critical Peak#9-Connecticut(D)</t>
  </si>
  <si>
    <t>Multiple projects</t>
  </si>
  <si>
    <t>CSG Aggregation of DG and 24 hr lighting EE - NEMA1</t>
  </si>
  <si>
    <t>CSG Aggregation of DG and 24 hr lighting EE -RI</t>
  </si>
  <si>
    <t>CSG Aggregation of DG and 24 hr lighting EE - SEMA1</t>
  </si>
  <si>
    <t>CSG Aggregation of DG and 24 hr lighting EE - VT</t>
  </si>
  <si>
    <t>CSG Aggregation of DG and 24 hr lighting EE - WCMA1</t>
  </si>
  <si>
    <t>University of Massachusetts Central Heating Plant</t>
  </si>
  <si>
    <t>Burlington Electric Department - On-Peak Efficiency</t>
  </si>
  <si>
    <t>Vermont Efficiency Portfolio</t>
  </si>
  <si>
    <t>Cambridge Energy Alliance</t>
  </si>
  <si>
    <t>Comverge CoolSentry</t>
  </si>
  <si>
    <t>NHEC Energy Efficiency Programs</t>
  </si>
  <si>
    <t>Massachusetts CoolSentry</t>
  </si>
  <si>
    <t>UTC Multiple Projects II</t>
  </si>
  <si>
    <t>Granite Reliable Power</t>
  </si>
  <si>
    <t>Generating</t>
  </si>
  <si>
    <t>Rhode Island LFG Genco, LLC - ST</t>
  </si>
  <si>
    <t>Rhode Island LFG Genco, LLC - ST #2</t>
  </si>
  <si>
    <t>Record Hill Wind</t>
  </si>
  <si>
    <t>4.2 Multi-Year Obligation Resources</t>
  </si>
  <si>
    <t>Transmission Information</t>
  </si>
  <si>
    <t>Section 5</t>
  </si>
  <si>
    <t>5.1 Links</t>
  </si>
  <si>
    <t>ALT FUEL TRANS METHOD</t>
  </si>
  <si>
    <t>ALT FUEL TYPE</t>
  </si>
  <si>
    <t>FUEL GEN TYPE DESC</t>
  </si>
  <si>
    <t>LEAD PARTICIPANT NAME</t>
  </si>
  <si>
    <t>ASSET NAME</t>
  </si>
  <si>
    <t>RESOURCE NAME</t>
  </si>
  <si>
    <t>LEAD PARTICIPANT ACRONYM</t>
  </si>
  <si>
    <t>STATE</t>
  </si>
  <si>
    <t>COUNTY</t>
  </si>
  <si>
    <t>The summary pages of this report contain terms used to describe how the ISO-NE Control Area forecast is adjusted. The definitions for those terms are as follows:</t>
  </si>
  <si>
    <t>Installed Reserves in megawatts (MW) are calculated by taking the total Capabilities (including the net of Purchases and Sales) for the ISO Control Area, less the Reference Load forecast for the ISO Control Area. The Installed Reserves as a percentage of Load are calculated by taking the total Installed Reserves and dividing them by the total Reference Load.</t>
  </si>
  <si>
    <t>Forward Capacity Market Capability</t>
  </si>
  <si>
    <t>Demand Response</t>
  </si>
  <si>
    <t xml:space="preserve">Demand Response (DR) programs at ISO New England are used to react to market supply conditions. These programs involve having the electricity customers reduce their consumption at critical times (such as peak) or in response to market prices. </t>
  </si>
  <si>
    <t>The firm power that is available to or from entities outside the ISO New England Control Area at the time of peak. A firm power purchase results when the seller is obligated to deliver power to the purchaser with the same degree of reliability as provided to the seller's own non-interruptible load customers. Capacity Purchase is a total of all capacity purchased from entities outside the interconnection boundaries of the ISO New England Control Area during the month of the seasonal peak of the purchasing Council or Reporting Party. Capacity Sale is a total of all capacity sales to entities outside the interconnection boundaries of the ISO New England Control Area during the month of the seasonal peak of the sales Council or Reporting Party.</t>
  </si>
  <si>
    <t>Deactivated Units Removed from ISO-NE Control Area Capability (Section 2.3):</t>
  </si>
  <si>
    <t>List of units that have been placed on Deactivated Reserve.</t>
  </si>
  <si>
    <t>Section 4 – Forward Capacity Market Resource Capabilities</t>
  </si>
  <si>
    <t>Capacity Network Resource Capability (CNRC):</t>
  </si>
  <si>
    <t>The CNRC defines the amount of Capacity Network Resource Interconnection Service rights that must be maintained for the generator. The CNRC also defines whether an Interconnection Request is required for a proposed increase in Capacity Network Resource Capability in accordance with Schedule 22 and 23 of the Tariff (Large/Small Generator Interconnection Procedures) and whether an initial interconnection analysis is required under FCM qualification for a proposed increase in output from an Existing Generating Capacity Resource. Section 4.1 lists the CNRC values available at the time of publication of the CELT Report for generating assets by resource.</t>
  </si>
  <si>
    <t>Multi-Year Obligation Resources:</t>
  </si>
  <si>
    <t>Section 4.2, “Multi-Year Obligation Resources” is a list of FCM resources with a capacity supply obligation, in which an election has been made to offer their capacity for up to four additional and consecutive Capacity Commitment Periods in compliance with Section III.13.1.1.2.2.4 of Market Rule 1.</t>
  </si>
  <si>
    <t>Section 5 - Transmission</t>
  </si>
  <si>
    <r>
      <rPr>
        <sz val="10"/>
        <rFont val="Arial"/>
        <family val="2"/>
      </rPr>
      <t>Claimed Capability Ratings are the maximum dependable load carrying ability of a generating unit or units, excluding capacity required for station service use. The rating is based on the Seasonal Claimed Capability (SCC) Audits conducted according to Market Rule 1, and ISO New England Manual for Installed Capacity Manual M-20. For additional information, please visit ISO-NE’s website at:</t>
    </r>
    <r>
      <rPr>
        <u val="single"/>
        <sz val="10"/>
        <color indexed="12"/>
        <rFont val="Arial"/>
        <family val="2"/>
      </rPr>
      <t xml:space="preserve"> http://www.iso-ne.com/rules_proceds/isone_mnls/index.html</t>
    </r>
    <r>
      <rPr>
        <sz val="10"/>
        <rFont val="Arial"/>
        <family val="2"/>
      </rPr>
      <t>.</t>
    </r>
  </si>
  <si>
    <t>A.2 Company Abbreviations</t>
  </si>
  <si>
    <t>The first column or header in Section 2 of this report lists company abbreviations. Below are the abbreviations used throughout the CELT Report along with their corresponding name.</t>
  </si>
  <si>
    <t>LP Acronym</t>
  </si>
  <si>
    <r>
      <t xml:space="preserve"> </t>
    </r>
    <r>
      <rPr>
        <sz val="7.9"/>
        <color indexed="8"/>
        <rFont val="Arial"/>
        <family val="2"/>
      </rPr>
      <t xml:space="preserve">FOOTNOTES: </t>
    </r>
    <r>
      <rPr>
        <sz val="10"/>
        <rFont val="Arial"/>
        <family val="2"/>
      </rPr>
      <t xml:space="preserve"> </t>
    </r>
  </si>
  <si>
    <r>
      <t xml:space="preserve"> </t>
    </r>
    <r>
      <rPr>
        <sz val="7.9"/>
        <color indexed="8"/>
        <rFont val="Arial"/>
        <family val="2"/>
      </rPr>
      <t xml:space="preserve">(1) May not equal sum due to rounding. </t>
    </r>
    <r>
      <rPr>
        <sz val="10"/>
        <rFont val="Arial"/>
        <family val="2"/>
      </rPr>
      <t xml:space="preserve"> </t>
    </r>
  </si>
  <si>
    <r>
      <t xml:space="preserve"> </t>
    </r>
    <r>
      <rPr>
        <sz val="7.9"/>
        <color indexed="8"/>
        <rFont val="Arial"/>
        <family val="2"/>
      </rPr>
      <t xml:space="preserve">(2) Does not include Transmission and Distribution Loss or Reserve Margin Gross-Up. </t>
    </r>
    <r>
      <rPr>
        <sz val="10"/>
        <rFont val="Arial"/>
        <family val="2"/>
      </rPr>
      <t xml:space="preserve"> </t>
    </r>
  </si>
  <si>
    <t>Load Zone</t>
  </si>
  <si>
    <t>January</t>
  </si>
  <si>
    <t>February</t>
  </si>
  <si>
    <t>March</t>
  </si>
  <si>
    <t>April</t>
  </si>
  <si>
    <t>May</t>
  </si>
  <si>
    <t>June</t>
  </si>
  <si>
    <t>July</t>
  </si>
  <si>
    <t>August</t>
  </si>
  <si>
    <t>September</t>
  </si>
  <si>
    <t>October</t>
  </si>
  <si>
    <t>November</t>
  </si>
  <si>
    <t>December</t>
  </si>
  <si>
    <t>Assets</t>
  </si>
  <si>
    <t>Profiled</t>
  </si>
  <si>
    <t>NEMA</t>
  </si>
  <si>
    <t>WCMA</t>
  </si>
  <si>
    <t>Total</t>
  </si>
  <si>
    <t>MW</t>
  </si>
  <si>
    <t>RT Price</t>
  </si>
  <si>
    <t>RT 30-Min</t>
  </si>
  <si>
    <t>RT 2-Hour</t>
  </si>
  <si>
    <t>Section 2.1 Endnotes</t>
  </si>
  <si>
    <t>Section 2.2 Net of Purchases and Sales</t>
  </si>
  <si>
    <t>Section 1.6 Seasonal Peak Load Forecast Distributions</t>
  </si>
  <si>
    <t>Section 1.1 Summer Peak Capabilities and Load Forecast</t>
  </si>
  <si>
    <t>Section 1.2 Winter Peak Capabilities and Load Forecast</t>
  </si>
  <si>
    <t xml:space="preserve">Section 1.3 Summary Summer Capability by Fuel/Unit Type </t>
  </si>
  <si>
    <t>Section 1.5 Actual and Estimated Energy and Peak Loads</t>
  </si>
  <si>
    <t>Section 1
Summaries</t>
  </si>
  <si>
    <t>Section 2
Control Area Capability</t>
  </si>
  <si>
    <t>4.1 Capacity Network Resource Capability (CNRC) List</t>
  </si>
  <si>
    <t>Appendix A</t>
  </si>
  <si>
    <t>Appendix B</t>
  </si>
  <si>
    <t>B.1 Federal Information Processing Standard (FIPS) Codes</t>
  </si>
  <si>
    <t>B.2 Regional System Plan (RSP) Subarea Descriptions</t>
  </si>
  <si>
    <t>Section 4
Forward Capacity Market Resource Capabilities</t>
  </si>
  <si>
    <t>Section 5
Transmission Information</t>
  </si>
  <si>
    <t>Section 2.3 Deactivated Units Removed from ISO-NE Control Area Capability</t>
  </si>
  <si>
    <t>Appendix A.1 Definitions</t>
  </si>
  <si>
    <t>Appendix B.1 Federal Information Processing Standard (FIPS) Codes</t>
  </si>
  <si>
    <t>A.3 Column Abbreviations Mode of Transportation</t>
  </si>
  <si>
    <t>A.3 Column Abbreviations - Prime Mover (Unit Type)</t>
  </si>
  <si>
    <t>A.3 Column Abbreviations Energy Source (Fuel)</t>
  </si>
  <si>
    <t>EIA PLANT NUMBER</t>
  </si>
  <si>
    <t>No Resource(1)</t>
  </si>
  <si>
    <t>(2)  This a new Asset and has no associated Resource at this time.</t>
  </si>
  <si>
    <t>(1)  This an existing Asset that has no associated Resource at this time.</t>
  </si>
  <si>
    <t>Hess Customer Acquisition Plan NEMA #1</t>
  </si>
  <si>
    <t>Hess Customer Acquisition Plan NEMA #2</t>
  </si>
  <si>
    <t>Hess Customer Acquisition Plan NEMA #3</t>
  </si>
  <si>
    <t>Hess Customer Acquisition Plan CT #1</t>
  </si>
  <si>
    <t>CPLN CT On-Peak</t>
  </si>
  <si>
    <t>CPLN ME RT-DR</t>
  </si>
  <si>
    <t>CPLN NH RT-DR</t>
  </si>
  <si>
    <t>CPLN MA SEMA OP</t>
  </si>
  <si>
    <t>CPLN MA NEMA OP</t>
  </si>
  <si>
    <t>CPLN MA WC OP</t>
  </si>
  <si>
    <t>CPLN RI OP</t>
  </si>
  <si>
    <t>CPLN VT OP</t>
  </si>
  <si>
    <t>CPLN NH OP</t>
  </si>
  <si>
    <t>CPLN ME OP</t>
  </si>
  <si>
    <t>Watertown Biomass</t>
  </si>
  <si>
    <t>2009 ACTUAL</t>
  </si>
  <si>
    <t>2011 FORECAST</t>
  </si>
  <si>
    <t>2010 to 2019</t>
  </si>
  <si>
    <t xml:space="preserve">          2019</t>
  </si>
  <si>
    <t xml:space="preserve">     2019/20</t>
  </si>
  <si>
    <t>-</t>
  </si>
  <si>
    <t xml:space="preserve"> 4.1 GENERATION CLAIMED FOR CAPABILITY  </t>
  </si>
  <si>
    <t>Represents MW load level associated with a reference forecast having a 50% chance of being exceeded. More information on the April 2010 CELT forecast, including the high and low bandwidths, is available on the ISO-NE Website located at http://www.iso ne.com/trans/celt/fsct_detail/index.html.</t>
  </si>
  <si>
    <t>19/20</t>
  </si>
  <si>
    <r>
      <t>1.5 - Actual and Estimated Energy and Peak Loads</t>
    </r>
    <r>
      <rPr>
        <b/>
        <vertAlign val="superscript"/>
        <sz val="10"/>
        <color indexed="8"/>
        <rFont val="Arial"/>
        <family val="2"/>
      </rPr>
      <t>(1)</t>
    </r>
  </si>
  <si>
    <t>1.6 - Seasonal Peak Load Forecast Distributions</t>
  </si>
  <si>
    <t xml:space="preserve">Dry-bulb temperature (in degrees Fahrenheit) shown in the summer season is for informational purposes only. </t>
  </si>
  <si>
    <r>
      <t xml:space="preserve">WTHI - a three-day weighted temperature-humidity index for eight New England weather stations. It is the weather variable used in producing the summer peak load forecast. For more information on the weather variables see </t>
    </r>
    <r>
      <rPr>
        <i/>
        <u val="single"/>
        <sz val="8"/>
        <color indexed="12"/>
        <rFont val="Arial"/>
        <family val="2"/>
      </rPr>
      <t>http://www.iso-ne.com/trans/celt/fsct_detail/</t>
    </r>
    <r>
      <rPr>
        <sz val="8"/>
        <color indexed="8"/>
        <rFont val="Arial"/>
        <family val="2"/>
      </rPr>
      <t>.</t>
    </r>
  </si>
  <si>
    <r>
      <t>1.7 Demand Response Ready to Respond Available in 2009</t>
    </r>
    <r>
      <rPr>
        <b/>
        <vertAlign val="superscript"/>
        <sz val="10"/>
        <color indexed="8"/>
        <rFont val="Arial"/>
        <family val="2"/>
      </rPr>
      <t>(1, 2)</t>
    </r>
  </si>
  <si>
    <r>
      <t>1.8 Demand Response Approved Available in 2009</t>
    </r>
    <r>
      <rPr>
        <b/>
        <vertAlign val="superscript"/>
        <sz val="10"/>
        <color indexed="8"/>
        <rFont val="Arial"/>
        <family val="2"/>
      </rPr>
      <t>(1, 2)</t>
    </r>
  </si>
  <si>
    <t>GAS/OIL INTERNAL COMBUSTION</t>
  </si>
  <si>
    <r>
      <t xml:space="preserve">NEW ENGLAND </t>
    </r>
    <r>
      <rPr>
        <u val="single"/>
        <sz val="8"/>
        <color indexed="8"/>
        <rFont val="Arial"/>
        <family val="2"/>
      </rPr>
      <t>(1)</t>
    </r>
  </si>
  <si>
    <r>
      <t xml:space="preserve">NEW ENGLAND </t>
    </r>
    <r>
      <rPr>
        <u val="single"/>
        <sz val="9"/>
        <color indexed="8"/>
        <rFont val="Arial"/>
        <family val="2"/>
      </rPr>
      <t>(1)</t>
    </r>
  </si>
  <si>
    <r>
      <t xml:space="preserve">    </t>
    </r>
    <r>
      <rPr>
        <b/>
        <sz val="8"/>
        <color indexed="8"/>
        <rFont val="Arial"/>
        <family val="2"/>
      </rPr>
      <t>2. RESERVES</t>
    </r>
  </si>
  <si>
    <r>
      <t xml:space="preserve">    </t>
    </r>
    <r>
      <rPr>
        <b/>
        <sz val="8"/>
        <color indexed="8"/>
        <rFont val="Arial"/>
        <family val="2"/>
      </rPr>
      <t>3. CAPACITY BASED ON FCM OBLIGATIONS</t>
    </r>
  </si>
  <si>
    <t>The generating capability based on SCC values includes all existing and projected ISO New England generating assets. Future generating assets consist of non-FCM resources that are expected to go commercial in 2010, and all new resources with FCM obligations. The capabilities of the FCM resources are based on their Qualified Capacity.</t>
  </si>
  <si>
    <r>
      <t xml:space="preserve">   </t>
    </r>
    <r>
      <rPr>
        <b/>
        <sz val="8"/>
        <color indexed="8"/>
        <rFont val="Arial"/>
        <family val="2"/>
      </rPr>
      <t xml:space="preserve"> 2. RESERVES</t>
    </r>
  </si>
  <si>
    <r>
      <t xml:space="preserve">  </t>
    </r>
    <r>
      <rPr>
        <b/>
        <sz val="8"/>
        <color indexed="8"/>
        <rFont val="Arial"/>
        <family val="2"/>
      </rPr>
      <t xml:space="preserve">  3. CAPACITY BASED ON FCM OBLIGATIONS</t>
    </r>
  </si>
  <si>
    <t>NET OF PURCHASES AND SALES (3)</t>
  </si>
  <si>
    <r>
      <t xml:space="preserve">TOTAL ISO-NE CONTROL AREA CAPACITY </t>
    </r>
    <r>
      <rPr>
        <sz val="8"/>
        <color indexed="8"/>
        <rFont val="Arial"/>
        <family val="2"/>
      </rPr>
      <t>(4)</t>
    </r>
  </si>
  <si>
    <t>33</t>
  </si>
  <si>
    <t>011</t>
  </si>
  <si>
    <t>55006</t>
  </si>
  <si>
    <t>017</t>
  </si>
  <si>
    <t>54663</t>
  </si>
  <si>
    <t>44</t>
  </si>
  <si>
    <t>007</t>
  </si>
  <si>
    <t>3236</t>
  </si>
  <si>
    <t>09</t>
  </si>
  <si>
    <t>003</t>
  </si>
  <si>
    <t>50498</t>
  </si>
  <si>
    <t>25</t>
  </si>
  <si>
    <t>50002</t>
  </si>
  <si>
    <t>2354</t>
  </si>
  <si>
    <t>23</t>
  </si>
  <si>
    <t>001</t>
  </si>
  <si>
    <t>1480</t>
  </si>
  <si>
    <t>50</t>
  </si>
  <si>
    <t>027</t>
  </si>
  <si>
    <t>3708</t>
  </si>
  <si>
    <t>2355</t>
  </si>
  <si>
    <t>FPLP</t>
  </si>
  <si>
    <t>019</t>
  </si>
  <si>
    <t>50999</t>
  </si>
  <si>
    <t>009</t>
  </si>
  <si>
    <t>1466</t>
  </si>
  <si>
    <t>025</t>
  </si>
  <si>
    <t>3745</t>
  </si>
  <si>
    <t>023</t>
  </si>
  <si>
    <t>3734</t>
  </si>
  <si>
    <t>50208</t>
  </si>
  <si>
    <t>568</t>
  </si>
  <si>
    <t>013</t>
  </si>
  <si>
    <t>52041</t>
  </si>
  <si>
    <t>American PowerNet Management, LP</t>
  </si>
  <si>
    <t>APNM</t>
  </si>
  <si>
    <t>10491</t>
  </si>
  <si>
    <t>7056</t>
  </si>
  <si>
    <t>10556</t>
  </si>
  <si>
    <t>50883</t>
  </si>
  <si>
    <t>005</t>
  </si>
  <si>
    <t>1619</t>
  </si>
  <si>
    <t>540</t>
  </si>
  <si>
    <t>50648</t>
  </si>
  <si>
    <t>10290</t>
  </si>
  <si>
    <t>1483</t>
  </si>
  <si>
    <t>8005</t>
  </si>
  <si>
    <t>021</t>
  </si>
  <si>
    <t>1660</t>
  </si>
  <si>
    <t>541</t>
  </si>
  <si>
    <t>3754</t>
  </si>
  <si>
    <t>1599</t>
  </si>
  <si>
    <t>1484</t>
  </si>
  <si>
    <t>031</t>
  </si>
  <si>
    <t>695</t>
  </si>
  <si>
    <t>542</t>
  </si>
  <si>
    <t>1682</t>
  </si>
  <si>
    <t>1630</t>
  </si>
  <si>
    <t>2349</t>
  </si>
  <si>
    <t>2364</t>
  </si>
  <si>
    <t>52026</t>
  </si>
  <si>
    <t>10063</t>
  </si>
  <si>
    <t>1620</t>
  </si>
  <si>
    <t>1631</t>
  </si>
  <si>
    <t>544</t>
  </si>
  <si>
    <t>2356</t>
  </si>
  <si>
    <t>Black Bear Hydro Partners, LLC</t>
  </si>
  <si>
    <t>BBHP</t>
  </si>
  <si>
    <t>1469</t>
  </si>
  <si>
    <t>029</t>
  </si>
  <si>
    <t>1468</t>
  </si>
  <si>
    <t>3737</t>
  </si>
  <si>
    <t>50736</t>
  </si>
  <si>
    <t>560</t>
  </si>
  <si>
    <t>8004</t>
  </si>
  <si>
    <t>7337</t>
  </si>
  <si>
    <t>1586</t>
  </si>
  <si>
    <t>561</t>
  </si>
  <si>
    <t>7396</t>
  </si>
  <si>
    <t>55830</t>
  </si>
  <si>
    <t>3735</t>
  </si>
  <si>
    <t>2358</t>
  </si>
  <si>
    <t>GALLOP POWER GREENVILLE</t>
  </si>
  <si>
    <t>54852</t>
  </si>
  <si>
    <t>1492</t>
  </si>
  <si>
    <t>3746</t>
  </si>
  <si>
    <t>10838</t>
  </si>
  <si>
    <t>9864</t>
  </si>
  <si>
    <t>1493</t>
  </si>
  <si>
    <t>10766</t>
  </si>
  <si>
    <t>10765</t>
  </si>
  <si>
    <t>1670</t>
  </si>
  <si>
    <t>2360</t>
  </si>
  <si>
    <t>50365</t>
  </si>
  <si>
    <t>1595</t>
  </si>
  <si>
    <t>50545</t>
  </si>
  <si>
    <t>10066</t>
  </si>
  <si>
    <t>54586</t>
  </si>
  <si>
    <t>54758</t>
  </si>
  <si>
    <t>10354</t>
  </si>
  <si>
    <t>2362</t>
  </si>
  <si>
    <t>6047</t>
  </si>
  <si>
    <t>1587</t>
  </si>
  <si>
    <t>3739</t>
  </si>
  <si>
    <t>10176</t>
  </si>
  <si>
    <t>6483</t>
  </si>
  <si>
    <t>589</t>
  </si>
  <si>
    <t>1474</t>
  </si>
  <si>
    <t>10338</t>
  </si>
  <si>
    <t>562</t>
  </si>
  <si>
    <t>566</t>
  </si>
  <si>
    <t>54805</t>
  </si>
  <si>
    <t>50278</t>
  </si>
  <si>
    <t>546</t>
  </si>
  <si>
    <t>805</t>
  </si>
  <si>
    <t>2351</t>
  </si>
  <si>
    <t>10726</t>
  </si>
  <si>
    <t>1606</t>
  </si>
  <si>
    <t>1588</t>
  </si>
  <si>
    <t>10307</t>
  </si>
  <si>
    <t>015</t>
  </si>
  <si>
    <t>8002</t>
  </si>
  <si>
    <t>6156</t>
  </si>
  <si>
    <t>581</t>
  </si>
  <si>
    <t>548</t>
  </si>
  <si>
    <t>50661</t>
  </si>
  <si>
    <t>51030</t>
  </si>
  <si>
    <t>54324</t>
  </si>
  <si>
    <t>54056</t>
  </si>
  <si>
    <t>50758</t>
  </si>
  <si>
    <t>50051</t>
  </si>
  <si>
    <t>1590</t>
  </si>
  <si>
    <t>54620</t>
  </si>
  <si>
    <t>50741</t>
  </si>
  <si>
    <t>6450</t>
  </si>
  <si>
    <t>50225</t>
  </si>
  <si>
    <t>559</t>
  </si>
  <si>
    <t>50880</t>
  </si>
  <si>
    <t>50877</t>
  </si>
  <si>
    <t>3723</t>
  </si>
  <si>
    <t>1626</t>
  </si>
  <si>
    <t>6115</t>
  </si>
  <si>
    <t>2367</t>
  </si>
  <si>
    <t>6529</t>
  </si>
  <si>
    <t>1176</t>
  </si>
  <si>
    <t>50290</t>
  </si>
  <si>
    <t>10494</t>
  </si>
  <si>
    <t>552</t>
  </si>
  <si>
    <t>6012</t>
  </si>
  <si>
    <t>1505</t>
  </si>
  <si>
    <t>2368</t>
  </si>
  <si>
    <t>563</t>
  </si>
  <si>
    <t>1613</t>
  </si>
  <si>
    <t>6081</t>
  </si>
  <si>
    <t>553</t>
  </si>
  <si>
    <t>50650</t>
  </si>
  <si>
    <t>50447</t>
  </si>
  <si>
    <t>50739</t>
  </si>
  <si>
    <t>10675</t>
  </si>
  <si>
    <t>565</t>
  </si>
  <si>
    <t>557</t>
  </si>
  <si>
    <t>6519</t>
  </si>
  <si>
    <t>2352</t>
  </si>
  <si>
    <t>3751</t>
  </si>
  <si>
    <t>1678</t>
  </si>
  <si>
    <t>6520</t>
  </si>
  <si>
    <t>10255</t>
  </si>
  <si>
    <t>1509</t>
  </si>
  <si>
    <t>10839</t>
  </si>
  <si>
    <t>2369</t>
  </si>
  <si>
    <t>2353</t>
  </si>
  <si>
    <t>1510</t>
  </si>
  <si>
    <t>54355</t>
  </si>
  <si>
    <t>50664</t>
  </si>
  <si>
    <t>50878</t>
  </si>
  <si>
    <t>1592</t>
  </si>
  <si>
    <t>1643</t>
  </si>
  <si>
    <t>DownEast Power</t>
  </si>
  <si>
    <t>DownEast Power Company, LLC</t>
  </si>
  <si>
    <t>DOWN</t>
  </si>
  <si>
    <t>10165</t>
  </si>
  <si>
    <t>1642</t>
  </si>
  <si>
    <t>1511</t>
  </si>
  <si>
    <t>1507</t>
  </si>
  <si>
    <t>2007</t>
  </si>
  <si>
    <t>10608</t>
  </si>
  <si>
    <t>539</t>
  </si>
  <si>
    <t>1481</t>
  </si>
  <si>
    <t>1482</t>
  </si>
  <si>
    <t>1497</t>
  </si>
  <si>
    <t>1501</t>
  </si>
  <si>
    <t>1504</t>
  </si>
  <si>
    <t>50873</t>
  </si>
  <si>
    <t>2357</t>
  </si>
  <si>
    <t>1605</t>
  </si>
  <si>
    <t>3731</t>
  </si>
  <si>
    <t>3711</t>
  </si>
  <si>
    <t>3716</t>
  </si>
  <si>
    <t>3714</t>
  </si>
  <si>
    <t>3740</t>
  </si>
  <si>
    <t>3743</t>
  </si>
  <si>
    <t>6618</t>
  </si>
  <si>
    <t>7668</t>
  </si>
  <si>
    <t>1487</t>
  </si>
  <si>
    <t>3233</t>
  </si>
  <si>
    <t>55590</t>
  </si>
  <si>
    <t>7112</t>
  </si>
  <si>
    <t>3049</t>
  </si>
  <si>
    <t>54302</t>
  </si>
  <si>
    <t>54301</t>
  </si>
  <si>
    <t>54385</t>
  </si>
  <si>
    <t>543</t>
  </si>
  <si>
    <t>6457</t>
  </si>
  <si>
    <t>1602</t>
  </si>
  <si>
    <t>3719</t>
  </si>
  <si>
    <t>6456</t>
  </si>
  <si>
    <t>3710</t>
  </si>
  <si>
    <t>3727</t>
  </si>
  <si>
    <t>3721</t>
  </si>
  <si>
    <t>3707</t>
  </si>
  <si>
    <t>3718</t>
  </si>
  <si>
    <t>3713</t>
  </si>
  <si>
    <t>3709</t>
  </si>
  <si>
    <t>788</t>
  </si>
  <si>
    <t>3729</t>
  </si>
  <si>
    <t>3733</t>
  </si>
  <si>
    <t>7381</t>
  </si>
  <si>
    <t>3753</t>
  </si>
  <si>
    <t>4247</t>
  </si>
  <si>
    <t>3757</t>
  </si>
  <si>
    <t>3726</t>
  </si>
  <si>
    <t>6453</t>
  </si>
  <si>
    <t>10137</t>
  </si>
  <si>
    <t>52033</t>
  </si>
  <si>
    <t>50126</t>
  </si>
  <si>
    <t>7051</t>
  </si>
  <si>
    <t>CHI Power Marketing, Inc. (CHIPM)</t>
  </si>
  <si>
    <t>CHIPM</t>
  </si>
  <si>
    <t>1634</t>
  </si>
  <si>
    <t>10404</t>
  </si>
  <si>
    <t>10824</t>
  </si>
  <si>
    <t>10570</t>
  </si>
  <si>
    <t>1603</t>
  </si>
  <si>
    <t>50351</t>
  </si>
  <si>
    <t>3750</t>
  </si>
  <si>
    <t>1604</t>
  </si>
  <si>
    <t>10276</t>
  </si>
  <si>
    <t>6378</t>
  </si>
  <si>
    <t>50384</t>
  </si>
  <si>
    <t>6379</t>
  </si>
  <si>
    <t>10519</t>
  </si>
  <si>
    <t>10183</t>
  </si>
  <si>
    <t>50312</t>
  </si>
  <si>
    <t>50414</t>
  </si>
  <si>
    <t>1637</t>
  </si>
  <si>
    <t>1638</t>
  </si>
  <si>
    <t>549</t>
  </si>
  <si>
    <t>551</t>
  </si>
  <si>
    <t>1608</t>
  </si>
  <si>
    <t>554</t>
  </si>
  <si>
    <t>54336</t>
  </si>
  <si>
    <t>10109</t>
  </si>
  <si>
    <t>50702</t>
  </si>
  <si>
    <t>1518</t>
  </si>
  <si>
    <t>55861</t>
  </si>
  <si>
    <t>10036</t>
  </si>
  <si>
    <t>54384</t>
  </si>
  <si>
    <t>50704</t>
  </si>
  <si>
    <t>54572</t>
  </si>
  <si>
    <t>54418</t>
  </si>
  <si>
    <t>50080</t>
  </si>
  <si>
    <t>55779</t>
  </si>
  <si>
    <t>10179</t>
  </si>
  <si>
    <t>50601</t>
  </si>
  <si>
    <t>10694</t>
  </si>
  <si>
    <t>55095</t>
  </si>
  <si>
    <t>50564</t>
  </si>
  <si>
    <t>55026</t>
  </si>
  <si>
    <t>1615</t>
  </si>
  <si>
    <t>1597</t>
  </si>
  <si>
    <t>6049</t>
  </si>
  <si>
    <t>55042</t>
  </si>
  <si>
    <t>1607</t>
  </si>
  <si>
    <t>6585</t>
  </si>
  <si>
    <t>3712</t>
  </si>
  <si>
    <t>50419</t>
  </si>
  <si>
    <t>52166</t>
  </si>
  <si>
    <t>50832</t>
  </si>
  <si>
    <t>55586</t>
  </si>
  <si>
    <t>55584</t>
  </si>
  <si>
    <t>3245</t>
  </si>
  <si>
    <t>50177</t>
  </si>
  <si>
    <t>55776</t>
  </si>
  <si>
    <t>54471</t>
  </si>
  <si>
    <t>10825</t>
  </si>
  <si>
    <t>6125</t>
  </si>
  <si>
    <t>55041</t>
  </si>
  <si>
    <t>50406</t>
  </si>
  <si>
    <t>50035</t>
  </si>
  <si>
    <t>10555</t>
  </si>
  <si>
    <t>7469</t>
  </si>
  <si>
    <t>54148</t>
  </si>
  <si>
    <t>3765</t>
  </si>
  <si>
    <t>3764</t>
  </si>
  <si>
    <t>6477</t>
  </si>
  <si>
    <t>678</t>
  </si>
  <si>
    <t>10802</t>
  </si>
  <si>
    <t>55163</t>
  </si>
  <si>
    <t>55079</t>
  </si>
  <si>
    <t>55068</t>
  </si>
  <si>
    <t>55585</t>
  </si>
  <si>
    <t>55924</t>
  </si>
  <si>
    <t>55048</t>
  </si>
  <si>
    <t>55100</t>
  </si>
  <si>
    <t>55034</t>
  </si>
  <si>
    <t>1542</t>
  </si>
  <si>
    <t>55212</t>
  </si>
  <si>
    <t>50243</t>
  </si>
  <si>
    <t>50081</t>
  </si>
  <si>
    <t>55149</t>
  </si>
  <si>
    <t>ROCKY GORGE CORPORATION</t>
  </si>
  <si>
    <t>Rocky Gorge Corporation</t>
  </si>
  <si>
    <t>RGC</t>
  </si>
  <si>
    <t>55517</t>
  </si>
  <si>
    <t>55126</t>
  </si>
  <si>
    <t>55211</t>
  </si>
  <si>
    <t>55589</t>
  </si>
  <si>
    <t>Cargill Power Markets, LLC</t>
  </si>
  <si>
    <t>CPM</t>
  </si>
  <si>
    <t>55170</t>
  </si>
  <si>
    <t>55107</t>
  </si>
  <si>
    <t>55661</t>
  </si>
  <si>
    <t>55317</t>
  </si>
  <si>
    <t>10728</t>
  </si>
  <si>
    <t>52171</t>
  </si>
  <si>
    <t>10523</t>
  </si>
  <si>
    <t>50688</t>
  </si>
  <si>
    <t>2282</t>
  </si>
  <si>
    <t>2286</t>
  </si>
  <si>
    <t>2287</t>
  </si>
  <si>
    <t>2289</t>
  </si>
  <si>
    <t>2290</t>
  </si>
  <si>
    <t>2291</t>
  </si>
  <si>
    <t>8100</t>
  </si>
  <si>
    <t>6451</t>
  </si>
  <si>
    <t>10526</t>
  </si>
  <si>
    <t>50713</t>
  </si>
  <si>
    <t>51026</t>
  </si>
  <si>
    <t>6475</t>
  </si>
  <si>
    <t>9038</t>
  </si>
  <si>
    <t>50872</t>
  </si>
  <si>
    <t>54639</t>
  </si>
  <si>
    <t>10029</t>
  </si>
  <si>
    <t>10493</t>
  </si>
  <si>
    <t>Waterside Power, LLC</t>
  </si>
  <si>
    <t>WATERSIDE</t>
  </si>
  <si>
    <t>56189</t>
  </si>
  <si>
    <t>UNH POWER PLANT</t>
  </si>
  <si>
    <t>SWANTON GT-1</t>
  </si>
  <si>
    <t>SWANTON GT-2</t>
  </si>
  <si>
    <t>Waterbury Generation LLC</t>
  </si>
  <si>
    <t>WATERBURY</t>
  </si>
  <si>
    <t>6635</t>
  </si>
  <si>
    <t>56256</t>
  </si>
  <si>
    <t>46256</t>
  </si>
  <si>
    <t>10883</t>
  </si>
  <si>
    <t>ANDROSCOGGIN ENERGY CENTER</t>
  </si>
  <si>
    <t>55031</t>
  </si>
  <si>
    <t>FITCHBURG LANDFILL</t>
  </si>
  <si>
    <t>WM Renewable Energy, L.L.C.</t>
  </si>
  <si>
    <t>WMRE</t>
  </si>
  <si>
    <t>55294</t>
  </si>
  <si>
    <t>54895</t>
  </si>
  <si>
    <t>Princeton Municipal Light Department</t>
  </si>
  <si>
    <t>1629</t>
  </si>
  <si>
    <t>6388</t>
  </si>
  <si>
    <t>Kimberly-Clark Corporation</t>
  </si>
  <si>
    <t>KCC</t>
  </si>
  <si>
    <t>002</t>
  </si>
  <si>
    <t>05</t>
  </si>
  <si>
    <t>Energy America LLC</t>
  </si>
  <si>
    <t>NRGA</t>
  </si>
  <si>
    <t>STILLWATER</t>
  </si>
  <si>
    <t>HOWLAND</t>
  </si>
  <si>
    <t>MEDWAY</t>
  </si>
  <si>
    <t>Stetson Wind II LLC</t>
  </si>
  <si>
    <t>STET2</t>
  </si>
  <si>
    <t>NE ENGRS MIDDLETOWN RI WIND QF</t>
  </si>
  <si>
    <t>AMERESCO-NEWBURYPORT DPW PV QF</t>
  </si>
  <si>
    <t>AMERESCO-NEWBRYPT NOCK MS PVQF</t>
  </si>
  <si>
    <t>No Resource(2)</t>
  </si>
  <si>
    <t>Values based on actual for December 17, 2009 and the forecast for August 1, 2010.</t>
  </si>
  <si>
    <r>
      <t xml:space="preserve">NOTES: </t>
    </r>
    <r>
      <rPr>
        <b/>
        <sz val="8"/>
        <rFont val="Arial"/>
        <family val="2"/>
      </rPr>
      <t xml:space="preserve"> </t>
    </r>
  </si>
  <si>
    <r>
      <t xml:space="preserve">Appendix A - defines the codes used. </t>
    </r>
    <r>
      <rPr>
        <sz val="8"/>
        <rFont val="Arial"/>
        <family val="2"/>
      </rPr>
      <t xml:space="preserve"> </t>
    </r>
  </si>
  <si>
    <r>
      <t xml:space="preserve">When an alternate fuel is listed, the unit may not necessarily be fully operable on both fuels. </t>
    </r>
    <r>
      <rPr>
        <sz val="8"/>
        <rFont val="Arial"/>
        <family val="2"/>
      </rPr>
      <t xml:space="preserve"> </t>
    </r>
  </si>
  <si>
    <t>CESI</t>
  </si>
  <si>
    <t>NBPGC</t>
  </si>
  <si>
    <t>CALP</t>
  </si>
  <si>
    <t>STETSON WIND 2</t>
  </si>
  <si>
    <t>Asset Name</t>
  </si>
  <si>
    <t>Resource ID</t>
  </si>
  <si>
    <t>Asset ID</t>
  </si>
  <si>
    <r>
      <t>CNRC (MW)</t>
    </r>
    <r>
      <rPr>
        <vertAlign val="superscript"/>
        <sz val="11"/>
        <rFont val="Times New Roman"/>
        <family val="1"/>
      </rPr>
      <t xml:space="preserve"> </t>
    </r>
  </si>
  <si>
    <t>This an existing Asset that has no associated Resource in the 2010-2011 Capacity Commitment Period.</t>
  </si>
  <si>
    <r>
      <t>4.1 Capacity Network Resource Capability (CNRC) List</t>
    </r>
    <r>
      <rPr>
        <b/>
        <vertAlign val="superscript"/>
        <sz val="10"/>
        <color indexed="8"/>
        <rFont val="Arial"/>
        <family val="2"/>
      </rPr>
      <t>(1)(2)</t>
    </r>
  </si>
  <si>
    <r>
      <t>No Resource</t>
    </r>
    <r>
      <rPr>
        <vertAlign val="superscript"/>
        <sz val="8"/>
        <color indexed="8"/>
        <rFont val="Arial"/>
        <family val="2"/>
      </rPr>
      <t>(3)</t>
    </r>
  </si>
  <si>
    <t>This section of the CELT Report was tabulated from data provided by ISO-NE Market Participants. Although every effort has been made to verify its content, ISO New England does not assume responsibility for the accuracy of the data presented.</t>
  </si>
  <si>
    <t>The October 31, 2008 Forward Capacity Market (FCM)/Queue Amendments filing (FERC Docket ER09237 http://www.iso-ne.com/regulatory/ferc/filings/2008/oct/er09-237-000_10-8-31_fcm_queue.pdf ) established the Capacity Network Resource Capability (CNRC) values for each generating resource. Those CNRC values are listed in Section 4.1</t>
  </si>
  <si>
    <t xml:space="preserve">Information on the ISO New England Regional Transmission Projects is periodically published and can be found at: http://www.iso-ne.com/committees/comm_wkgrps/prtcpnts_comm/pac/projects/index.html.  The project lists are currently published every April, July, and October and are referred to as the April, July, and October Regional System Plan (RSP) Update, respectively.  </t>
  </si>
  <si>
    <t>The 'RSP Transmission Project Listing - April 2010 Update' will contain the prospective ISO New England Transmission System that shall be considered part of the 2010 CELT Report.</t>
  </si>
  <si>
    <t xml:space="preserve">Information on the ISO New England Regional Transmission Project List is published periodically and can be found at: http://www.iso-ne.com/committees/comm_wkgrps/prtcpnts_comm/pac/projects/index.html.  The project lists are currently published every April, July, and October and are referred to as the April, July, and October Regional System Plan (RSP) Update, respectively.  </t>
  </si>
  <si>
    <t>The 'RSP Transmission Project Listing - April 2010 Update', which will be published in April, contains the prospective ISO New England Transmission System that shall be considered part of the 2010 CELT Report.</t>
  </si>
  <si>
    <r>
      <rPr>
        <sz val="10"/>
        <rFont val="Arial"/>
        <family val="2"/>
      </rPr>
      <t xml:space="preserve">The new and modified interconnection requests may be found at  </t>
    </r>
    <r>
      <rPr>
        <sz val="10"/>
        <color indexed="8"/>
        <rFont val="Arial"/>
        <family val="0"/>
      </rPr>
      <t>http://www.iso-ne.com/genrtion_resrcs/nwgen_inter/index.html.</t>
    </r>
  </si>
  <si>
    <t>This report presents the ISO-NE Control Area 2010-2019 forecast of:</t>
  </si>
  <si>
    <t>PMLD</t>
  </si>
  <si>
    <r>
      <t>Prime Mover</t>
    </r>
    <r>
      <rPr>
        <sz val="9"/>
        <rFont val="Arial"/>
        <family val="2"/>
      </rPr>
      <t xml:space="preserve"> </t>
    </r>
    <r>
      <rPr>
        <sz val="9"/>
        <rFont val="Arial Narrow"/>
        <family val="2"/>
      </rPr>
      <t>(Consistent with the DOE EIA-411 Instructions except  where noted)</t>
    </r>
  </si>
  <si>
    <r>
      <t xml:space="preserve">Energy Source </t>
    </r>
    <r>
      <rPr>
        <sz val="10"/>
        <rFont val="Arial"/>
        <family val="2"/>
      </rPr>
      <t>(Description of Fuel Used)</t>
    </r>
  </si>
  <si>
    <r>
      <t xml:space="preserve"> </t>
    </r>
    <r>
      <rPr>
        <sz val="8"/>
        <color indexed="8"/>
        <rFont val="Arial"/>
        <family val="2"/>
      </rPr>
      <t xml:space="preserve">Connecticut Municipal Electric Energy Cooperative </t>
    </r>
    <r>
      <rPr>
        <sz val="8"/>
        <rFont val="Arial"/>
        <family val="2"/>
      </rPr>
      <t xml:space="preserve"> </t>
    </r>
  </si>
  <si>
    <r>
      <t xml:space="preserve">SNEW#7 </t>
    </r>
    <r>
      <rPr>
        <sz val="8"/>
        <rFont val="Arial"/>
        <family val="2"/>
      </rPr>
      <t xml:space="preserve"> </t>
    </r>
  </si>
  <si>
    <r>
      <t xml:space="preserve"> </t>
    </r>
    <r>
      <rPr>
        <sz val="8"/>
        <color indexed="8"/>
        <rFont val="Arial"/>
        <family val="2"/>
      </rPr>
      <t xml:space="preserve">IC </t>
    </r>
    <r>
      <rPr>
        <sz val="8"/>
        <rFont val="Arial"/>
        <family val="2"/>
      </rPr>
      <t xml:space="preserve"> </t>
    </r>
  </si>
  <si>
    <r>
      <t xml:space="preserve"> </t>
    </r>
    <r>
      <rPr>
        <sz val="8"/>
        <color indexed="8"/>
        <rFont val="Arial"/>
        <family val="2"/>
      </rPr>
      <t xml:space="preserve">DFO </t>
    </r>
    <r>
      <rPr>
        <sz val="8"/>
        <rFont val="Arial"/>
        <family val="2"/>
      </rPr>
      <t xml:space="preserve"> </t>
    </r>
  </si>
  <si>
    <r>
      <t xml:space="preserve"> </t>
    </r>
    <r>
      <rPr>
        <sz val="8"/>
        <color indexed="8"/>
        <rFont val="Arial"/>
        <family val="2"/>
      </rPr>
      <t xml:space="preserve">10/01/2002 </t>
    </r>
    <r>
      <rPr>
        <sz val="8"/>
        <rFont val="Arial"/>
        <family val="2"/>
      </rPr>
      <t xml:space="preserve"> </t>
    </r>
  </si>
  <si>
    <r>
      <t xml:space="preserve"> </t>
    </r>
    <r>
      <rPr>
        <sz val="8"/>
        <color indexed="8"/>
        <rFont val="Arial"/>
        <family val="2"/>
      </rPr>
      <t xml:space="preserve">FPL Energy Power Marketing, LLC </t>
    </r>
    <r>
      <rPr>
        <sz val="8"/>
        <rFont val="Arial"/>
        <family val="2"/>
      </rPr>
      <t xml:space="preserve"> </t>
    </r>
  </si>
  <si>
    <r>
      <t xml:space="preserve">CHAMPION </t>
    </r>
    <r>
      <rPr>
        <sz val="8"/>
        <rFont val="Arial"/>
        <family val="2"/>
      </rPr>
      <t xml:space="preserve"> </t>
    </r>
  </si>
  <si>
    <r>
      <t xml:space="preserve"> </t>
    </r>
    <r>
      <rPr>
        <sz val="8"/>
        <color indexed="8"/>
        <rFont val="Arial"/>
        <family val="2"/>
      </rPr>
      <t xml:space="preserve">ST </t>
    </r>
    <r>
      <rPr>
        <sz val="8"/>
        <rFont val="Arial"/>
        <family val="2"/>
      </rPr>
      <t xml:space="preserve"> </t>
    </r>
  </si>
  <si>
    <r>
      <t xml:space="preserve"> </t>
    </r>
    <r>
      <rPr>
        <sz val="8"/>
        <color indexed="8"/>
        <rFont val="Arial"/>
        <family val="2"/>
      </rPr>
      <t xml:space="preserve">WDS </t>
    </r>
    <r>
      <rPr>
        <sz val="8"/>
        <rFont val="Arial"/>
        <family val="2"/>
      </rPr>
      <t xml:space="preserve"> </t>
    </r>
  </si>
  <si>
    <r>
      <t xml:space="preserve"> </t>
    </r>
    <r>
      <rPr>
        <sz val="8"/>
        <color indexed="8"/>
        <rFont val="Arial"/>
        <family val="2"/>
      </rPr>
      <t xml:space="preserve">08/28/2008 </t>
    </r>
    <r>
      <rPr>
        <sz val="8"/>
        <rFont val="Arial"/>
        <family val="2"/>
      </rPr>
      <t xml:space="preserve"> </t>
    </r>
  </si>
  <si>
    <r>
      <t xml:space="preserve"> </t>
    </r>
    <r>
      <rPr>
        <sz val="8"/>
        <color indexed="8"/>
        <rFont val="Arial"/>
        <family val="2"/>
      </rPr>
      <t>Connecticut Municipal Electric Energy</t>
    </r>
  </si>
  <si>
    <r>
      <t xml:space="preserve"> </t>
    </r>
    <r>
      <rPr>
        <sz val="8"/>
        <color indexed="8"/>
        <rFont val="Arial"/>
        <family val="2"/>
      </rPr>
      <t>IC</t>
    </r>
  </si>
  <si>
    <r>
      <t xml:space="preserve"> </t>
    </r>
    <r>
      <rPr>
        <sz val="8"/>
        <color indexed="8"/>
        <rFont val="Arial"/>
        <family val="2"/>
      </rPr>
      <t>DFO</t>
    </r>
  </si>
  <si>
    <r>
      <t xml:space="preserve"> </t>
    </r>
    <r>
      <rPr>
        <sz val="8"/>
        <color indexed="8"/>
        <rFont val="Arial"/>
        <family val="2"/>
      </rPr>
      <t>10/01/2002</t>
    </r>
  </si>
  <si>
    <r>
      <t xml:space="preserve">SNEW #6 </t>
    </r>
    <r>
      <rPr>
        <sz val="8"/>
        <rFont val="Arial"/>
        <family val="2"/>
      </rPr>
      <t xml:space="preserve"> </t>
    </r>
  </si>
  <si>
    <t>As of Jan. 1, 2010</t>
  </si>
  <si>
    <t>SUMMER SCC (MW)</t>
  </si>
  <si>
    <t xml:space="preserve">WINTER SCC (MW) </t>
  </si>
  <si>
    <t>As of 2009/10 Winter and 2010 Summer Peaks</t>
  </si>
  <si>
    <t>WINTER PEAK SCC       DEC 17, 2009</t>
  </si>
  <si>
    <t>EXPECTED SUMMER PEAK SCC 
AUG 1, 2010</t>
  </si>
  <si>
    <t>PRIM FUEL TRANS METHOD</t>
  </si>
  <si>
    <t>PRIM FUEL TYPE</t>
  </si>
  <si>
    <r>
      <t xml:space="preserve">IN-SERVICE DATE </t>
    </r>
    <r>
      <rPr>
        <b/>
        <sz val="6"/>
        <rFont val="Arial"/>
        <family val="2"/>
      </rPr>
      <t>(ACTUAL OR EXPECTED)</t>
    </r>
  </si>
  <si>
    <t>2010 ISO New England (ISO-NE) Control Area Forecast</t>
  </si>
  <si>
    <t>The October 31, 2008 Forward Capacity Market (FCM)/Queue Amendments filing (FERC Docket ER09237 http://www.iso-ne.com/regulatory/ferc/filings/2008/oct/er09-237-000_10­8­31_fcm_queue.pdf) established the Capacity Network Resource Capability (CNRC) values for each generating resource. The CNRC defines the amount of Capacity Network Resource Interconnection Service Rights that must be maintained for the generator. The CNRC also defines whether an Interconnection Request is required for a proposed increase in Capacity Network Resource Capability in accordance with Schedule 22 and 23 of the Tariff (Large/Small Generator Interconnection Procedures, http://www.iso­ne.com/regulatory/tariff/sect_2/index.html) and whether an initial interconnection analysis is required under FCM qualification for a proposed increase in output from an Existing Generating Capacity Resource. Section 4.1, “Forward Capacity Market Resource Capabilities”, lists the CNRC values for the 2010-2011 Capacity Commitment Period. Section 4.2, “Multi-Year Obligation Resources,” is a list of FCM resources with a capacity supply obligation, in which an election has been made to offer their capacity for up to four additional and consecutive Capacity Commitment Periods in compliance with Section III.13.1.1.2.2.4 of Market Rule 1.</t>
  </si>
  <si>
    <t xml:space="preserve">In Section 1, the ISO New England Control Area reference load forecast may be characterized as having a fifty percent chance of being exceeded. The load forecast distributions for the years 2010 through 2019 are included in Section 1.6 of this report. Additional information on the load forecast, including the forecast bandwidths, is available on the ISO New England web site (see links below). </t>
  </si>
  <si>
    <t>Section 5 lists links associated with transmission related documents available on our website at: http://www.iso-ne.com. Appendix A defines the commonly used terms and abbreviations used in this report. Appendix B provides a list of the Federal Information Processing Standard (FIPS) Codes and the list of Regional System Plan (RSP) Subareas.</t>
  </si>
  <si>
    <t>Purchases and sales in summer 2009 and winter 2009/10 reflect actual scheduled imports and exports at the hour of the summer peak. Thereafter, purchases and sales reflect FCM obligations. The purchases beyond the 2012-2013 Capacity Commitment Period reflect only known, long-term contracts.</t>
  </si>
  <si>
    <t>The “2010-2019 Forecast Report of Capacity, Energy, Loads, and Transmission” (CELT Report) is a source of assumptions for use in electric planning and reliability studies. This report provides assumptions for the ISO New England Control Area. Total New England Load and Total New England Capacity, which include northern Maine, are included in the Section 1 summaries for reference purposes.</t>
  </si>
  <si>
    <r>
      <t>The annual generating capacity totals based on Seasonal Claimed Capability (SCC) are included as a line item in Sections 1.1 and 1.2. Those values are based on the SCCs of existing assets plus the expected capability of future FCM and non-FCM resources. The non-FCM resources are those that do not have FCM obligations, but are part of the ISO New England Generator Interconnection Queue</t>
    </r>
    <r>
      <rPr>
        <vertAlign val="superscript"/>
        <sz val="10"/>
        <color indexed="8"/>
        <rFont val="Arial"/>
        <family val="2"/>
      </rPr>
      <t>2</t>
    </r>
    <r>
      <rPr>
        <sz val="10"/>
        <color indexed="8"/>
        <rFont val="Arial"/>
        <family val="2"/>
      </rPr>
      <t xml:space="preserve"> and are expected to become commercial in 2010. The new resources included in the CELT Report are only a small portion of the new generating projects in the ISO New England Generator Interconnection Queue. </t>
    </r>
  </si>
  <si>
    <r>
      <rPr>
        <vertAlign val="superscript"/>
        <sz val="11"/>
        <color indexed="8"/>
        <rFont val="Arial"/>
        <family val="2"/>
      </rPr>
      <t xml:space="preserve">1 </t>
    </r>
    <r>
      <rPr>
        <sz val="8"/>
        <color indexed="8"/>
        <rFont val="Arial"/>
        <family val="2"/>
      </rPr>
      <t xml:space="preserve">For more information on generating assets, refer to the Seasonal Claimed Capability Report at: http://www.iso-ne.com/genrtion_resrcs/snl_clmd_cap/index.html.
</t>
    </r>
    <r>
      <rPr>
        <vertAlign val="superscript"/>
        <sz val="11"/>
        <color indexed="8"/>
        <rFont val="Arial"/>
        <family val="2"/>
      </rPr>
      <t xml:space="preserve">2 </t>
    </r>
    <r>
      <rPr>
        <sz val="8"/>
        <color indexed="8"/>
        <rFont val="Arial"/>
        <family val="2"/>
      </rPr>
      <t xml:space="preserve">The Generator Interconnection Queue is posted on the ISO New England website at http://www.iso­ne.com/genrtion_resrcs/nwgen_inter/status/index.html.
</t>
    </r>
  </si>
  <si>
    <r>
      <t xml:space="preserve">NET OF PURCHASES AND SALES </t>
    </r>
    <r>
      <rPr>
        <sz val="9"/>
        <color indexed="8"/>
        <rFont val="Arial"/>
        <family val="2"/>
      </rPr>
      <t>(2)</t>
    </r>
  </si>
  <si>
    <r>
      <t xml:space="preserve">Additional information and changes to generating asset Lead Participant since January 1, 2010 may be found in the Endnotes following Section 2.1. </t>
    </r>
    <r>
      <rPr>
        <sz val="8"/>
        <rFont val="Arial"/>
        <family val="2"/>
      </rPr>
      <t xml:space="preserve"> </t>
    </r>
  </si>
  <si>
    <t>All generator details in Section 2.1, other than the capabilities during the winter and summer peaks, are as of January 1, 2010.</t>
  </si>
  <si>
    <t>SUGAR RIVER 2</t>
  </si>
  <si>
    <t xml:space="preserve">Section 1.4 Summary Winter Capability by Fuel/Unit Type </t>
  </si>
  <si>
    <t>Section 1.7 Demand Response Ready to Respond Available in 2009</t>
  </si>
  <si>
    <t>Section 1.8 Demand Response Approved Available in 2009</t>
  </si>
  <si>
    <t>Capacity Commitment Period</t>
  </si>
  <si>
    <t>Load Zone Name</t>
  </si>
  <si>
    <t>Resource Sub Type</t>
  </si>
  <si>
    <t>Summer CSO</t>
  </si>
  <si>
    <t>Winter CSO</t>
  </si>
  <si>
    <t>DR</t>
  </si>
  <si>
    <t>ON_PEAK</t>
  </si>
  <si>
    <t>REAL_TIME</t>
  </si>
  <si>
    <t>REAL_TIME_EG</t>
  </si>
  <si>
    <t>SEASONAL_PEAK</t>
  </si>
  <si>
    <t>DR Total</t>
  </si>
  <si>
    <t>GEN</t>
  </si>
  <si>
    <t>Intermittent</t>
  </si>
  <si>
    <t>Non Intermittent</t>
  </si>
  <si>
    <t>GEN Total</t>
  </si>
  <si>
    <t>CT Total</t>
  </si>
  <si>
    <t>ME Total</t>
  </si>
  <si>
    <t xml:space="preserve">NEMA </t>
  </si>
  <si>
    <t>NEMA Total</t>
  </si>
  <si>
    <t>NH Total</t>
  </si>
  <si>
    <t>RI Total</t>
  </si>
  <si>
    <t>SEMA Total</t>
  </si>
  <si>
    <t xml:space="preserve">VT </t>
  </si>
  <si>
    <t>VT Total</t>
  </si>
  <si>
    <t xml:space="preserve">WCMA </t>
  </si>
  <si>
    <t>WCMA Total</t>
  </si>
  <si>
    <t>Import</t>
  </si>
  <si>
    <t>IMPORT</t>
  </si>
  <si>
    <t>Pool Backed</t>
  </si>
  <si>
    <t>Resource Backed</t>
  </si>
  <si>
    <t>IMPORT Total</t>
  </si>
  <si>
    <t>Grand Total</t>
  </si>
  <si>
    <t>(1) Values are not capped by RTEG or Interface limits.</t>
  </si>
  <si>
    <t>(2) Includes all Resources without distinction of qualification as a New Capacity Resource or Existing Capacity Resource.</t>
  </si>
  <si>
    <t>(3) De-listed MW and Non-Price Retirement MWs have been removed.</t>
  </si>
  <si>
    <t>Section 2.1 Generator List with Existing and Expected Seasonal Claimed Capacity</t>
  </si>
  <si>
    <t>2010-11</t>
  </si>
  <si>
    <t>2011-12</t>
  </si>
  <si>
    <t>2012-13</t>
  </si>
  <si>
    <t>Effective March 1, 2010, Conectiv Energy Supply, Inc. (CESI) has replaced Blackstone Hydro, Inc. (BHI) as the Lead Market Participant for the following assets:</t>
  </si>
  <si>
    <t>BLACKSTONE HYDRO LOAD REDUCER, Asset #1057</t>
  </si>
  <si>
    <t>GREAT WORKS COMPOSITE, Asset #1117</t>
  </si>
  <si>
    <t>BARKER LOWER HYDRO, Asset #2278</t>
  </si>
  <si>
    <t>BARKER UPPER HYDRO, Asset #2279</t>
  </si>
  <si>
    <t>BROWNS MILL HYDRO, Asset #2281</t>
  </si>
  <si>
    <t>EUSTIS HYDRO, Asset #2283</t>
  </si>
  <si>
    <t>GARDINER HYDRO, Asset #2284</t>
  </si>
  <si>
    <t>GREENVILLE HYDRO, Asset #2285</t>
  </si>
  <si>
    <t>MECHANIC FALLS HYDRO, Asset #2287</t>
  </si>
  <si>
    <t>NORWAY HYDRO, Asset #2288</t>
  </si>
  <si>
    <t>PITTSFIELD HYDRO, Asset #2290</t>
  </si>
  <si>
    <t>YORK HYDRO, Asset #2292</t>
  </si>
  <si>
    <t>Effective March 1, 2010, New Brunswick Power Generation Corporation (NBPGC) has replaced NextEra Energy Power Marketing (FPLP) as the Lead Market Participant for WEST ENFIELD (Asset #616).</t>
  </si>
  <si>
    <t>Effective March 1, 2010, New Brunswick Power Generation Corporation (NBPGC) has replaced NextEra Energy Power Marketing (FPLP) as the Lead Market Participant for BHE SMALL HYDRO COMPOSITE (Asset #1258).</t>
  </si>
  <si>
    <t>Effective February 1, 2010, CHI Power Marketing, Inc. (CHIPM) has replaced Public Service Company of New Hampshire (PSNH) as the Lead Market Participant for SALMON FALLS (Asset #883).</t>
  </si>
  <si>
    <t>Effective February 1, 2010, Ridgewood RI Generation, LLC (RRIG) has replaced New England Power Company (NEP) as the Lead Market Participant for JOHNSTON LANDFILL (Asset #451).</t>
  </si>
  <si>
    <t>Effective February 1, 2010, Massachusetts Electric Company (MEC) has replaced Constellation Energy Commodities (CEC) as the Lead Market Participant for PLAINVILLE GEN QF (Asset #2462).</t>
  </si>
  <si>
    <t>Effective March 1, 2010, Sterling Municipal Electric Light Department (SMED) has replaced Littleton Electric Light and Water Department (LELWD) as the Lead Market Participant for CENTENNIAL HYDRO (Asset #792).</t>
  </si>
  <si>
    <t>Conectiv Energy Supply, Inc.</t>
  </si>
  <si>
    <t>PHOTOVOLTAIC</t>
  </si>
  <si>
    <r>
      <t xml:space="preserve">SUBTOTAL ISO-NE CONTROL AREA CAPACITY </t>
    </r>
    <r>
      <rPr>
        <sz val="8"/>
        <color indexed="8"/>
        <rFont val="Arial"/>
        <family val="2"/>
      </rPr>
      <t>(2) (4)</t>
    </r>
  </si>
  <si>
    <r>
      <t>TOTAL ISO-NE CONTROL AREA CAPACITY</t>
    </r>
    <r>
      <rPr>
        <sz val="8"/>
        <color indexed="8"/>
        <rFont val="Arial"/>
        <family val="2"/>
      </rPr>
      <t xml:space="preserve"> (4)</t>
    </r>
  </si>
  <si>
    <t>= ACTUAL</t>
  </si>
  <si>
    <t>DOWNEAST POWER</t>
  </si>
  <si>
    <t>HYDRO KENNEBEC</t>
  </si>
  <si>
    <t>DEVON UNITS 15-18 ADDITION</t>
  </si>
  <si>
    <t>KIBBY WIND POWER</t>
  </si>
  <si>
    <t>WATERBURY GENERATION FACILITY</t>
  </si>
  <si>
    <t>PRINCETON WIND FARM PROJECT</t>
  </si>
  <si>
    <t>VALLEY HYDRO (STATION NO. 5)</t>
  </si>
  <si>
    <t>TEMPLETON WIND TURBINE</t>
  </si>
  <si>
    <t>ORONO</t>
  </si>
  <si>
    <t>PINE TREE LFGTE</t>
  </si>
  <si>
    <t>CABOT</t>
  </si>
  <si>
    <t>NORDEN 1</t>
  </si>
  <si>
    <t>JOHN STREET 1</t>
  </si>
  <si>
    <t>CYTEC 1</t>
  </si>
  <si>
    <t>CYTEC 2</t>
  </si>
  <si>
    <t>CYTEC 3</t>
  </si>
  <si>
    <t>ICE HOUSE PARTNERS, INC</t>
  </si>
  <si>
    <t>UNION GAS STATION</t>
  </si>
  <si>
    <t>LEMPSTER WIND</t>
  </si>
  <si>
    <t>HOLY NAME CC JR SR HIGH SCHOOL</t>
  </si>
  <si>
    <t>STETSON WIND FARM</t>
  </si>
  <si>
    <t>NEIGHBORHOOD ENERGY, LLC</t>
  </si>
  <si>
    <t>THOMAS A WATSON UNIT 1</t>
  </si>
  <si>
    <t>THOMAS A WATSON UNIT 2</t>
  </si>
  <si>
    <t>MIDDLETON BUILDING SUPPLY</t>
  </si>
  <si>
    <t>MORETOWN LFGTE</t>
  </si>
  <si>
    <t>BEAVER RIDGE WIND</t>
  </si>
  <si>
    <t>WORONOCO HYDRO LLC</t>
  </si>
  <si>
    <t>DARTMOUTH CT GENERATOR 3</t>
  </si>
  <si>
    <t>CROSSROADS LANDFILL</t>
  </si>
  <si>
    <t>TURNERS FALLS HYDRO</t>
  </si>
  <si>
    <t>RICHEY WOODWORKING WIND QF</t>
  </si>
  <si>
    <t>WILSON HOLDINGS LLC - PV QF</t>
  </si>
  <si>
    <t>CITY OF MEDFORD WIND QF</t>
  </si>
  <si>
    <t>CONSTELLATION-MAJILITE PV QF</t>
  </si>
  <si>
    <t>TOWN OF PORTSMOUTH RI WIND QF</t>
  </si>
  <si>
    <t>PPL VEAZIE</t>
  </si>
  <si>
    <t>MILFORD HYDRO</t>
  </si>
  <si>
    <t>QUARRY ENERGY PROJECT</t>
  </si>
  <si>
    <t>BARTLETTS OCEAN VIEW FARM WIND</t>
  </si>
  <si>
    <t>NATURE'S CLASSROOM WIND QF</t>
  </si>
  <si>
    <t>FACTORY FALLS HYDRO</t>
  </si>
  <si>
    <t>STETSON II WIND FARM</t>
  </si>
  <si>
    <t>FOX ISLAND WIND</t>
  </si>
  <si>
    <t>THUNDERMIST HYDRO QF</t>
  </si>
  <si>
    <t>OTIS_AF_WIND_TURBINE</t>
  </si>
  <si>
    <t>TOWN_OF_FALMOUTH_WIND_TURBINE</t>
  </si>
  <si>
    <t>DARTMOUTH POWER EXPANSION</t>
  </si>
  <si>
    <t>MORETOWN LFG</t>
  </si>
  <si>
    <t>THOMAS A. WATSON</t>
  </si>
  <si>
    <t>KIMBERLY-CLARK CORP ENERGY INDEPENDENCE PROJECT</t>
  </si>
  <si>
    <t>RE-SOURCE ID</t>
  </si>
  <si>
    <t>COVANTA HAVERHILL LANDFILL GAS ENGINE</t>
  </si>
  <si>
    <t>ORONO HYDRO STATION</t>
  </si>
  <si>
    <t>INDECK-ENERGY ALEXANDRIA, LLC</t>
  </si>
  <si>
    <t>COS COB 13&amp;14</t>
  </si>
  <si>
    <t>MANCHESTER METHANE LLC EAST WINDSOR FACILITY</t>
  </si>
  <si>
    <t>JOHN STREET #5</t>
  </si>
  <si>
    <t xml:space="preserve">PIERCE  </t>
  </si>
  <si>
    <t>SWANTON GAS TURBINE 1</t>
  </si>
  <si>
    <t>SWANTON GAS TURBINE 2</t>
  </si>
  <si>
    <t>NAEA NEWINGTON ENERGY, LLC</t>
  </si>
  <si>
    <t>LOWELL POWER REACTIVATION</t>
  </si>
  <si>
    <r>
      <t xml:space="preserve">   </t>
    </r>
    <r>
      <rPr>
        <b/>
        <sz val="8"/>
        <color indexed="8"/>
        <rFont val="Arial"/>
        <family val="2"/>
      </rPr>
      <t xml:space="preserve"> 1. LOAD</t>
    </r>
    <r>
      <rPr>
        <b/>
        <sz val="9"/>
        <color indexed="8"/>
        <rFont val="Arial"/>
        <family val="2"/>
      </rPr>
      <t xml:space="preserve"> </t>
    </r>
    <r>
      <rPr>
        <sz val="8"/>
        <color indexed="8"/>
        <rFont val="Arial"/>
        <family val="2"/>
      </rPr>
      <t>(2, 3, 4)</t>
    </r>
    <r>
      <rPr>
        <sz val="9"/>
        <color indexed="8"/>
        <rFont val="Arial"/>
        <family val="2"/>
      </rPr>
      <t xml:space="preserve"> </t>
    </r>
  </si>
  <si>
    <t xml:space="preserve"> 3.1 GENERATION CLAIMED FOR CAPABILITY (5)</t>
  </si>
  <si>
    <t xml:space="preserve"> 3.2 DEMAND RESPONSE (6)  </t>
  </si>
  <si>
    <t xml:space="preserve">       3.2.1 PASSIVE DR (7)  </t>
  </si>
  <si>
    <t xml:space="preserve"> 3.3 NET OF FIRM PURCHASES &amp; SALES (8)</t>
  </si>
  <si>
    <r>
      <t xml:space="preserve"> 3.4 TOTAL</t>
    </r>
    <r>
      <rPr>
        <sz val="8"/>
        <color indexed="8"/>
        <rFont val="Arial"/>
        <family val="2"/>
      </rPr>
      <t xml:space="preserve"> (9)  </t>
    </r>
  </si>
  <si>
    <r>
      <t xml:space="preserve">    </t>
    </r>
    <r>
      <rPr>
        <b/>
        <sz val="8"/>
        <color indexed="8"/>
        <rFont val="Arial"/>
        <family val="2"/>
      </rPr>
      <t xml:space="preserve">4. CAPACITY BASED ON SEASONAL CLAIMED CAPABILITY (SCC) </t>
    </r>
    <r>
      <rPr>
        <sz val="8"/>
        <color indexed="8"/>
        <rFont val="Arial"/>
        <family val="2"/>
      </rPr>
      <t>(10)</t>
    </r>
  </si>
  <si>
    <t>1.1  Footnotes</t>
  </si>
  <si>
    <r>
      <t xml:space="preserve">   </t>
    </r>
    <r>
      <rPr>
        <b/>
        <sz val="8"/>
        <color indexed="8"/>
        <rFont val="Arial"/>
        <family val="2"/>
      </rPr>
      <t xml:space="preserve"> 1. LOAD </t>
    </r>
    <r>
      <rPr>
        <sz val="8"/>
        <color indexed="8"/>
        <rFont val="Arial"/>
        <family val="2"/>
      </rPr>
      <t xml:space="preserve">(2, 3, 4) </t>
    </r>
  </si>
  <si>
    <t xml:space="preserve">       3.2.1 PASSIVE DEMAND RESPONSE (7)  </t>
  </si>
  <si>
    <r>
      <t xml:space="preserve">   </t>
    </r>
    <r>
      <rPr>
        <b/>
        <sz val="8"/>
        <color indexed="8"/>
        <rFont val="Arial"/>
        <family val="2"/>
      </rPr>
      <t xml:space="preserve"> 4. CAPACITY BASED ON SEASONAL CLAIMED CAPABILITY (SCC)</t>
    </r>
    <r>
      <rPr>
        <sz val="8"/>
        <color indexed="8"/>
        <rFont val="Arial"/>
        <family val="2"/>
      </rPr>
      <t xml:space="preserve"> (10)</t>
    </r>
  </si>
  <si>
    <t>See Section 1.2 Footnotes on following sheet</t>
  </si>
  <si>
    <t>See Section 1.1 Footnotes on following sheet</t>
  </si>
  <si>
    <t>1.2  Footnotes</t>
  </si>
  <si>
    <t>(4) The Citizens Block Load obligation is treated as a generating resource in this table, whereas in the Section 1 summaries it is treated as an import.</t>
  </si>
  <si>
    <t>(6) Capacity Supply Obligation values are current as of March 10, 2010 which include results for the Bilateral Period 1 - Annual Reconfiguration Auction 3.</t>
  </si>
  <si>
    <t>(7) Capacity Supply Obligation values are current as March 10, 2010 which include results for the 2011-2012 FCA Proration.</t>
  </si>
  <si>
    <t>(8) Capacity Supply Obligation values are the FERC filed and approved results for the Forward Capacity Auction.</t>
  </si>
  <si>
    <r>
      <t>2010-11</t>
    </r>
    <r>
      <rPr>
        <b/>
        <vertAlign val="superscript"/>
        <sz val="9"/>
        <color indexed="8"/>
        <rFont val="Arial"/>
        <family val="2"/>
      </rPr>
      <t>(6)</t>
    </r>
  </si>
  <si>
    <r>
      <t>2011-12</t>
    </r>
    <r>
      <rPr>
        <b/>
        <vertAlign val="superscript"/>
        <sz val="9"/>
        <color indexed="8"/>
        <rFont val="Arial"/>
        <family val="2"/>
      </rPr>
      <t>(7)</t>
    </r>
  </si>
  <si>
    <r>
      <t xml:space="preserve">2012-13 </t>
    </r>
    <r>
      <rPr>
        <b/>
        <vertAlign val="superscript"/>
        <sz val="9"/>
        <color indexed="8"/>
        <rFont val="Arial"/>
        <family val="2"/>
      </rPr>
      <t>(8)</t>
    </r>
  </si>
  <si>
    <t>ISO-NE Control Area Capability Values as of January 1, 2010, and as of the 2009/10 Winter and 2010 Summer Peaks (Section 2.1)</t>
  </si>
  <si>
    <t>Net of firm purchases and sales from outside the interconnection boundaries of the ISO New England Control area as of the actual winter peak, which occurred on December 17, 2009, and the forecasted summer peak of August 1, 2010.</t>
  </si>
  <si>
    <t>Section 3 summarizes the Forward Capacity Market Capacity Supply Obligations (CSOs) as of March 10, 2010. The Demand Resources are broken down into On-Peak Demand Resource, Real-Time Demand Response Resource, Real-Time Emergency Generation Resource, and Seasonal Peak Demand Resource categories. Generation is broken down into Intermittent and Non-Intermittent categories, and Imports are classified as Pool-Backed or Resource-Backed.</t>
  </si>
  <si>
    <t xml:space="preserve">Section 2.1 lists generating assets claimed toward capability. The generating asset information, including the Lead Market Participant, is listed as it existed as of January 1, 2010 in the ISO-NE Market System. The facilities may or may not be owned, managed, or operated by the Lead Market Participant. Lead Participant updates to generating assets since January 1 are listed at the end of Section 2.1 on the endnotes page. </t>
  </si>
  <si>
    <t>The generator capabilities in Section 2.1 are based on Seasonal Claimed Capabilities (SCC) and not on FCM obligations. Summer and winter capabilities are as of January 1, 2010. In addition, the winter capabilities as of the actual winter peak for 2009/10, which occurred on December 17, 2009, and the summer capabilities for the forecasted summer peak of August 1, 2010 are provided.</t>
  </si>
  <si>
    <r>
      <t xml:space="preserve">Generator details, including Lead Market Participant, as of January 1, 2010. </t>
    </r>
    <r>
      <rPr>
        <sz val="8"/>
        <rFont val="Arial"/>
        <family val="2"/>
      </rPr>
      <t xml:space="preserve"> </t>
    </r>
  </si>
  <si>
    <t xml:space="preserve">       - Generator Information as of January 1, 2010</t>
  </si>
  <si>
    <t>Quebec</t>
  </si>
  <si>
    <t>A positive value indicates net purchases and a negative value indicates net sales.</t>
  </si>
  <si>
    <t>The ten year forecast of the ISO New England Control Area (CA) energy and seasonal peak load demand is based on econometric models of energy and seasonal peaks for the ISO-NE CA and the six New England states. The peak forecast has been adjusted to include the current MW reductions achieved by the Other Demand Resources (ODR) during the ICAP Transition Period, as they are treated as resources in the Installed Capacity Requirement (ICR) calculations. The ten year forecast for New England includes the load forecast for Northern Maine, as provided by the Maine Public Service Company.</t>
  </si>
  <si>
    <t>This 2010 edition of the "Forecast Report of Capacity, Energy, Loads and Transmission" (CELT) reflects a load forecast based upon demographic, economic, and market information available on March 10, 2010 for publication in April 2010. Accordingly, this CELT edition supersedes prior CELT publications.</t>
  </si>
  <si>
    <t>Generation claimed for capability in 2009 consists of actual SCC values as of the summer peak. The 2010 through 2012 generation consists of the most recent Forward Capacity Market obligations as of March 10, 2010. The 2012 FCM obligation is carried through and assumed to remain in place through the end of the CELT reporting period. It is assumed that the 1604 MW of Static and Dynamic De-List Bids that were cleared to leave the 2012-2013 Forward Capacity Auction will remain de-listed through the reporting period. The Citizens Block Load obligation is treated as an import rather than a generating resource.</t>
  </si>
  <si>
    <t>Generation claimed for capability in 2009/10 consists of actual SCC values as of the winter peak. The 2010/11 through 2012/13 generation consists of the most recent Forward Capacity Market obligations as of March 10, 2010. The 2012 FCM obligation is carried through and assumed to remain in place through the end of the CELT reporting period. It is assumed that the 1604 MW of Static and Dynamic De-List Bids that were cleared to leave the 2012-2013 Forward Capacity Auction will remain de-listed through the reporting period. The Citizens Block Load obligation is treated as an import rather than a generating resource.</t>
  </si>
  <si>
    <t>The CELT Report takes into account the capacity supply obligations for the Forward Capacity Market’s (FCM) 2010-2011, 2011-2012, and 2012-2013 Capacity Commitment Periods. These include new and existing generating resources, demand resources, and imports. Beginning in summer 2010, the CELT Capacity Based on FCM Obligations in the Section 1 totals is consistent with the most recent Forward Capacity Market obligations. The generating capacity obligations for the 2012-2013 Capacity Commitment Period are carried through the remainder of the CELT reporting period. Values represent Resource Capacity Supply Obligations for the Capacity Commitment Period as of March 10, 2010, and take into account any adjustments to FCM obligations that have occurred up to that point, including proration, Annual Reconfiguation Auctions, and bilaterals.</t>
  </si>
  <si>
    <t>PIERCE</t>
  </si>
  <si>
    <t>PRINCETON WIND FARM  PROJECT</t>
  </si>
  <si>
    <t>Table of Contents</t>
  </si>
  <si>
    <t xml:space="preserve">The seasonal peak load forecast does not reflect the peak and energy savings of the passive demand resources that have Forward Capacity Market obligations; rather that passive DR is treated as capacity and is listed under line 3.2. The more detailed forecast documentation on the ISO-NE website includes both the CELT forecast and the forecast minus passive demand resources.  </t>
  </si>
  <si>
    <t>Please do not hesitate to contact ISO New England at custserv@iso-ne.com with any questions or comments regarding the information contained herein.</t>
  </si>
  <si>
    <t xml:space="preserve">Generating asset details are represented in Section 2.1 of this report for three different periods: a snapshot of January 1, 2010, a snapshot of the winter peak on December 17, 2009, and a projection for the Summer of 2010.
This report represents the efforts of Market Participants' staffs, jointly with ISO-NE, under the review of the Load Forecasting and Reliability Committees.
Additional information regarding the documentation of the electric energy demand and peak load forecasts presented in this report may be found on ISO-NE’s web site at: 
</t>
  </si>
  <si>
    <r>
      <t>3.1 Summary of Capacity Supply Obligations (CSO) MW</t>
    </r>
    <r>
      <rPr>
        <b/>
        <vertAlign val="superscript"/>
        <sz val="10"/>
        <color indexed="8"/>
        <rFont val="Arial"/>
        <family val="2"/>
      </rPr>
      <t>(1)(2)(3)(4)(5)</t>
    </r>
  </si>
  <si>
    <r>
      <t>The generating capacity information in Section 1 prior to 2010 is based on the generator Seasonal Claimed Capabilities</t>
    </r>
    <r>
      <rPr>
        <vertAlign val="superscript"/>
        <sz val="10"/>
        <color indexed="8"/>
        <rFont val="Arial"/>
        <family val="2"/>
      </rPr>
      <t>1</t>
    </r>
    <r>
      <rPr>
        <sz val="10"/>
        <color indexed="8"/>
        <rFont val="Arial"/>
        <family val="2"/>
      </rPr>
      <t xml:space="preserve"> at the time of the previous summer and winter peaks. Thereafter, the capacity is based on the Capacity Supply Obligations for the Forward Capacity Market’s (FCM) 2010­2011, 2011­2012, and 2012-2013 Capacity Commitment Periods as of March 10, 2010. These include new and existing generating resources, demand resources, and imports. Beginning in summer 2010, the CELT generating capacity included in the Section 1 totals is consistent with the generating resources that have Forward Capacity Market obligations. The generating resource obligation total for the 2012­2013 Capacity Commitment Period is assumed to remain in place for the remainder of the CELT reporting period.</t>
    </r>
  </si>
  <si>
    <t xml:space="preserve">The capacity totals include capacity associated with demand resources. Prior to summer 2010, the demand response capacity in Section 1 is based on the amount of demand response available at the time of the summer and winter peaks. Beginning in summer 2010, the values are based on demand resources with obligations in FCM. The 2009 actual monthly enrollment data for the demand response programs by load zone and market are shown in Sections 1.9 and 1.10 of the CELT Report.  </t>
  </si>
  <si>
    <t>Section 2.1 of the CELT Report lists details for all generating assets as of January 1, 2010. It also includes SCC values for the winter 2009/10 peak, which occurred on December 17, 2009, and projected SCC values for August 1, 2010. This combined table includes the information that was contained in Section 3 of the CELT Report in previous years.</t>
  </si>
  <si>
    <t>The new Section 3.1 summarizes the results of the 2010-11, 2011-12, and 2012-13 Forward Capacity Market Capacity Supply Obligations (CSOs) by Load Zone as of March 10, 2010.</t>
  </si>
  <si>
    <t>3.1 Summary of Capacity Supply Obligations (CSO)</t>
  </si>
  <si>
    <t>Purchases and sales are with entities outside the ISO-NE Control Area boundary. The 2010 through 2012 Net of Firm Purchases &amp; Sales are based on FCM import obligations. An Export De-List of 100 MW is taken into account in the generation capability values from 2010 on. The purchases beyond the 2012-2013 Capacity Commitment Period reflect only known, long-term contracts.</t>
  </si>
  <si>
    <t>Generation claimed for capability in 2009/10 consists of actual SCC values as of the winter peak. The 2010/11 through 2012/13 generation consists of the most recent Forward Capacity Market obligations as of March 10, 2010. The 2012/13 FCM obligation is carried through and assumed to remain in place through the end of the CELT reporting period. It is assumed that the 1604 MW of Static and Dynamic De-List Bids that were cleared to leave the 2012-2013 Forward Capacity Auction will remain de-listed through the reporting period.</t>
  </si>
  <si>
    <t>Purchases and sales are with entities outside the ISO-NE Control Area boundary. The 2010/11 through 2012/13 Net of Firm Purchases &amp; Sales are based on FCM import obligations. An Export De-List of 100 MW is taken into account in the generation capability values from 2010/11 on. The purchases beyond the 2012-2013 Capacity Commitment Period reflect only known, long-term contracts.</t>
  </si>
  <si>
    <t xml:space="preserve">Note that the CNRC values stated in this report are those that will be in effect for the 2010-2011 Capacity Commitment Period.  It will be the case that the CNRC will be different in later Capacity Commitment Periods for certain resources that have obtained Capacity Supply Obligations in later Capacity Commitment Periods.  </t>
  </si>
  <si>
    <t>Section 3 - Summary of Capacity Supply Obligations</t>
  </si>
  <si>
    <t>Summer and Winter Rating</t>
  </si>
  <si>
    <t>Net of Firm Purchases/Sales</t>
  </si>
  <si>
    <t>The demand response capacity in 2009 is based on enrolled demand response ready to respond at the time of the summer peak. The 2009 value includes Other Demand Resources amounting to 570 MW, which includes an 8% transmission and distribution loss gross-up. Beginning in summer 2010, the values are based on demand resources with FCM obligations, including an 8% transmission and distribution loss gross-up. On line 3.2, the reserve margin gross-ups of 14.3% (271 MW) and 16.1% (376 MW) have been subtracted from the FCM DR obligations for 2010 and 2011, respectively, in order to be consistent with the DR obligations in the 2012-2013 Capacity Commitment Period. A reserve margin gross-up is no longer applied beginning in 2012-2013.</t>
  </si>
  <si>
    <t>The demand response capacity in 2009/10 is based on enrolled demand response ready to respond at the time of the winter peak. The 2009/10 value includes Other Demand Resources amounting to 766 MW, which includes an 8% transmission and distribution loss gross-up. Beginning in winter 2010/11, the values are based on demand resources with FCM obligations, including an 8% transmission and distribution loss gross-up.  On line 3.2, the reserve margin gross-ups of 14.3% (246 MW) and 16.1% (349 MW) have been subtracted from the FCM DR obligations for 2010-2011 and 2011-2012, respectively, in order to be consistent with the DR obligations in the 2012-2013 Capacity Commitment Period. A reserve margin gross-up is no longer applied beginning in 2012-2013.</t>
  </si>
  <si>
    <t>Purchases and sales in 2009/10 reflect actual scheduled imports and exports at the hour of the winter peak. The 2010/11 through 2012/13 Net of Firm Purchases &amp; Sales are based on FCM import obligations. The reserve margin gross-ups of 14.3% (12 MW) and 16.1% (14 MW) that were applied to the NYPA obligations in 2010-2011 and 2011-2012, respectively, have been subtracted from the FCM import obligations during those years in order to be consistent with the import obligation in the 2012-2013 Capacity Commitment Period. A reserve margin gross-up is no longer applied beginning in 2012-2013. An Export De-List of 100 MW is taken into account in the generation capability values from 2010/11 on. The purchases beyond the 2012-2013 Capacity Commitment Period reflect only known, long-term contracts.</t>
  </si>
  <si>
    <t>Purchases and sales in 2009 reflect actual scheduled imports and exports at the hour of the summer peak. The 2010 through 2012 Net of Firm Purchases &amp; Sales are based on FCM import obligations. The reserve margin gross-ups of 14.3% (12 MW) and 16.1% (14 MW) that were applied to the NYPA obligations in 2010 and 2011, respectively, have been subtracted from the FCM import obligations during those years in order to be consistent with the import obligation in the 2012-2013 Capacity Commitment Period. A reserve margin gross-up is no longer applied beginning in 2012-2013. An Export De-List of 100 MW is taken into account in the generation capability values from 2010 on. The purchases beyond the 2012-2013 Capacity Commitment Period reflect only known, long-term contracts.</t>
  </si>
  <si>
    <t>The passive component of DR is included in the total Demand Response shown in line 3.2 (see footnote 3 above). The 2009 value reflects the amount of Other Demand Resources (ODRs) available at the time of the summer peak. The remaining years are based on FCM passive DR obligations, but do not include reserve margin gross-ups.</t>
  </si>
  <si>
    <t>The passive component of DR is included in the total Demand Response shown in line 3.2 (see footnote 3 above). The 2009/10 value reflects the amount of Other Demand Resources (ODRs) available at the time of the winter peak. The remaining years are based on FCM passive DR obligations, but do not include reserve margin gross-ups.</t>
  </si>
  <si>
    <t>The 2009/10 winter peak load shown reflects weather normalization. Prior to weather normalization, the actual metered 2009/10 winter peak of 20791 MW occurred on December 17, 2009 at hour ending 1800. See page 5 for actual and estimated peaks and energies. The reconstituted (for the load reducing action of Other Demand Resources) peak of 21557 MW occurred on December 17, 2009 at hour ending 1800.</t>
  </si>
  <si>
    <t>2.1 Generator List with Existing and Expected Seasonal Claimed Capability (SCC)</t>
  </si>
  <si>
    <t xml:space="preserve">       - Summer and Winter SCC as of January 1, 2010, and as of the 2009/10 Winter and 2010 Summer Peaks</t>
  </si>
  <si>
    <t>Generation claimed for capability in 2009 consists of actual SCC values as of the summer peak. The 2010 through 2012 generation consists of the most recent Forward Capacity Market obligations as of March 10, 2010. The 2012 FCM obligation is carried through and assumed to remain in place through the end of the CELT reporting period. It is assumed that the 1604 MW of Static and Dynamic De-List Bids that were cleared to leave the 2012-2013 Forward Capacity Auction will remain de-listed through the reporting period.</t>
  </si>
  <si>
    <t>The 2009/10 winter peak load shown reflects weather normalization. Prior to weather normalization, the actual metered 2009/10 winter peak of 20791 MW occurred on December 17, 2009 at hour ending 1800. See Section 1.5 for actual and estimated peaks and energies. The reconstituted (for the load reducing action of Other Demand Resources) peak of 21557 MW occurred on December 17, 2009 at hour ending 1800.</t>
  </si>
  <si>
    <t>The 2009 summer peak load shown reflects weather normalization. Prior to weather normalization, the actual metered 2009 summer peak of 25100 MW occurred on August 18, 2009 at hour ending 1500. See Section 1.5 for actual and estimated peaks and energies. The reconstituted (for the load reducing action of Other Demand Resources) peak of 25782 MW occurred on August 18, 2009 at hour ending 1600.</t>
  </si>
  <si>
    <t>(5) 2010-11 and 2011-12 values include reserve margin gross-ups.</t>
  </si>
  <si>
    <t>Section 3
FCM Capacity Supply Obligations</t>
  </si>
  <si>
    <t>Capacity Supply Obligation (MW)</t>
  </si>
  <si>
    <r>
      <t xml:space="preserve">1.4 - Summary Winter Capability by Fuel/Unit Type (MW) </t>
    </r>
    <r>
      <rPr>
        <b/>
        <vertAlign val="superscript"/>
        <sz val="10"/>
        <color indexed="8"/>
        <rFont val="Arial"/>
        <family val="2"/>
      </rPr>
      <t xml:space="preserve">(1) </t>
    </r>
  </si>
  <si>
    <r>
      <t xml:space="preserve">1.3 - Summary Summer Capability by Fuel/Unit Type (MW) </t>
    </r>
    <r>
      <rPr>
        <b/>
        <vertAlign val="superscript"/>
        <sz val="10"/>
        <color indexed="8"/>
        <rFont val="Arial"/>
        <family val="2"/>
      </rPr>
      <t>(1)</t>
    </r>
  </si>
  <si>
    <t>WMRE CROSSROADS</t>
  </si>
  <si>
    <t>DAMARISCOTTA HYDRO, Asset #2282</t>
  </si>
  <si>
    <t>The 2010 Generation Claimed for Capability based on SCC has been revised from the original CELT Report dated April 2010.</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</si>
</sst>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0\)"/>
    <numFmt numFmtId="166" formatCode="m/d/yyyy;@"/>
    <numFmt numFmtId="167" formatCode="dd\-mmm\-yy"/>
    <numFmt numFmtId="168" formatCode="_(* ###0_);_(* \(###0\);_(* &quot;-&quot;??_);_(@_)"/>
    <numFmt numFmtId="169" formatCode="_(* ###0_);_(* \(###0\);_(* &quot;-&quot;_);_(@_)"/>
    <numFmt numFmtId="170" formatCode="_(* #,##0.000_);_(* \(#,##0.000\);_(* &quot;-&quot;??_);_(@_)"/>
    <numFmt numFmtId="171" formatCode="_(* #,##0_);_(* \(#,##0\);_(* &quot;-&quot;??_);_(@_)"/>
    <numFmt numFmtId="172" formatCode="_(* #,##0.0_);_(* \(#,##0.0\);_(* &quot;-&quot;??_);_(@_)"/>
    <numFmt numFmtId="173" formatCode="#########0"/>
    <numFmt numFmtId="174" formatCode="####0"/>
    <numFmt numFmtId="175" formatCode="0.000"/>
    <numFmt numFmtId="176" formatCode="_(* #,##0.0_);_(* \(#,##0.0\);_(* &quot;-&quot;?_);_(@_)"/>
    <numFmt numFmtId="177" formatCode="#,##0.0_);\(#,##0.0\)"/>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0.0000"/>
    <numFmt numFmtId="184" formatCode="#,##0.0"/>
  </numFmts>
  <fonts count="103">
    <font>
      <sz val="10"/>
      <color indexed="8"/>
      <name val="Arial"/>
      <family val="0"/>
    </font>
    <font>
      <sz val="11"/>
      <color indexed="8"/>
      <name val="Calibri"/>
      <family val="2"/>
    </font>
    <font>
      <sz val="8"/>
      <color indexed="8"/>
      <name val="Arial"/>
      <family val="2"/>
    </font>
    <font>
      <u val="single"/>
      <sz val="10"/>
      <color indexed="12"/>
      <name val="Arial"/>
      <family val="2"/>
    </font>
    <font>
      <sz val="8"/>
      <name val="Arial"/>
      <family val="2"/>
    </font>
    <font>
      <b/>
      <sz val="10"/>
      <color indexed="8"/>
      <name val="Arial"/>
      <family val="2"/>
    </font>
    <font>
      <sz val="10"/>
      <name val="Arial"/>
      <family val="2"/>
    </font>
    <font>
      <u val="single"/>
      <sz val="8"/>
      <color indexed="8"/>
      <name val="Arial"/>
      <family val="2"/>
    </font>
    <font>
      <b/>
      <sz val="8"/>
      <color indexed="8"/>
      <name val="Arial"/>
      <family val="2"/>
    </font>
    <font>
      <sz val="9"/>
      <color indexed="8"/>
      <name val="Arial"/>
      <family val="2"/>
    </font>
    <font>
      <b/>
      <u val="single"/>
      <sz val="8"/>
      <color indexed="8"/>
      <name val="Arial"/>
      <family val="2"/>
    </font>
    <font>
      <b/>
      <u val="single"/>
      <sz val="10"/>
      <color indexed="8"/>
      <name val="Arial"/>
      <family val="2"/>
    </font>
    <font>
      <b/>
      <sz val="9"/>
      <color indexed="8"/>
      <name val="Arial"/>
      <family val="2"/>
    </font>
    <font>
      <sz val="6"/>
      <color indexed="8"/>
      <name val="Arial"/>
      <family val="2"/>
    </font>
    <font>
      <b/>
      <u val="single"/>
      <sz val="7"/>
      <color indexed="8"/>
      <name val="Arial"/>
      <family val="2"/>
    </font>
    <font>
      <sz val="11"/>
      <color indexed="8"/>
      <name val="Times New Roman"/>
      <family val="1"/>
    </font>
    <font>
      <b/>
      <vertAlign val="superscript"/>
      <sz val="10"/>
      <color indexed="8"/>
      <name val="Arial"/>
      <family val="2"/>
    </font>
    <font>
      <b/>
      <sz val="12"/>
      <color indexed="8"/>
      <name val="Arial"/>
      <family val="2"/>
    </font>
    <font>
      <sz val="11"/>
      <color indexed="8"/>
      <name val="Symbol"/>
      <family val="1"/>
    </font>
    <font>
      <sz val="7"/>
      <color indexed="8"/>
      <name val="Times New Roman"/>
      <family val="1"/>
    </font>
    <font>
      <b/>
      <sz val="11"/>
      <color indexed="8"/>
      <name val="Arial"/>
      <family val="2"/>
    </font>
    <font>
      <i/>
      <sz val="10"/>
      <color indexed="8"/>
      <name val="Arial"/>
      <family val="2"/>
    </font>
    <font>
      <sz val="10"/>
      <name val="MS Sans Serif"/>
      <family val="2"/>
    </font>
    <font>
      <sz val="11"/>
      <color indexed="8"/>
      <name val="Arial"/>
      <family val="2"/>
    </font>
    <font>
      <i/>
      <u val="single"/>
      <sz val="8"/>
      <color indexed="12"/>
      <name val="Arial"/>
      <family val="2"/>
    </font>
    <font>
      <b/>
      <sz val="14"/>
      <color indexed="8"/>
      <name val="Arial"/>
      <family val="2"/>
    </font>
    <font>
      <vertAlign val="superscript"/>
      <sz val="10"/>
      <color indexed="8"/>
      <name val="Arial"/>
      <family val="2"/>
    </font>
    <font>
      <vertAlign val="superscript"/>
      <sz val="11"/>
      <color indexed="8"/>
      <name val="Arial"/>
      <family val="2"/>
    </font>
    <font>
      <u val="single"/>
      <sz val="11"/>
      <color indexed="12"/>
      <name val="Arial"/>
      <family val="2"/>
    </font>
    <font>
      <sz val="7.9"/>
      <color indexed="8"/>
      <name val="Arial"/>
      <family val="2"/>
    </font>
    <font>
      <u val="single"/>
      <sz val="9"/>
      <color indexed="8"/>
      <name val="Arial"/>
      <family val="2"/>
    </font>
    <font>
      <sz val="7"/>
      <color indexed="8"/>
      <name val="Arial"/>
      <family val="2"/>
    </font>
    <font>
      <sz val="7"/>
      <name val="Arial"/>
      <family val="2"/>
    </font>
    <font>
      <b/>
      <sz val="8"/>
      <name val="Arial"/>
      <family val="2"/>
    </font>
    <font>
      <b/>
      <sz val="11"/>
      <name val="Arial"/>
      <family val="2"/>
    </font>
    <font>
      <b/>
      <u val="single"/>
      <sz val="9"/>
      <color indexed="8"/>
      <name val="Arial"/>
      <family val="2"/>
    </font>
    <font>
      <b/>
      <sz val="6"/>
      <name val="Arial"/>
      <family val="2"/>
    </font>
    <font>
      <sz val="6"/>
      <name val="Arial"/>
      <family val="2"/>
    </font>
    <font>
      <vertAlign val="superscript"/>
      <sz val="8"/>
      <color indexed="8"/>
      <name val="Arial"/>
      <family val="2"/>
    </font>
    <font>
      <vertAlign val="superscript"/>
      <sz val="11"/>
      <name val="Times New Roman"/>
      <family val="1"/>
    </font>
    <font>
      <b/>
      <sz val="10"/>
      <name val="Arial"/>
      <family val="2"/>
    </font>
    <font>
      <b/>
      <sz val="9"/>
      <name val="Arial"/>
      <family val="2"/>
    </font>
    <font>
      <sz val="9"/>
      <name val="Arial"/>
      <family val="2"/>
    </font>
    <font>
      <sz val="9"/>
      <name val="Arial Narrow"/>
      <family val="2"/>
    </font>
    <font>
      <b/>
      <sz val="7"/>
      <name val="Arial"/>
      <family val="2"/>
    </font>
    <font>
      <b/>
      <vertAlign val="superscrip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30"/>
      <name val="Calibri"/>
      <family val="2"/>
    </font>
    <font>
      <b/>
      <sz val="13"/>
      <color indexed="30"/>
      <name val="Calibri"/>
      <family val="2"/>
    </font>
    <font>
      <b/>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30"/>
      <name val="Cambria"/>
      <family val="2"/>
    </font>
    <font>
      <b/>
      <sz val="11"/>
      <color indexed="8"/>
      <name val="Calibri"/>
      <family val="2"/>
    </font>
    <font>
      <sz val="11"/>
      <color indexed="10"/>
      <name val="Calibri"/>
      <family val="2"/>
    </font>
    <font>
      <b/>
      <sz val="8"/>
      <color indexed="10"/>
      <name val="Arial"/>
      <family val="2"/>
    </font>
    <font>
      <b/>
      <sz val="28"/>
      <color indexed="52"/>
      <name val="Arial"/>
      <family val="0"/>
    </font>
    <font>
      <b/>
      <sz val="16"/>
      <color indexed="52"/>
      <name val="Arial"/>
      <family val="0"/>
    </font>
    <font>
      <b/>
      <sz val="6"/>
      <color indexed="52"/>
      <name val="Arial"/>
      <family val="0"/>
    </font>
    <font>
      <b/>
      <sz val="12"/>
      <color indexed="5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Arial"/>
      <family val="2"/>
    </font>
    <font>
      <b/>
      <sz val="9"/>
      <color rgb="FF000000"/>
      <name val="Arial"/>
      <family val="2"/>
    </font>
    <font>
      <sz val="8"/>
      <color rgb="FF000000"/>
      <name val="Arial"/>
      <family val="2"/>
    </font>
    <font>
      <b/>
      <sz val="8"/>
      <color rgb="FF000000"/>
      <name val="Arial"/>
      <family val="2"/>
    </font>
    <font>
      <u val="single"/>
      <sz val="8"/>
      <color rgb="FF000000"/>
      <name val="Arial"/>
      <family val="2"/>
    </font>
    <font>
      <sz val="6"/>
      <color rgb="FF000000"/>
      <name val="Arial"/>
      <family val="2"/>
    </font>
    <font>
      <b/>
      <sz val="11"/>
      <color rgb="FF000000"/>
      <name val="Arial"/>
      <family val="2"/>
    </font>
    <font>
      <b/>
      <u val="single"/>
      <sz val="9"/>
      <color rgb="FF000000"/>
      <name val="Arial"/>
      <family val="2"/>
    </font>
    <font>
      <b/>
      <sz val="11"/>
      <color theme="1"/>
      <name val="Arial"/>
      <family val="2"/>
    </font>
    <font>
      <sz val="9"/>
      <color theme="1"/>
      <name val="Arial"/>
      <family val="2"/>
    </font>
    <font>
      <b/>
      <sz val="10"/>
      <color theme="1"/>
      <name val="Arial"/>
      <family val="2"/>
    </font>
    <font>
      <sz val="8"/>
      <color theme="1"/>
      <name val="Arial"/>
      <family val="2"/>
    </font>
    <font>
      <b/>
      <sz val="8"/>
      <color theme="1"/>
      <name val="Arial"/>
      <family val="2"/>
    </font>
    <font>
      <sz val="7"/>
      <color rgb="FF000000"/>
      <name val="Arial"/>
      <family val="2"/>
    </font>
    <font>
      <sz val="10"/>
      <color rgb="FF000000"/>
      <name val="Arial"/>
      <family val="2"/>
    </font>
    <font>
      <b/>
      <sz val="8"/>
      <color rgb="FFFF0000"/>
      <name val="Arial"/>
      <family val="2"/>
    </font>
    <font>
      <b/>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s>
  <borders count="1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top/>
      <bottom style="medium"/>
    </border>
    <border>
      <left/>
      <right style="medium"/>
      <top/>
      <bottom style="medium"/>
    </border>
    <border>
      <left/>
      <right style="medium"/>
      <top/>
      <bottom/>
    </border>
    <border>
      <left/>
      <right style="thin"/>
      <top/>
      <bottom/>
    </border>
    <border>
      <left style="thin"/>
      <right/>
      <top/>
      <bottom/>
    </border>
    <border>
      <left style="thin"/>
      <right style="thin"/>
      <top style="medium"/>
      <bottom style="medium"/>
    </border>
    <border>
      <left style="medium"/>
      <right/>
      <top/>
      <bottom style="thin"/>
    </border>
    <border>
      <left style="thin"/>
      <right/>
      <top/>
      <bottom style="thin"/>
    </border>
    <border>
      <left/>
      <right/>
      <top/>
      <bottom style="thin"/>
    </border>
    <border>
      <left/>
      <right style="thin"/>
      <top/>
      <bottom style="thin"/>
    </border>
    <border>
      <left/>
      <right style="medium"/>
      <top/>
      <bottom style="thin"/>
    </border>
    <border>
      <left style="medium"/>
      <right/>
      <top style="thin"/>
      <bottom/>
    </border>
    <border>
      <left/>
      <right style="thin"/>
      <top style="thin"/>
      <bottom/>
    </border>
    <border>
      <left style="thin"/>
      <right/>
      <top style="thin"/>
      <bottom/>
    </border>
    <border>
      <left/>
      <right/>
      <top style="thin"/>
      <bottom/>
    </border>
    <border>
      <left/>
      <right style="medium"/>
      <top style="thin"/>
      <bottom/>
    </border>
    <border>
      <left style="medium"/>
      <right/>
      <top style="thin"/>
      <bottom style="thin"/>
    </border>
    <border>
      <left/>
      <right style="thin"/>
      <top style="thin"/>
      <bottom style="thin"/>
    </border>
    <border>
      <left style="thin"/>
      <right/>
      <top style="thin"/>
      <bottom style="thin"/>
    </border>
    <border>
      <left/>
      <right/>
      <top style="thin"/>
      <bottom style="thin"/>
    </border>
    <border>
      <left/>
      <right style="medium"/>
      <top style="thin"/>
      <bottom style="thin"/>
    </border>
    <border>
      <left style="medium"/>
      <right/>
      <top/>
      <bottom style="medium"/>
    </border>
    <border>
      <left style="thin"/>
      <right style="thin"/>
      <top/>
      <bottom style="medium"/>
    </border>
    <border>
      <left style="thin"/>
      <right style="thin"/>
      <top style="thin"/>
      <bottom style="thin"/>
    </border>
    <border>
      <left style="thin"/>
      <right style="thin"/>
      <top/>
      <bottom style="thin"/>
    </border>
    <border>
      <left style="thin"/>
      <right style="medium"/>
      <top/>
      <bottom style="thin"/>
    </border>
    <border>
      <left style="thin"/>
      <right style="medium"/>
      <top style="thin"/>
      <bottom style="thin"/>
    </border>
    <border>
      <left/>
      <right style="thin"/>
      <top style="thin"/>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border>
    <border>
      <left style="medium"/>
      <right style="thin"/>
      <top style="thin"/>
      <bottom style="medium"/>
    </border>
    <border>
      <left style="thin"/>
      <right style="medium"/>
      <top style="thin"/>
      <bottom style="medium"/>
    </border>
    <border>
      <left style="thin"/>
      <right style="medium"/>
      <top/>
      <bottom/>
    </border>
    <border>
      <left style="medium"/>
      <right style="thin"/>
      <top style="medium"/>
      <bottom style="thin"/>
    </border>
    <border>
      <left style="thin"/>
      <right style="medium"/>
      <top style="medium"/>
      <bottom style="thin"/>
    </border>
    <border>
      <left style="thin"/>
      <right style="medium"/>
      <top style="medium"/>
      <bottom/>
    </border>
    <border>
      <left style="medium"/>
      <right/>
      <top style="medium"/>
      <bottom style="dotted"/>
    </border>
    <border>
      <left/>
      <right/>
      <top style="medium"/>
      <bottom style="dotted"/>
    </border>
    <border>
      <left/>
      <right style="medium"/>
      <top style="medium"/>
      <bottom style="dotted"/>
    </border>
    <border>
      <left style="medium"/>
      <right style="dotted"/>
      <top/>
      <bottom style="dotted"/>
    </border>
    <border>
      <left/>
      <right style="dotted"/>
      <top/>
      <bottom style="dotted"/>
    </border>
    <border>
      <left/>
      <right style="medium"/>
      <top/>
      <bottom style="dotted"/>
    </border>
    <border>
      <left style="medium"/>
      <right style="dotted"/>
      <top/>
      <bottom/>
    </border>
    <border>
      <left/>
      <right style="dotted"/>
      <top/>
      <bottom/>
    </border>
    <border>
      <left style="medium"/>
      <right style="dotted"/>
      <top/>
      <bottom style="thin"/>
    </border>
    <border>
      <left/>
      <right style="dotted"/>
      <top/>
      <bottom style="thin"/>
    </border>
    <border>
      <left style="medium"/>
      <right/>
      <top/>
      <bottom style="dotted"/>
    </border>
    <border>
      <left/>
      <right/>
      <top/>
      <bottom style="dotted"/>
    </border>
    <border>
      <left style="medium"/>
      <right/>
      <top style="thin"/>
      <bottom style="dotted"/>
    </border>
    <border>
      <left/>
      <right/>
      <top style="thin"/>
      <bottom style="dotted"/>
    </border>
    <border>
      <left/>
      <right style="medium"/>
      <top style="thin"/>
      <bottom style="dotted"/>
    </border>
    <border>
      <left style="medium"/>
      <right style="dotted"/>
      <top/>
      <bottom style="medium"/>
    </border>
    <border>
      <left/>
      <right style="dotted"/>
      <top/>
      <bottom style="medium"/>
    </border>
    <border>
      <left style="medium"/>
      <right style="thin"/>
      <top style="medium"/>
      <bottom/>
    </border>
    <border>
      <left style="thin"/>
      <right style="thin"/>
      <top style="medium"/>
      <bottom/>
    </border>
    <border>
      <left style="medium"/>
      <right style="thin"/>
      <top/>
      <bottom style="medium"/>
    </border>
    <border>
      <left style="dotted"/>
      <right style="dotted"/>
      <top/>
      <bottom style="dotted"/>
    </border>
    <border>
      <left style="dotted"/>
      <right style="dotted"/>
      <top/>
      <bottom style="thin"/>
    </border>
    <border>
      <left style="thick"/>
      <right style="thin"/>
      <top style="medium"/>
      <bottom style="medium"/>
    </border>
    <border>
      <left style="thin"/>
      <right style="hair"/>
      <top style="medium"/>
      <bottom style="hair"/>
    </border>
    <border>
      <left style="hair"/>
      <right style="thin"/>
      <top style="medium"/>
      <bottom style="hair"/>
    </border>
    <border>
      <left style="thin"/>
      <right style="hair"/>
      <top style="hair"/>
      <bottom style="hair"/>
    </border>
    <border>
      <left style="hair"/>
      <right style="thin"/>
      <top style="hair"/>
      <bottom style="hair"/>
    </border>
    <border>
      <left style="thin"/>
      <right style="hair"/>
      <top style="hair"/>
      <bottom style="medium"/>
    </border>
    <border>
      <left style="hair"/>
      <right style="thin"/>
      <top style="hair"/>
      <bottom style="medium"/>
    </border>
    <border>
      <left style="medium"/>
      <right style="hair"/>
      <top style="medium"/>
      <bottom style="hair"/>
    </border>
    <border>
      <left style="medium"/>
      <right style="hair"/>
      <top style="hair"/>
      <bottom style="hair"/>
    </border>
    <border>
      <left style="medium"/>
      <right style="hair"/>
      <top style="hair"/>
      <bottom style="medium"/>
    </border>
    <border>
      <left style="hair"/>
      <right style="medium"/>
      <top style="medium"/>
      <bottom style="hair"/>
    </border>
    <border>
      <left style="hair"/>
      <right style="medium"/>
      <top style="hair"/>
      <bottom style="hair"/>
    </border>
    <border>
      <left style="hair"/>
      <right style="medium"/>
      <top style="hair"/>
      <bottom style="medium"/>
    </border>
    <border>
      <left style="hair"/>
      <right style="hair"/>
      <top style="medium"/>
      <bottom style="hair"/>
    </border>
    <border>
      <left style="hair"/>
      <right style="hair"/>
      <top style="hair"/>
      <bottom style="hair"/>
    </border>
    <border>
      <left style="hair"/>
      <right style="hair"/>
      <top style="hair"/>
      <bottom style="medium"/>
    </border>
    <border>
      <left/>
      <right/>
      <top/>
      <bottom style="double"/>
    </border>
    <border>
      <left style="thin"/>
      <right style="hair"/>
      <top style="thin"/>
      <bottom style="hair"/>
    </border>
    <border>
      <left style="hair"/>
      <right style="thin"/>
      <top style="thin"/>
      <bottom style="hair"/>
    </border>
    <border>
      <left style="thin"/>
      <right style="hair"/>
      <top style="hair"/>
      <bottom>
        <color indexed="63"/>
      </bottom>
    </border>
    <border>
      <left style="hair"/>
      <right style="thin"/>
      <top style="hair"/>
      <bottom>
        <color indexed="63"/>
      </bottom>
    </border>
    <border>
      <left style="thin"/>
      <right style="hair"/>
      <top style="thin"/>
      <bottom style="thin"/>
    </border>
    <border>
      <left style="hair"/>
      <right style="thin"/>
      <top style="thin"/>
      <bottom style="thin"/>
    </border>
    <border>
      <left style="thin"/>
      <right style="hair"/>
      <top>
        <color indexed="63"/>
      </top>
      <bottom style="hair"/>
    </border>
    <border>
      <left style="hair"/>
      <right style="thin"/>
      <top>
        <color indexed="63"/>
      </top>
      <bottom style="hair"/>
    </border>
    <border>
      <left style="thin"/>
      <right style="hair"/>
      <top style="thin"/>
      <bottom>
        <color indexed="63"/>
      </bottom>
    </border>
    <border>
      <left style="hair"/>
      <right style="thin"/>
      <top style="thin"/>
      <bottom>
        <color indexed="63"/>
      </bottom>
    </border>
    <border>
      <left style="thin"/>
      <right style="hair"/>
      <top style="hair"/>
      <bottom style="thin"/>
    </border>
    <border>
      <left style="hair"/>
      <right style="thin"/>
      <top style="hair"/>
      <bottom style="thin"/>
    </border>
    <border>
      <left style="thin"/>
      <right/>
      <top/>
      <bottom style="double"/>
    </border>
    <border>
      <left style="thin"/>
      <right style="hair"/>
      <top>
        <color indexed="63"/>
      </top>
      <bottom style="double"/>
    </border>
    <border>
      <left style="hair"/>
      <right style="thin"/>
      <top>
        <color indexed="63"/>
      </top>
      <bottom style="double"/>
    </border>
    <border>
      <left style="thin"/>
      <right style="hair"/>
      <top style="double"/>
      <bottom style="thin"/>
    </border>
    <border>
      <left style="hair"/>
      <right style="thin"/>
      <top style="double"/>
      <bottom style="thin"/>
    </border>
    <border>
      <left style="thin"/>
      <right/>
      <top style="double"/>
      <bottom style="thin"/>
    </border>
    <border>
      <left/>
      <right>
        <color indexed="63"/>
      </right>
      <top style="double"/>
      <bottom style="thin"/>
    </border>
    <border>
      <left/>
      <right style="thin"/>
      <top style="thin"/>
      <bottom style="double"/>
    </border>
    <border>
      <left style="medium"/>
      <right style="thin"/>
      <top/>
      <bottom style="thin"/>
    </border>
    <border>
      <left style="thin"/>
      <right style="thin"/>
      <top style="thin"/>
      <bottom style="medium"/>
    </border>
    <border>
      <left style="thin"/>
      <right style="thin"/>
      <top style="thin">
        <color theme="0"/>
      </top>
      <bottom style="thin"/>
    </border>
    <border>
      <left/>
      <right/>
      <top style="medium"/>
      <bottom style="medium"/>
    </border>
    <border>
      <left/>
      <right style="medium"/>
      <top style="medium"/>
      <bottom style="medium"/>
    </border>
    <border>
      <left style="medium"/>
      <right/>
      <top style="medium"/>
      <bottom style="medium"/>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color theme="0"/>
      </bottom>
    </border>
    <border>
      <left style="thin"/>
      <right style="medium"/>
      <top/>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3"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22" fillId="0" borderId="0">
      <alignment/>
      <protection/>
    </xf>
    <xf numFmtId="0" fontId="6" fillId="0" borderId="0">
      <alignment/>
      <protection/>
    </xf>
    <xf numFmtId="0" fontId="22" fillId="0" borderId="0">
      <alignment/>
      <protection/>
    </xf>
    <xf numFmtId="0" fontId="6"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497">
    <xf numFmtId="0" fontId="0" fillId="0" borderId="0" xfId="0" applyAlignment="1">
      <alignment/>
    </xf>
    <xf numFmtId="0" fontId="4" fillId="0" borderId="0" xfId="60" applyFont="1">
      <alignment/>
      <protection/>
    </xf>
    <xf numFmtId="0" fontId="4" fillId="0" borderId="0" xfId="60" applyFont="1" applyAlignment="1">
      <alignment horizontal="left" indent="2"/>
      <protection/>
    </xf>
    <xf numFmtId="0" fontId="2" fillId="0" borderId="0" xfId="0" applyFont="1" applyAlignment="1">
      <alignment horizontal="left"/>
    </xf>
    <xf numFmtId="1" fontId="8" fillId="0" borderId="0" xfId="0" applyNumberFormat="1" applyFont="1" applyAlignment="1">
      <alignment/>
    </xf>
    <xf numFmtId="0" fontId="7" fillId="0" borderId="0" xfId="0" applyFont="1" applyAlignment="1">
      <alignment/>
    </xf>
    <xf numFmtId="0" fontId="13" fillId="0" borderId="0" xfId="0" applyFont="1" applyAlignment="1">
      <alignment/>
    </xf>
    <xf numFmtId="0" fontId="0" fillId="0" borderId="0" xfId="0" applyAlignment="1">
      <alignment horizontal="left"/>
    </xf>
    <xf numFmtId="0" fontId="0" fillId="0" borderId="0" xfId="0" applyAlignment="1">
      <alignment horizontal="centerContinuous"/>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2" fillId="0" borderId="0" xfId="0" applyFont="1" applyAlignment="1">
      <alignment/>
    </xf>
    <xf numFmtId="1" fontId="2" fillId="0" borderId="0" xfId="0" applyNumberFormat="1" applyFont="1" applyAlignment="1">
      <alignment/>
    </xf>
    <xf numFmtId="0" fontId="12" fillId="0" borderId="0" xfId="0" applyFont="1" applyAlignment="1">
      <alignment/>
    </xf>
    <xf numFmtId="1" fontId="2" fillId="0" borderId="0" xfId="65" applyNumberFormat="1" applyFont="1" applyAlignment="1">
      <alignment/>
    </xf>
    <xf numFmtId="0" fontId="5" fillId="0" borderId="0" xfId="0" applyFont="1" applyAlignment="1">
      <alignment/>
    </xf>
    <xf numFmtId="0" fontId="8" fillId="0" borderId="0" xfId="0" applyFont="1" applyAlignment="1">
      <alignment/>
    </xf>
    <xf numFmtId="0" fontId="0" fillId="0" borderId="0" xfId="0" applyFont="1" applyAlignment="1">
      <alignment/>
    </xf>
    <xf numFmtId="49" fontId="10" fillId="0" borderId="0" xfId="0" applyNumberFormat="1" applyFont="1" applyAlignment="1">
      <alignment horizontal="right"/>
    </xf>
    <xf numFmtId="0" fontId="2" fillId="0" borderId="0" xfId="0" applyFont="1" applyFill="1" applyAlignment="1">
      <alignment horizontal="left"/>
    </xf>
    <xf numFmtId="1" fontId="0" fillId="0" borderId="0" xfId="0" applyNumberFormat="1" applyAlignment="1">
      <alignment/>
    </xf>
    <xf numFmtId="0" fontId="14" fillId="0" borderId="0" xfId="0" applyFont="1" applyAlignment="1">
      <alignment/>
    </xf>
    <xf numFmtId="0" fontId="8" fillId="0" borderId="0" xfId="0" applyFont="1" applyAlignment="1">
      <alignment horizontal="centerContinuous"/>
    </xf>
    <xf numFmtId="0" fontId="8" fillId="0" borderId="0" xfId="0" applyFont="1" applyAlignment="1">
      <alignment horizontal="right"/>
    </xf>
    <xf numFmtId="0" fontId="0" fillId="0" borderId="0" xfId="0" applyAlignment="1">
      <alignment horizontal="right"/>
    </xf>
    <xf numFmtId="165" fontId="13" fillId="0" borderId="0" xfId="0" applyNumberFormat="1" applyFont="1" applyAlignment="1">
      <alignment horizontal="left"/>
    </xf>
    <xf numFmtId="0" fontId="0" fillId="0" borderId="0" xfId="61">
      <alignment/>
      <protection/>
    </xf>
    <xf numFmtId="0" fontId="8" fillId="0" borderId="0" xfId="0" applyFont="1" applyFill="1" applyAlignment="1">
      <alignment horizontal="left"/>
    </xf>
    <xf numFmtId="1" fontId="8" fillId="0" borderId="0" xfId="61" applyNumberFormat="1" applyFont="1">
      <alignment/>
      <protection/>
    </xf>
    <xf numFmtId="0" fontId="5" fillId="0" borderId="0" xfId="61" applyFont="1">
      <alignment/>
      <protection/>
    </xf>
    <xf numFmtId="0" fontId="5" fillId="0" borderId="0" xfId="0" applyFont="1" applyAlignment="1">
      <alignment horizontal="left"/>
    </xf>
    <xf numFmtId="164" fontId="2" fillId="0" borderId="0" xfId="0" applyNumberFormat="1" applyFont="1" applyAlignment="1">
      <alignment horizontal="center"/>
    </xf>
    <xf numFmtId="0" fontId="15" fillId="0" borderId="0" xfId="0" applyFont="1" applyAlignment="1">
      <alignment/>
    </xf>
    <xf numFmtId="0" fontId="0" fillId="0" borderId="0" xfId="62">
      <alignment/>
      <protection/>
    </xf>
    <xf numFmtId="0" fontId="2" fillId="0" borderId="0" xfId="62" applyFont="1">
      <alignment/>
      <protection/>
    </xf>
    <xf numFmtId="0" fontId="8" fillId="0" borderId="0" xfId="62" applyFont="1">
      <alignment/>
      <protection/>
    </xf>
    <xf numFmtId="0" fontId="0" fillId="0" borderId="0" xfId="62" applyAlignment="1">
      <alignment horizontal="center"/>
      <protection/>
    </xf>
    <xf numFmtId="0" fontId="2" fillId="0" borderId="0" xfId="0" applyFont="1" applyAlignment="1">
      <alignment/>
    </xf>
    <xf numFmtId="0" fontId="8" fillId="0" borderId="0" xfId="0" applyFont="1" applyAlignment="1">
      <alignment horizontal="right"/>
    </xf>
    <xf numFmtId="0" fontId="2" fillId="0" borderId="0" xfId="0" applyFont="1" applyBorder="1" applyAlignment="1">
      <alignment/>
    </xf>
    <xf numFmtId="165" fontId="2" fillId="0" borderId="0" xfId="0" applyNumberFormat="1" applyFont="1" applyAlignment="1">
      <alignment horizontal="right" indent="1"/>
    </xf>
    <xf numFmtId="165" fontId="2" fillId="0" borderId="0" xfId="0" applyNumberFormat="1" applyFont="1" applyAlignment="1">
      <alignment horizontal="right" vertical="top"/>
    </xf>
    <xf numFmtId="0" fontId="2" fillId="0" borderId="0" xfId="0" applyNumberFormat="1" applyFont="1" applyAlignment="1">
      <alignment horizontal="left" vertical="top" wrapText="1"/>
    </xf>
    <xf numFmtId="165" fontId="2" fillId="0" borderId="0" xfId="0" applyNumberFormat="1" applyFont="1" applyAlignment="1">
      <alignment horizontal="right" vertical="top" wrapText="1"/>
    </xf>
    <xf numFmtId="0" fontId="0" fillId="0" borderId="0" xfId="0" applyAlignment="1">
      <alignment vertical="top" wrapText="1"/>
    </xf>
    <xf numFmtId="0" fontId="2" fillId="0" borderId="0" xfId="62" applyFont="1" applyBorder="1">
      <alignment/>
      <protection/>
    </xf>
    <xf numFmtId="0" fontId="2" fillId="0" borderId="0" xfId="62" applyFont="1" applyBorder="1" applyAlignment="1">
      <alignment horizontal="center"/>
      <protection/>
    </xf>
    <xf numFmtId="0" fontId="2" fillId="0" borderId="0" xfId="62" applyFont="1" applyFill="1" applyBorder="1" applyAlignment="1">
      <alignment wrapText="1"/>
      <protection/>
    </xf>
    <xf numFmtId="0" fontId="2" fillId="0" borderId="0" xfId="62" applyFont="1" applyFill="1" applyBorder="1" applyAlignment="1">
      <alignment horizontal="right" wrapText="1"/>
      <protection/>
    </xf>
    <xf numFmtId="0" fontId="2" fillId="0" borderId="0" xfId="62" applyFont="1" applyFill="1" applyBorder="1" applyAlignment="1">
      <alignment horizontal="center" wrapText="1"/>
      <protection/>
    </xf>
    <xf numFmtId="15" fontId="2" fillId="0" borderId="0" xfId="62" applyNumberFormat="1" applyFont="1" applyFill="1" applyBorder="1" applyAlignment="1">
      <alignment horizontal="right" wrapText="1"/>
      <protection/>
    </xf>
    <xf numFmtId="0" fontId="8" fillId="0" borderId="0" xfId="62" applyFont="1" applyBorder="1">
      <alignment/>
      <protection/>
    </xf>
    <xf numFmtId="0" fontId="8" fillId="0" borderId="0" xfId="62" applyFont="1" applyBorder="1" applyAlignment="1">
      <alignment horizontal="centerContinuous"/>
      <protection/>
    </xf>
    <xf numFmtId="0" fontId="8" fillId="0" borderId="0" xfId="62" applyFont="1" applyBorder="1" applyAlignment="1">
      <alignment horizontal="center"/>
      <protection/>
    </xf>
    <xf numFmtId="0" fontId="8" fillId="0" borderId="0" xfId="62" applyFont="1" applyBorder="1" applyAlignment="1">
      <alignment horizontal="right"/>
      <protection/>
    </xf>
    <xf numFmtId="0" fontId="8" fillId="0" borderId="0" xfId="62" applyFont="1" applyBorder="1" applyAlignment="1">
      <alignment horizontal="left"/>
      <protection/>
    </xf>
    <xf numFmtId="0" fontId="18" fillId="0" borderId="0" xfId="0" applyFont="1" applyAlignment="1">
      <alignment horizontal="left" indent="4"/>
    </xf>
    <xf numFmtId="0" fontId="3" fillId="0" borderId="0" xfId="53" applyAlignment="1" applyProtection="1">
      <alignment horizontal="left" indent="12"/>
      <protection/>
    </xf>
    <xf numFmtId="1" fontId="2" fillId="0" borderId="0" xfId="61" applyNumberFormat="1" applyFont="1" applyFill="1" applyBorder="1" applyAlignment="1">
      <alignment horizontal="right" wrapText="1"/>
      <protection/>
    </xf>
    <xf numFmtId="0" fontId="6" fillId="0" borderId="0" xfId="0" applyNumberFormat="1" applyFont="1" applyFill="1" applyBorder="1" applyAlignment="1" applyProtection="1">
      <alignment/>
      <protection/>
    </xf>
    <xf numFmtId="0" fontId="8" fillId="0" borderId="0" xfId="0" applyFont="1" applyAlignment="1">
      <alignment/>
    </xf>
    <xf numFmtId="0" fontId="2" fillId="0" borderId="0" xfId="0" applyNumberFormat="1" applyFont="1" applyAlignment="1">
      <alignment horizontal="left" vertical="top"/>
    </xf>
    <xf numFmtId="0" fontId="0" fillId="0" borderId="0" xfId="0" applyAlignment="1">
      <alignment/>
    </xf>
    <xf numFmtId="0" fontId="8" fillId="0" borderId="0" xfId="0" applyFont="1" applyFill="1" applyAlignment="1">
      <alignment horizontal="left"/>
    </xf>
    <xf numFmtId="1" fontId="8" fillId="0" borderId="0" xfId="61" applyNumberFormat="1" applyFont="1" applyFill="1" applyBorder="1" applyAlignment="1">
      <alignment horizontal="right" wrapText="1"/>
      <protection/>
    </xf>
    <xf numFmtId="0" fontId="0" fillId="0" borderId="0" xfId="0" applyNumberFormat="1" applyAlignment="1">
      <alignment vertical="top" wrapText="1"/>
    </xf>
    <xf numFmtId="0" fontId="0" fillId="0" borderId="0" xfId="0" applyFont="1" applyAlignment="1">
      <alignment/>
    </xf>
    <xf numFmtId="168" fontId="8" fillId="0" borderId="0" xfId="42" applyNumberFormat="1" applyFont="1" applyAlignment="1">
      <alignment/>
    </xf>
    <xf numFmtId="168" fontId="0" fillId="0" borderId="0" xfId="42" applyNumberFormat="1" applyFont="1" applyAlignment="1">
      <alignment/>
    </xf>
    <xf numFmtId="0" fontId="9" fillId="0" borderId="10" xfId="0" applyFont="1" applyBorder="1" applyAlignment="1">
      <alignment horizontal="right"/>
    </xf>
    <xf numFmtId="0" fontId="86" fillId="0" borderId="10" xfId="0" applyFont="1" applyBorder="1" applyAlignment="1">
      <alignment horizontal="right"/>
    </xf>
    <xf numFmtId="0" fontId="87" fillId="0" borderId="11" xfId="0" applyFont="1" applyBorder="1" applyAlignment="1">
      <alignment horizontal="right" vertical="center"/>
    </xf>
    <xf numFmtId="0" fontId="87" fillId="0" borderId="12" xfId="0" applyFont="1" applyBorder="1" applyAlignment="1">
      <alignment horizontal="right" vertical="center" wrapText="1"/>
    </xf>
    <xf numFmtId="168" fontId="2" fillId="0" borderId="0" xfId="42" applyNumberFormat="1" applyFont="1" applyAlignment="1">
      <alignment horizontal="right"/>
    </xf>
    <xf numFmtId="168" fontId="2" fillId="0" borderId="13" xfId="42" applyNumberFormat="1" applyFont="1" applyBorder="1" applyAlignment="1">
      <alignment horizontal="right"/>
    </xf>
    <xf numFmtId="168" fontId="2" fillId="0" borderId="14" xfId="42" applyNumberFormat="1" applyFont="1" applyBorder="1" applyAlignment="1" quotePrefix="1">
      <alignment horizontal="left" wrapText="1"/>
    </xf>
    <xf numFmtId="169" fontId="88" fillId="0" borderId="14" xfId="42" applyNumberFormat="1" applyFont="1" applyBorder="1" applyAlignment="1" quotePrefix="1">
      <alignment horizontal="left" wrapText="1"/>
    </xf>
    <xf numFmtId="168" fontId="2" fillId="0" borderId="15" xfId="42" applyNumberFormat="1" applyFont="1" applyBorder="1" applyAlignment="1">
      <alignment horizontal="right"/>
    </xf>
    <xf numFmtId="168" fontId="2" fillId="0" borderId="0" xfId="42" applyNumberFormat="1" applyFont="1" applyBorder="1" applyAlignment="1">
      <alignment horizontal="right"/>
    </xf>
    <xf numFmtId="168" fontId="2" fillId="0" borderId="14" xfId="42" applyNumberFormat="1" applyFont="1" applyBorder="1" applyAlignment="1">
      <alignment horizontal="right"/>
    </xf>
    <xf numFmtId="0" fontId="89" fillId="0" borderId="16" xfId="0" applyFont="1" applyBorder="1" applyAlignment="1">
      <alignment horizontal="center" vertical="center" wrapText="1"/>
    </xf>
    <xf numFmtId="0" fontId="90" fillId="0" borderId="0" xfId="0" applyFont="1" applyAlignment="1">
      <alignment/>
    </xf>
    <xf numFmtId="0" fontId="88" fillId="0" borderId="0" xfId="0" applyFont="1" applyAlignment="1">
      <alignment/>
    </xf>
    <xf numFmtId="0" fontId="86" fillId="0" borderId="17" xfId="0" applyFont="1" applyBorder="1" applyAlignment="1">
      <alignment horizontal="right"/>
    </xf>
    <xf numFmtId="168" fontId="2" fillId="0" borderId="18" xfId="42" applyNumberFormat="1" applyFont="1" applyBorder="1" applyAlignment="1">
      <alignment horizontal="right"/>
    </xf>
    <xf numFmtId="168" fontId="2" fillId="0" borderId="19" xfId="42" applyNumberFormat="1" applyFont="1" applyBorder="1" applyAlignment="1">
      <alignment horizontal="right"/>
    </xf>
    <xf numFmtId="168" fontId="2" fillId="0" borderId="20" xfId="42" applyNumberFormat="1" applyFont="1" applyBorder="1" applyAlignment="1">
      <alignment horizontal="right"/>
    </xf>
    <xf numFmtId="168" fontId="2" fillId="0" borderId="21" xfId="42" applyNumberFormat="1" applyFont="1" applyBorder="1" applyAlignment="1">
      <alignment horizontal="right"/>
    </xf>
    <xf numFmtId="0" fontId="89" fillId="0" borderId="22" xfId="0" applyFont="1" applyBorder="1" applyAlignment="1">
      <alignment horizontal="right" vertical="center"/>
    </xf>
    <xf numFmtId="169" fontId="89" fillId="0" borderId="23" xfId="42" applyNumberFormat="1" applyFont="1" applyBorder="1" applyAlignment="1">
      <alignment horizontal="right" vertical="center"/>
    </xf>
    <xf numFmtId="43" fontId="89" fillId="0" borderId="24" xfId="42" applyFont="1" applyBorder="1" applyAlignment="1">
      <alignment horizontal="right" vertical="center"/>
    </xf>
    <xf numFmtId="43" fontId="89" fillId="0" borderId="25" xfId="42" applyFont="1" applyBorder="1" applyAlignment="1">
      <alignment horizontal="right" vertical="center"/>
    </xf>
    <xf numFmtId="43" fontId="89" fillId="0" borderId="23" xfId="42" applyFont="1" applyBorder="1" applyAlignment="1">
      <alignment horizontal="right" vertical="center"/>
    </xf>
    <xf numFmtId="43" fontId="89" fillId="0" borderId="26" xfId="42" applyFont="1" applyBorder="1" applyAlignment="1">
      <alignment horizontal="right" vertical="center"/>
    </xf>
    <xf numFmtId="0" fontId="89" fillId="0" borderId="27" xfId="0" applyFont="1" applyBorder="1" applyAlignment="1">
      <alignment horizontal="right" vertical="center"/>
    </xf>
    <xf numFmtId="169" fontId="89" fillId="0" borderId="28" xfId="42" applyNumberFormat="1" applyFont="1" applyBorder="1" applyAlignment="1">
      <alignment horizontal="right" vertical="center"/>
    </xf>
    <xf numFmtId="43" fontId="89" fillId="0" borderId="29" xfId="42" applyFont="1" applyBorder="1" applyAlignment="1">
      <alignment horizontal="right" vertical="center"/>
    </xf>
    <xf numFmtId="43" fontId="89" fillId="0" borderId="30" xfId="42" applyFont="1" applyBorder="1" applyAlignment="1">
      <alignment horizontal="right" vertical="center"/>
    </xf>
    <xf numFmtId="43" fontId="89" fillId="0" borderId="28" xfId="42" applyFont="1" applyBorder="1" applyAlignment="1">
      <alignment horizontal="right" vertical="center"/>
    </xf>
    <xf numFmtId="43" fontId="89" fillId="0" borderId="31" xfId="42" applyFont="1" applyBorder="1" applyAlignment="1">
      <alignment horizontal="right" vertical="center"/>
    </xf>
    <xf numFmtId="0" fontId="89" fillId="0" borderId="32" xfId="0" applyFont="1" applyBorder="1" applyAlignment="1">
      <alignment horizontal="right" vertical="center"/>
    </xf>
    <xf numFmtId="43" fontId="89" fillId="0" borderId="11" xfId="42" applyFont="1" applyBorder="1" applyAlignment="1">
      <alignment horizontal="right" vertical="center"/>
    </xf>
    <xf numFmtId="43" fontId="89" fillId="0" borderId="33" xfId="42" applyFont="1" applyBorder="1" applyAlignment="1">
      <alignment horizontal="right" vertical="center"/>
    </xf>
    <xf numFmtId="43" fontId="89" fillId="0" borderId="12" xfId="42" applyFont="1" applyBorder="1" applyAlignment="1">
      <alignment horizontal="right" vertical="center"/>
    </xf>
    <xf numFmtId="0" fontId="17" fillId="0" borderId="0" xfId="0" applyFont="1" applyAlignment="1">
      <alignment horizontal="left"/>
    </xf>
    <xf numFmtId="0" fontId="25" fillId="0" borderId="0" xfId="0" applyFont="1" applyAlignment="1">
      <alignment horizontal="left"/>
    </xf>
    <xf numFmtId="0" fontId="0" fillId="0" borderId="0" xfId="0" applyNumberFormat="1" applyFont="1" applyAlignment="1">
      <alignment vertical="top" wrapText="1"/>
    </xf>
    <xf numFmtId="0" fontId="23" fillId="0" borderId="0" xfId="0" applyFont="1" applyAlignment="1">
      <alignment/>
    </xf>
    <xf numFmtId="0" fontId="28" fillId="0" borderId="0" xfId="53" applyFont="1" applyAlignment="1" applyProtection="1">
      <alignment/>
      <protection/>
    </xf>
    <xf numFmtId="0" fontId="91" fillId="0" borderId="0" xfId="0" applyFont="1" applyAlignment="1">
      <alignment/>
    </xf>
    <xf numFmtId="0" fontId="0" fillId="0" borderId="0" xfId="0" applyAlignment="1">
      <alignment vertical="top"/>
    </xf>
    <xf numFmtId="0" fontId="0" fillId="0" borderId="0" xfId="0" applyAlignment="1">
      <alignment wrapText="1"/>
    </xf>
    <xf numFmtId="0" fontId="9" fillId="0" borderId="0" xfId="0" applyFont="1" applyAlignment="1">
      <alignment horizontal="center"/>
    </xf>
    <xf numFmtId="0" fontId="2" fillId="0" borderId="0" xfId="0" applyFont="1" applyAlignment="1">
      <alignment horizontal="left"/>
    </xf>
    <xf numFmtId="0" fontId="7" fillId="0" borderId="0" xfId="0" applyFont="1" applyAlignment="1">
      <alignment horizontal="left"/>
    </xf>
    <xf numFmtId="0" fontId="6"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8" fillId="0" borderId="0" xfId="62" applyFont="1" applyBorder="1" applyAlignment="1">
      <alignment horizontal="center"/>
      <protection/>
    </xf>
    <xf numFmtId="0" fontId="0" fillId="0" borderId="0" xfId="62" applyFont="1">
      <alignment/>
      <protection/>
    </xf>
    <xf numFmtId="0" fontId="0" fillId="0" borderId="0" xfId="62" applyFont="1" applyAlignment="1">
      <alignment horizontal="center"/>
      <protection/>
    </xf>
    <xf numFmtId="0" fontId="0" fillId="0" borderId="0" xfId="0" applyAlignment="1">
      <alignment horizontal="center"/>
    </xf>
    <xf numFmtId="0" fontId="88" fillId="0" borderId="34" xfId="0" applyFont="1" applyBorder="1" applyAlignment="1">
      <alignment horizontal="center"/>
    </xf>
    <xf numFmtId="0" fontId="30" fillId="0" borderId="0" xfId="0" applyFont="1" applyAlignment="1">
      <alignment/>
    </xf>
    <xf numFmtId="171" fontId="9" fillId="0" borderId="0" xfId="42" applyNumberFormat="1" applyFont="1" applyAlignment="1">
      <alignment horizontal="right" vertical="top"/>
    </xf>
    <xf numFmtId="0" fontId="88" fillId="33" borderId="34" xfId="0" applyFont="1" applyFill="1" applyBorder="1" applyAlignment="1">
      <alignment/>
    </xf>
    <xf numFmtId="0" fontId="88" fillId="33" borderId="34" xfId="0" applyFont="1" applyFill="1" applyBorder="1" applyAlignment="1">
      <alignment horizontal="center"/>
    </xf>
    <xf numFmtId="0" fontId="88" fillId="0" borderId="34" xfId="0" applyFont="1" applyBorder="1" applyAlignment="1">
      <alignment/>
    </xf>
    <xf numFmtId="0" fontId="88" fillId="33" borderId="35" xfId="0" applyFont="1" applyFill="1" applyBorder="1" applyAlignment="1">
      <alignment/>
    </xf>
    <xf numFmtId="0" fontId="88" fillId="33" borderId="35" xfId="0" applyFont="1" applyFill="1" applyBorder="1" applyAlignment="1">
      <alignment horizontal="center"/>
    </xf>
    <xf numFmtId="0" fontId="88" fillId="33" borderId="35" xfId="0" applyFont="1" applyFill="1" applyBorder="1" applyAlignment="1">
      <alignment/>
    </xf>
    <xf numFmtId="0" fontId="88" fillId="33" borderId="35" xfId="0" applyFont="1" applyFill="1" applyBorder="1" applyAlignment="1">
      <alignment horizontal="center"/>
    </xf>
    <xf numFmtId="0" fontId="17" fillId="0" borderId="0" xfId="0" applyFont="1" applyAlignment="1">
      <alignment/>
    </xf>
    <xf numFmtId="0" fontId="4" fillId="0" borderId="0" xfId="60" applyFont="1" applyAlignment="1">
      <alignment horizontal="left" indent="2"/>
      <protection/>
    </xf>
    <xf numFmtId="0" fontId="0" fillId="0" borderId="0" xfId="0" applyBorder="1" applyAlignment="1">
      <alignment/>
    </xf>
    <xf numFmtId="0" fontId="92" fillId="0" borderId="0" xfId="0" applyFont="1" applyAlignment="1">
      <alignment/>
    </xf>
    <xf numFmtId="0" fontId="0" fillId="0" borderId="0" xfId="0" applyFont="1" applyAlignment="1">
      <alignment wrapText="1"/>
    </xf>
    <xf numFmtId="0" fontId="21" fillId="0" borderId="0" xfId="0" applyFont="1" applyAlignment="1">
      <alignment wrapText="1"/>
    </xf>
    <xf numFmtId="0" fontId="3" fillId="0" borderId="0" xfId="53" applyAlignment="1" applyProtection="1">
      <alignment wrapText="1"/>
      <protection/>
    </xf>
    <xf numFmtId="0" fontId="92" fillId="0" borderId="0" xfId="0" applyFont="1" applyAlignment="1">
      <alignment/>
    </xf>
    <xf numFmtId="0" fontId="0" fillId="0" borderId="0" xfId="0" applyAlignment="1">
      <alignment vertical="center"/>
    </xf>
    <xf numFmtId="0" fontId="0" fillId="0" borderId="0" xfId="0" applyFill="1" applyAlignment="1">
      <alignment/>
    </xf>
    <xf numFmtId="0" fontId="33"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2" fillId="0" borderId="0" xfId="0" applyFont="1" applyFill="1" applyAlignment="1">
      <alignment/>
    </xf>
    <xf numFmtId="0" fontId="2" fillId="0" borderId="19" xfId="0" applyFont="1" applyFill="1" applyBorder="1" applyAlignment="1">
      <alignment/>
    </xf>
    <xf numFmtId="0" fontId="4" fillId="0" borderId="19" xfId="0" applyNumberFormat="1" applyFont="1" applyFill="1" applyBorder="1" applyAlignment="1" applyProtection="1">
      <alignment/>
      <protection/>
    </xf>
    <xf numFmtId="164" fontId="4" fillId="0" borderId="19" xfId="0" applyNumberFormat="1" applyFont="1" applyFill="1" applyBorder="1" applyAlignment="1" applyProtection="1">
      <alignment horizontal="center"/>
      <protection/>
    </xf>
    <xf numFmtId="0" fontId="2" fillId="0" borderId="30" xfId="0" applyFont="1" applyBorder="1" applyAlignment="1">
      <alignment/>
    </xf>
    <xf numFmtId="0" fontId="8" fillId="0" borderId="0" xfId="0" applyFont="1" applyFill="1" applyAlignment="1">
      <alignment/>
    </xf>
    <xf numFmtId="0" fontId="8" fillId="0" borderId="19" xfId="0" applyFont="1" applyFill="1" applyBorder="1" applyAlignment="1">
      <alignment/>
    </xf>
    <xf numFmtId="0" fontId="33" fillId="0" borderId="19" xfId="0" applyNumberFormat="1" applyFont="1" applyFill="1" applyBorder="1" applyAlignment="1" applyProtection="1">
      <alignment/>
      <protection/>
    </xf>
    <xf numFmtId="172" fontId="4" fillId="0" borderId="0" xfId="42" applyNumberFormat="1" applyFont="1" applyFill="1" applyBorder="1" applyAlignment="1" applyProtection="1">
      <alignment/>
      <protection/>
    </xf>
    <xf numFmtId="172" fontId="2" fillId="0" borderId="0" xfId="42" applyNumberFormat="1" applyFont="1" applyAlignment="1">
      <alignment/>
    </xf>
    <xf numFmtId="172" fontId="2" fillId="0" borderId="0" xfId="42" applyNumberFormat="1" applyFont="1" applyFill="1" applyAlignment="1">
      <alignment/>
    </xf>
    <xf numFmtId="172" fontId="2" fillId="0" borderId="30" xfId="42" applyNumberFormat="1" applyFont="1" applyBorder="1" applyAlignment="1">
      <alignment/>
    </xf>
    <xf numFmtId="172" fontId="4" fillId="0" borderId="0" xfId="42" applyNumberFormat="1" applyFont="1" applyFill="1" applyBorder="1" applyAlignment="1" applyProtection="1">
      <alignment horizontal="right"/>
      <protection/>
    </xf>
    <xf numFmtId="172" fontId="4" fillId="0" borderId="19" xfId="42" applyNumberFormat="1" applyFont="1" applyFill="1" applyBorder="1" applyAlignment="1" applyProtection="1">
      <alignment horizontal="right"/>
      <protection/>
    </xf>
    <xf numFmtId="172" fontId="2" fillId="0" borderId="0" xfId="42" applyNumberFormat="1" applyFont="1" applyAlignment="1">
      <alignment horizontal="right"/>
    </xf>
    <xf numFmtId="172" fontId="2" fillId="0" borderId="0" xfId="42" applyNumberFormat="1" applyFont="1" applyFill="1" applyAlignment="1">
      <alignment horizontal="right"/>
    </xf>
    <xf numFmtId="172" fontId="2" fillId="0" borderId="30" xfId="42" applyNumberFormat="1" applyFont="1" applyBorder="1" applyAlignment="1">
      <alignment horizontal="right"/>
    </xf>
    <xf numFmtId="172" fontId="33" fillId="0" borderId="0" xfId="42" applyNumberFormat="1" applyFont="1" applyFill="1" applyBorder="1" applyAlignment="1" applyProtection="1">
      <alignment horizontal="right"/>
      <protection/>
    </xf>
    <xf numFmtId="171" fontId="4" fillId="0" borderId="0" xfId="42" applyNumberFormat="1" applyFont="1" applyFill="1" applyBorder="1" applyAlignment="1" applyProtection="1">
      <alignment horizontal="right"/>
      <protection/>
    </xf>
    <xf numFmtId="0" fontId="3" fillId="0" borderId="0" xfId="53" applyAlignment="1" applyProtection="1">
      <alignment/>
      <protection/>
    </xf>
    <xf numFmtId="0" fontId="23" fillId="0" borderId="0" xfId="0" applyFont="1" applyBorder="1" applyAlignment="1">
      <alignment/>
    </xf>
    <xf numFmtId="0" fontId="28" fillId="0" borderId="0" xfId="53" applyFont="1" applyBorder="1" applyAlignment="1" applyProtection="1">
      <alignment/>
      <protection/>
    </xf>
    <xf numFmtId="0" fontId="34" fillId="0" borderId="0" xfId="53" applyFont="1" applyBorder="1" applyAlignment="1" applyProtection="1">
      <alignment wrapText="1"/>
      <protection/>
    </xf>
    <xf numFmtId="0" fontId="31" fillId="0" borderId="0" xfId="0" applyNumberFormat="1" applyFont="1" applyFill="1" applyBorder="1" applyAlignment="1" applyProtection="1">
      <alignment/>
      <protection/>
    </xf>
    <xf numFmtId="170" fontId="0" fillId="0" borderId="0" xfId="42" applyNumberFormat="1" applyFont="1" applyFill="1" applyAlignment="1">
      <alignment/>
    </xf>
    <xf numFmtId="0" fontId="0" fillId="0" borderId="0" xfId="0" applyFill="1" applyAlignment="1">
      <alignment/>
    </xf>
    <xf numFmtId="0" fontId="32" fillId="0" borderId="0" xfId="0" applyNumberFormat="1" applyFont="1" applyFill="1" applyBorder="1" applyAlignment="1" applyProtection="1">
      <alignment wrapText="1"/>
      <protection/>
    </xf>
    <xf numFmtId="14" fontId="6" fillId="0" borderId="0" xfId="0" applyNumberFormat="1" applyFont="1" applyFill="1" applyBorder="1" applyAlignment="1" applyProtection="1">
      <alignment/>
      <protection/>
    </xf>
    <xf numFmtId="0" fontId="2" fillId="0" borderId="10" xfId="0" applyFont="1" applyBorder="1" applyAlignment="1">
      <alignment horizontal="center"/>
    </xf>
    <xf numFmtId="175" fontId="2" fillId="0" borderId="36" xfId="0" applyNumberFormat="1" applyFont="1" applyBorder="1" applyAlignment="1">
      <alignment horizontal="center"/>
    </xf>
    <xf numFmtId="175" fontId="2" fillId="0" borderId="37" xfId="0" applyNumberFormat="1" applyFont="1" applyBorder="1" applyAlignment="1">
      <alignment horizontal="center"/>
    </xf>
    <xf numFmtId="175" fontId="88" fillId="0" borderId="37" xfId="0" applyNumberFormat="1" applyFont="1" applyBorder="1" applyAlignment="1">
      <alignment horizontal="center"/>
    </xf>
    <xf numFmtId="177" fontId="4" fillId="0" borderId="19" xfId="42" applyNumberFormat="1" applyFont="1" applyFill="1" applyBorder="1" applyAlignment="1" applyProtection="1">
      <alignment horizontal="right"/>
      <protection/>
    </xf>
    <xf numFmtId="3" fontId="2" fillId="0" borderId="0" xfId="0" applyNumberFormat="1" applyFont="1" applyAlignment="1">
      <alignment horizontal="right"/>
    </xf>
    <xf numFmtId="0" fontId="2" fillId="0" borderId="0" xfId="0" applyFont="1" applyAlignment="1">
      <alignment horizontal="right"/>
    </xf>
    <xf numFmtId="3" fontId="89" fillId="0" borderId="0" xfId="0" applyNumberFormat="1" applyFont="1" applyAlignment="1">
      <alignment/>
    </xf>
    <xf numFmtId="0" fontId="89" fillId="0" borderId="0" xfId="0" applyFont="1" applyAlignment="1">
      <alignment/>
    </xf>
    <xf numFmtId="0" fontId="2" fillId="0" borderId="19" xfId="0" applyFont="1" applyBorder="1" applyAlignment="1">
      <alignment horizontal="right"/>
    </xf>
    <xf numFmtId="0" fontId="89" fillId="0" borderId="19" xfId="0" applyFont="1" applyBorder="1" applyAlignment="1">
      <alignment/>
    </xf>
    <xf numFmtId="171" fontId="8" fillId="0" borderId="0" xfId="42" applyNumberFormat="1" applyFont="1" applyAlignment="1">
      <alignment horizontal="right"/>
    </xf>
    <xf numFmtId="172" fontId="8" fillId="0" borderId="0" xfId="42" applyNumberFormat="1" applyFont="1" applyAlignment="1">
      <alignment horizontal="right"/>
    </xf>
    <xf numFmtId="172" fontId="8" fillId="0" borderId="19" xfId="42" applyNumberFormat="1" applyFont="1" applyBorder="1" applyAlignment="1">
      <alignment horizontal="right"/>
    </xf>
    <xf numFmtId="0" fontId="88" fillId="0" borderId="34" xfId="0" applyFont="1" applyBorder="1" applyAlignment="1">
      <alignment/>
    </xf>
    <xf numFmtId="0" fontId="88" fillId="0" borderId="34" xfId="0" applyFont="1" applyBorder="1" applyAlignment="1">
      <alignment horizontal="right"/>
    </xf>
    <xf numFmtId="0" fontId="88" fillId="0" borderId="34" xfId="0" applyFont="1" applyBorder="1" applyAlignment="1">
      <alignment horizontal="center"/>
    </xf>
    <xf numFmtId="43" fontId="89" fillId="0" borderId="38" xfId="42" applyFont="1" applyBorder="1" applyAlignment="1">
      <alignment horizontal="right" vertical="center"/>
    </xf>
    <xf numFmtId="0" fontId="93" fillId="0" borderId="10" xfId="0" applyFont="1" applyBorder="1" applyAlignment="1">
      <alignment horizontal="left"/>
    </xf>
    <xf numFmtId="0" fontId="35" fillId="0" borderId="10" xfId="0" applyFont="1" applyBorder="1" applyAlignment="1">
      <alignment horizontal="left"/>
    </xf>
    <xf numFmtId="9" fontId="89" fillId="0" borderId="29" xfId="0" applyNumberFormat="1" applyFont="1" applyBorder="1" applyAlignment="1">
      <alignment horizontal="left" vertical="center" indent="3"/>
    </xf>
    <xf numFmtId="9" fontId="89" fillId="0" borderId="30" xfId="0" applyNumberFormat="1" applyFont="1" applyBorder="1" applyAlignment="1">
      <alignment horizontal="left" vertical="center" indent="3"/>
    </xf>
    <xf numFmtId="9" fontId="89" fillId="0" borderId="28" xfId="0" applyNumberFormat="1" applyFont="1" applyBorder="1" applyAlignment="1">
      <alignment horizontal="left" vertical="center" indent="3"/>
    </xf>
    <xf numFmtId="9" fontId="89" fillId="0" borderId="31" xfId="0" applyNumberFormat="1" applyFont="1" applyBorder="1" applyAlignment="1">
      <alignment horizontal="left" vertical="center" indent="3"/>
    </xf>
    <xf numFmtId="0" fontId="3" fillId="0" borderId="0" xfId="53" applyAlignment="1" applyProtection="1">
      <alignment horizontal="center"/>
      <protection/>
    </xf>
    <xf numFmtId="0" fontId="0" fillId="0" borderId="0" xfId="0" applyBorder="1" applyAlignment="1">
      <alignment horizontal="center"/>
    </xf>
    <xf numFmtId="0" fontId="2" fillId="0" borderId="0" xfId="0" applyNumberFormat="1" applyFont="1" applyAlignment="1">
      <alignment vertical="top" wrapText="1"/>
    </xf>
    <xf numFmtId="0" fontId="35" fillId="0" borderId="0" xfId="0" applyFont="1" applyAlignment="1">
      <alignment/>
    </xf>
    <xf numFmtId="0" fontId="32" fillId="0" borderId="0" xfId="0" applyNumberFormat="1" applyFont="1" applyFill="1" applyBorder="1" applyAlignment="1" applyProtection="1">
      <alignment horizontal="center" wrapText="1"/>
      <protection/>
    </xf>
    <xf numFmtId="0" fontId="37" fillId="0" borderId="0" xfId="0" applyFont="1" applyFill="1" applyAlignment="1">
      <alignment/>
    </xf>
    <xf numFmtId="0" fontId="8"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protection/>
    </xf>
    <xf numFmtId="0" fontId="2" fillId="0" borderId="0" xfId="0" applyFont="1" applyBorder="1" applyAlignment="1">
      <alignment vertical="center"/>
    </xf>
    <xf numFmtId="0" fontId="2" fillId="0" borderId="0" xfId="0" applyFont="1" applyAlignment="1">
      <alignment vertical="center"/>
    </xf>
    <xf numFmtId="0" fontId="7" fillId="0" borderId="0" xfId="0" applyFont="1" applyBorder="1" applyAlignment="1">
      <alignment/>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165" fontId="2" fillId="0" borderId="0" xfId="0" applyNumberFormat="1" applyFont="1" applyAlignment="1">
      <alignment horizontal="right" vertical="top"/>
    </xf>
    <xf numFmtId="170" fontId="0" fillId="0" borderId="0" xfId="42" applyNumberFormat="1" applyFont="1" applyFill="1" applyBorder="1" applyAlignment="1">
      <alignment/>
    </xf>
    <xf numFmtId="0" fontId="0" fillId="0" borderId="0" xfId="0" applyFill="1" applyBorder="1" applyAlignment="1">
      <alignment/>
    </xf>
    <xf numFmtId="170" fontId="0" fillId="0" borderId="0" xfId="42" applyNumberFormat="1" applyFont="1" applyFill="1" applyBorder="1" applyAlignment="1">
      <alignment/>
    </xf>
    <xf numFmtId="0" fontId="2" fillId="0" borderId="0" xfId="0" applyFont="1" applyAlignment="1">
      <alignment horizontal="left" vertical="top"/>
    </xf>
    <xf numFmtId="0" fontId="33" fillId="34" borderId="39" xfId="0" applyFont="1" applyFill="1" applyBorder="1" applyAlignment="1">
      <alignment horizontal="center" wrapText="1"/>
    </xf>
    <xf numFmtId="0" fontId="33" fillId="34" borderId="16" xfId="0" applyFont="1" applyFill="1" applyBorder="1" applyAlignment="1">
      <alignment horizontal="center" wrapText="1"/>
    </xf>
    <xf numFmtId="0" fontId="33" fillId="34" borderId="40" xfId="0" applyFont="1" applyFill="1" applyBorder="1" applyAlignment="1">
      <alignment horizontal="center" wrapText="1"/>
    </xf>
    <xf numFmtId="0" fontId="17" fillId="0" borderId="0" xfId="0" applyFont="1" applyBorder="1" applyAlignment="1">
      <alignment horizontal="left" vertical="center"/>
    </xf>
    <xf numFmtId="0" fontId="0" fillId="0" borderId="0" xfId="0" applyBorder="1" applyAlignment="1">
      <alignment vertical="center"/>
    </xf>
    <xf numFmtId="0" fontId="23" fillId="0" borderId="41" xfId="0" applyFont="1" applyFill="1" applyBorder="1" applyAlignment="1">
      <alignment horizontal="center" vertical="center" wrapText="1"/>
    </xf>
    <xf numFmtId="0" fontId="23" fillId="0" borderId="37" xfId="0" applyFont="1" applyFill="1" applyBorder="1" applyAlignment="1">
      <alignment vertical="center" wrapText="1"/>
    </xf>
    <xf numFmtId="0" fontId="23" fillId="0" borderId="42" xfId="0" applyFont="1" applyFill="1" applyBorder="1" applyAlignment="1">
      <alignment vertical="center" wrapText="1"/>
    </xf>
    <xf numFmtId="0" fontId="23" fillId="0" borderId="36" xfId="0" applyFont="1" applyFill="1" applyBorder="1" applyAlignment="1">
      <alignment vertical="center" wrapText="1"/>
    </xf>
    <xf numFmtId="0" fontId="23" fillId="0" borderId="43" xfId="0" applyFont="1" applyFill="1" applyBorder="1" applyAlignment="1">
      <alignment horizontal="center" vertical="center" wrapText="1"/>
    </xf>
    <xf numFmtId="0" fontId="23" fillId="0" borderId="44" xfId="0" applyFont="1" applyFill="1" applyBorder="1" applyAlignment="1">
      <alignment vertical="center" wrapText="1"/>
    </xf>
    <xf numFmtId="0" fontId="23" fillId="0" borderId="45" xfId="0" applyFont="1" applyFill="1" applyBorder="1" applyAlignment="1">
      <alignment vertical="center" wrapText="1"/>
    </xf>
    <xf numFmtId="0" fontId="41" fillId="34" borderId="46" xfId="0" applyFont="1" applyFill="1" applyBorder="1" applyAlignment="1">
      <alignment horizontal="center" vertical="center" wrapText="1"/>
    </xf>
    <xf numFmtId="0" fontId="41" fillId="34" borderId="47" xfId="0" applyFont="1" applyFill="1" applyBorder="1" applyAlignment="1">
      <alignment vertical="center" wrapText="1"/>
    </xf>
    <xf numFmtId="0" fontId="23" fillId="0" borderId="37" xfId="0" applyFont="1" applyFill="1" applyBorder="1" applyAlignment="1">
      <alignment horizontal="left" vertical="center" wrapText="1"/>
    </xf>
    <xf numFmtId="0" fontId="23" fillId="0" borderId="44" xfId="0" applyFont="1" applyFill="1" applyBorder="1" applyAlignment="1">
      <alignment horizontal="left" vertical="center" wrapText="1"/>
    </xf>
    <xf numFmtId="0" fontId="41" fillId="34" borderId="48" xfId="0" applyFont="1" applyFill="1" applyBorder="1" applyAlignment="1">
      <alignment horizontal="left" vertical="center" wrapText="1"/>
    </xf>
    <xf numFmtId="0" fontId="4" fillId="34" borderId="36" xfId="0" applyFont="1" applyFill="1" applyBorder="1" applyAlignment="1">
      <alignment horizontal="left" vertical="center" wrapText="1"/>
    </xf>
    <xf numFmtId="0" fontId="23" fillId="0" borderId="41" xfId="0" applyFont="1" applyFill="1" applyBorder="1" applyAlignment="1">
      <alignment horizontal="left" vertical="center" wrapText="1" indent="1"/>
    </xf>
    <xf numFmtId="0" fontId="23" fillId="0" borderId="37" xfId="0" applyFont="1" applyFill="1" applyBorder="1" applyAlignment="1">
      <alignment horizontal="left" vertical="center" wrapText="1" indent="1"/>
    </xf>
    <xf numFmtId="0" fontId="23" fillId="0" borderId="43" xfId="0" applyFont="1" applyFill="1" applyBorder="1" applyAlignment="1">
      <alignment horizontal="left" vertical="center" wrapText="1" indent="1"/>
    </xf>
    <xf numFmtId="0" fontId="23" fillId="0" borderId="44" xfId="0" applyFont="1" applyFill="1" applyBorder="1" applyAlignment="1">
      <alignment horizontal="left" vertical="center" wrapText="1" indent="1"/>
    </xf>
    <xf numFmtId="0" fontId="40" fillId="34" borderId="46" xfId="0" applyFont="1" applyFill="1" applyBorder="1" applyAlignment="1">
      <alignment horizontal="left" vertical="center" wrapText="1" indent="1"/>
    </xf>
    <xf numFmtId="0" fontId="40" fillId="34" borderId="47" xfId="0" applyFont="1" applyFill="1" applyBorder="1" applyAlignment="1">
      <alignment horizontal="left" vertical="center" indent="1"/>
    </xf>
    <xf numFmtId="0" fontId="20" fillId="0" borderId="49" xfId="0" applyFont="1" applyFill="1" applyBorder="1" applyAlignment="1">
      <alignment/>
    </xf>
    <xf numFmtId="0" fontId="20" fillId="0" borderId="50" xfId="0" applyFont="1" applyFill="1" applyBorder="1" applyAlignment="1">
      <alignment wrapText="1"/>
    </xf>
    <xf numFmtId="0" fontId="20" fillId="0" borderId="51" xfId="0" applyFont="1" applyFill="1" applyBorder="1" applyAlignment="1">
      <alignment wrapText="1"/>
    </xf>
    <xf numFmtId="0" fontId="23" fillId="0" borderId="52" xfId="0" applyFont="1" applyFill="1" applyBorder="1" applyAlignment="1">
      <alignment horizontal="right" wrapText="1"/>
    </xf>
    <xf numFmtId="0" fontId="23" fillId="0" borderId="53" xfId="0" applyFont="1" applyFill="1" applyBorder="1" applyAlignment="1">
      <alignment horizontal="right" wrapText="1"/>
    </xf>
    <xf numFmtId="0" fontId="0" fillId="0" borderId="53" xfId="0" applyFont="1" applyFill="1" applyBorder="1" applyAlignment="1">
      <alignment wrapText="1"/>
    </xf>
    <xf numFmtId="0" fontId="0" fillId="0" borderId="54" xfId="0" applyFont="1" applyFill="1" applyBorder="1" applyAlignment="1">
      <alignment wrapText="1"/>
    </xf>
    <xf numFmtId="0" fontId="23" fillId="0" borderId="55" xfId="0" applyFont="1" applyFill="1" applyBorder="1" applyAlignment="1">
      <alignment horizontal="right" wrapText="1"/>
    </xf>
    <xf numFmtId="0" fontId="23" fillId="0" borderId="56" xfId="0" applyFont="1" applyFill="1" applyBorder="1" applyAlignment="1">
      <alignment horizontal="right" wrapText="1"/>
    </xf>
    <xf numFmtId="0" fontId="0" fillId="0" borderId="56" xfId="0" applyFont="1" applyFill="1" applyBorder="1" applyAlignment="1">
      <alignment wrapText="1"/>
    </xf>
    <xf numFmtId="0" fontId="0" fillId="0" borderId="13" xfId="0" applyFont="1" applyFill="1" applyBorder="1" applyAlignment="1">
      <alignment wrapText="1"/>
    </xf>
    <xf numFmtId="0" fontId="23" fillId="0" borderId="57" xfId="0" applyFont="1" applyFill="1" applyBorder="1" applyAlignment="1">
      <alignment horizontal="right" wrapText="1"/>
    </xf>
    <xf numFmtId="0" fontId="0" fillId="0" borderId="58" xfId="0" applyFont="1" applyFill="1" applyBorder="1" applyAlignment="1">
      <alignment wrapText="1"/>
    </xf>
    <xf numFmtId="0" fontId="23" fillId="0" borderId="58" xfId="0" applyFont="1" applyFill="1" applyBorder="1" applyAlignment="1">
      <alignment horizontal="right" wrapText="1"/>
    </xf>
    <xf numFmtId="0" fontId="0" fillId="0" borderId="21" xfId="0" applyFont="1" applyFill="1" applyBorder="1" applyAlignment="1">
      <alignment wrapText="1"/>
    </xf>
    <xf numFmtId="0" fontId="20" fillId="0" borderId="59" xfId="0" applyFont="1" applyFill="1" applyBorder="1" applyAlignment="1">
      <alignment/>
    </xf>
    <xf numFmtId="0" fontId="20" fillId="0" borderId="60" xfId="0" applyFont="1" applyFill="1" applyBorder="1" applyAlignment="1">
      <alignment/>
    </xf>
    <xf numFmtId="0" fontId="20" fillId="0" borderId="54" xfId="0" applyFont="1" applyFill="1" applyBorder="1" applyAlignment="1">
      <alignment/>
    </xf>
    <xf numFmtId="0" fontId="0" fillId="0" borderId="56" xfId="0" applyFont="1" applyFill="1" applyBorder="1" applyAlignment="1">
      <alignment horizontal="right" wrapText="1"/>
    </xf>
    <xf numFmtId="0" fontId="20" fillId="0" borderId="61" xfId="0" applyFont="1" applyFill="1" applyBorder="1" applyAlignment="1">
      <alignment/>
    </xf>
    <xf numFmtId="0" fontId="20" fillId="0" borderId="62" xfId="0" applyFont="1" applyFill="1" applyBorder="1" applyAlignment="1">
      <alignment/>
    </xf>
    <xf numFmtId="0" fontId="20" fillId="0" borderId="63" xfId="0" applyFont="1" applyFill="1" applyBorder="1" applyAlignment="1">
      <alignment/>
    </xf>
    <xf numFmtId="0" fontId="0" fillId="0" borderId="53" xfId="0" applyFont="1" applyFill="1" applyBorder="1" applyAlignment="1">
      <alignment horizontal="right" wrapText="1"/>
    </xf>
    <xf numFmtId="0" fontId="23" fillId="0" borderId="64" xfId="0" applyFont="1" applyFill="1" applyBorder="1" applyAlignment="1">
      <alignment horizontal="right" wrapText="1"/>
    </xf>
    <xf numFmtId="0" fontId="0" fillId="0" borderId="65" xfId="0" applyFont="1" applyFill="1" applyBorder="1" applyAlignment="1">
      <alignment wrapText="1"/>
    </xf>
    <xf numFmtId="0" fontId="23" fillId="0" borderId="65" xfId="0" applyFont="1" applyFill="1" applyBorder="1" applyAlignment="1">
      <alignment horizontal="right" wrapText="1"/>
    </xf>
    <xf numFmtId="0" fontId="0" fillId="0" borderId="12" xfId="0" applyFont="1" applyFill="1" applyBorder="1" applyAlignment="1">
      <alignment wrapText="1"/>
    </xf>
    <xf numFmtId="0" fontId="40" fillId="34" borderId="66" xfId="0" applyFont="1" applyFill="1" applyBorder="1" applyAlignment="1">
      <alignment horizontal="center" wrapText="1"/>
    </xf>
    <xf numFmtId="0" fontId="40" fillId="34" borderId="67" xfId="0" applyFont="1" applyFill="1" applyBorder="1" applyAlignment="1">
      <alignment horizontal="center" wrapText="1"/>
    </xf>
    <xf numFmtId="0" fontId="40" fillId="34" borderId="68" xfId="0" applyFont="1" applyFill="1" applyBorder="1" applyAlignment="1">
      <alignment horizontal="center" wrapText="1"/>
    </xf>
    <xf numFmtId="0" fontId="40" fillId="34" borderId="33" xfId="0" applyFont="1" applyFill="1" applyBorder="1" applyAlignment="1">
      <alignment horizontal="center" wrapText="1"/>
    </xf>
    <xf numFmtId="0" fontId="0" fillId="0" borderId="60" xfId="0" applyFont="1" applyFill="1" applyBorder="1" applyAlignment="1">
      <alignment horizontal="justify" wrapText="1"/>
    </xf>
    <xf numFmtId="0" fontId="0" fillId="0" borderId="0" xfId="0" applyFont="1" applyFill="1" applyBorder="1" applyAlignment="1">
      <alignment horizontal="justify" wrapText="1"/>
    </xf>
    <xf numFmtId="0" fontId="20" fillId="0" borderId="62" xfId="0" applyFont="1" applyFill="1" applyBorder="1" applyAlignment="1">
      <alignment wrapText="1"/>
    </xf>
    <xf numFmtId="0" fontId="20" fillId="0" borderId="63" xfId="0" applyFont="1" applyFill="1" applyBorder="1" applyAlignment="1">
      <alignment wrapText="1"/>
    </xf>
    <xf numFmtId="0" fontId="23" fillId="0" borderId="69" xfId="0" applyFont="1" applyFill="1" applyBorder="1" applyAlignment="1">
      <alignment horizontal="right" wrapText="1"/>
    </xf>
    <xf numFmtId="0" fontId="23" fillId="0" borderId="70" xfId="0" applyFont="1" applyFill="1" applyBorder="1" applyAlignment="1">
      <alignment horizontal="right" wrapText="1"/>
    </xf>
    <xf numFmtId="0" fontId="20" fillId="0" borderId="46" xfId="0" applyFont="1" applyFill="1" applyBorder="1" applyAlignment="1">
      <alignment horizontal="left" indent="1"/>
    </xf>
    <xf numFmtId="0" fontId="23" fillId="0" borderId="47" xfId="0" applyFont="1" applyFill="1" applyBorder="1" applyAlignment="1">
      <alignment horizontal="left" wrapText="1" indent="1"/>
    </xf>
    <xf numFmtId="0" fontId="20" fillId="0" borderId="41" xfId="0" applyFont="1" applyFill="1" applyBorder="1" applyAlignment="1">
      <alignment horizontal="left" indent="1"/>
    </xf>
    <xf numFmtId="0" fontId="23" fillId="0" borderId="37" xfId="0" applyFont="1" applyFill="1" applyBorder="1" applyAlignment="1">
      <alignment horizontal="left" wrapText="1" indent="1"/>
    </xf>
    <xf numFmtId="0" fontId="20" fillId="0" borderId="43" xfId="0" applyFont="1" applyFill="1" applyBorder="1" applyAlignment="1">
      <alignment horizontal="left" indent="1"/>
    </xf>
    <xf numFmtId="0" fontId="23" fillId="0" borderId="44" xfId="0" applyFont="1" applyFill="1" applyBorder="1" applyAlignment="1">
      <alignment horizontal="left" wrapText="1" indent="1"/>
    </xf>
    <xf numFmtId="0" fontId="40" fillId="34" borderId="71" xfId="0" applyFont="1" applyFill="1" applyBorder="1" applyAlignment="1">
      <alignment horizontal="center" wrapText="1"/>
    </xf>
    <xf numFmtId="0" fontId="40" fillId="34" borderId="40" xfId="0" applyFont="1" applyFill="1" applyBorder="1" applyAlignment="1">
      <alignment horizontal="left" wrapText="1" indent="1"/>
    </xf>
    <xf numFmtId="0" fontId="4" fillId="0" borderId="0" xfId="0" applyNumberFormat="1" applyFont="1" applyFill="1" applyBorder="1" applyAlignment="1" applyProtection="1">
      <alignment horizontal="center"/>
      <protection/>
    </xf>
    <xf numFmtId="49" fontId="5" fillId="34" borderId="66" xfId="0" applyNumberFormat="1" applyFont="1" applyFill="1" applyBorder="1" applyAlignment="1">
      <alignment vertical="top"/>
    </xf>
    <xf numFmtId="49" fontId="5" fillId="34" borderId="67" xfId="0" applyNumberFormat="1" applyFont="1" applyFill="1" applyBorder="1" applyAlignment="1">
      <alignment vertical="top"/>
    </xf>
    <xf numFmtId="0" fontId="0" fillId="34" borderId="67" xfId="0" applyFill="1" applyBorder="1" applyAlignment="1">
      <alignment/>
    </xf>
    <xf numFmtId="0" fontId="0" fillId="34" borderId="67" xfId="0" applyFill="1" applyBorder="1" applyAlignment="1">
      <alignment horizontal="center"/>
    </xf>
    <xf numFmtId="0" fontId="44" fillId="34" borderId="33" xfId="0" applyFont="1" applyFill="1" applyBorder="1" applyAlignment="1">
      <alignment horizontal="center" wrapText="1"/>
    </xf>
    <xf numFmtId="0" fontId="88" fillId="0" borderId="72" xfId="0" applyFont="1" applyBorder="1" applyAlignment="1">
      <alignment horizontal="right"/>
    </xf>
    <xf numFmtId="0" fontId="88" fillId="0" borderId="73" xfId="0" applyFont="1" applyBorder="1" applyAlignment="1">
      <alignment horizontal="left"/>
    </xf>
    <xf numFmtId="0" fontId="88" fillId="0" borderId="74" xfId="0" applyFont="1" applyBorder="1" applyAlignment="1">
      <alignment horizontal="right"/>
    </xf>
    <xf numFmtId="0" fontId="88" fillId="0" borderId="75" xfId="0" applyFont="1" applyBorder="1" applyAlignment="1">
      <alignment horizontal="left"/>
    </xf>
    <xf numFmtId="0" fontId="2" fillId="0" borderId="74" xfId="0" applyFont="1" applyBorder="1" applyAlignment="1">
      <alignment/>
    </xf>
    <xf numFmtId="0" fontId="2" fillId="0" borderId="76" xfId="0" applyFont="1" applyBorder="1" applyAlignment="1">
      <alignment/>
    </xf>
    <xf numFmtId="0" fontId="88" fillId="0" borderId="77" xfId="0" applyFont="1" applyBorder="1" applyAlignment="1">
      <alignment horizontal="left"/>
    </xf>
    <xf numFmtId="0" fontId="88" fillId="0" borderId="78" xfId="59" applyFont="1" applyFill="1" applyBorder="1" applyAlignment="1" applyProtection="1">
      <alignment horizontal="right" vertical="center"/>
      <protection/>
    </xf>
    <xf numFmtId="0" fontId="88" fillId="0" borderId="73" xfId="59" applyFont="1" applyFill="1" applyBorder="1" applyAlignment="1" applyProtection="1">
      <alignment vertical="center"/>
      <protection/>
    </xf>
    <xf numFmtId="0" fontId="88" fillId="0" borderId="79" xfId="59" applyFont="1" applyFill="1" applyBorder="1" applyAlignment="1" applyProtection="1">
      <alignment horizontal="right" vertical="center"/>
      <protection/>
    </xf>
    <xf numFmtId="0" fontId="88" fillId="0" borderId="75" xfId="59" applyFont="1" applyFill="1" applyBorder="1" applyAlignment="1" applyProtection="1">
      <alignment vertical="center"/>
      <protection/>
    </xf>
    <xf numFmtId="0" fontId="2" fillId="0" borderId="79" xfId="0" applyFont="1" applyBorder="1" applyAlignment="1">
      <alignment/>
    </xf>
    <xf numFmtId="0" fontId="2" fillId="0" borderId="80" xfId="0" applyFont="1" applyBorder="1" applyAlignment="1">
      <alignment/>
    </xf>
    <xf numFmtId="170" fontId="88" fillId="0" borderId="72" xfId="42" applyNumberFormat="1" applyFont="1" applyFill="1" applyBorder="1" applyAlignment="1" applyProtection="1">
      <alignment horizontal="right" vertical="center"/>
      <protection/>
    </xf>
    <xf numFmtId="170" fontId="88" fillId="0" borderId="73" xfId="42" applyNumberFormat="1" applyFont="1" applyFill="1" applyBorder="1" applyAlignment="1" applyProtection="1">
      <alignment horizontal="right" vertical="center"/>
      <protection/>
    </xf>
    <xf numFmtId="170" fontId="88" fillId="0" borderId="74" xfId="42" applyNumberFormat="1" applyFont="1" applyFill="1" applyBorder="1" applyAlignment="1" applyProtection="1">
      <alignment horizontal="right" vertical="center"/>
      <protection/>
    </xf>
    <xf numFmtId="170" fontId="88" fillId="0" borderId="75" xfId="42" applyNumberFormat="1" applyFont="1" applyFill="1" applyBorder="1" applyAlignment="1" applyProtection="1">
      <alignment horizontal="right" vertical="center"/>
      <protection/>
    </xf>
    <xf numFmtId="170" fontId="4" fillId="0" borderId="74" xfId="42" applyNumberFormat="1" applyFont="1" applyFill="1" applyBorder="1" applyAlignment="1">
      <alignment/>
    </xf>
    <xf numFmtId="170" fontId="4" fillId="0" borderId="75" xfId="42" applyNumberFormat="1" applyFont="1" applyFill="1" applyBorder="1" applyAlignment="1">
      <alignment/>
    </xf>
    <xf numFmtId="170" fontId="4" fillId="0" borderId="76" xfId="42" applyNumberFormat="1" applyFont="1" applyFill="1" applyBorder="1" applyAlignment="1">
      <alignment/>
    </xf>
    <xf numFmtId="170" fontId="4" fillId="0" borderId="77" xfId="42" applyNumberFormat="1" applyFont="1" applyFill="1" applyBorder="1" applyAlignment="1">
      <alignment/>
    </xf>
    <xf numFmtId="170" fontId="88" fillId="0" borderId="81" xfId="42" applyNumberFormat="1" applyFont="1" applyFill="1" applyBorder="1" applyAlignment="1" applyProtection="1">
      <alignment horizontal="right" vertical="center"/>
      <protection/>
    </xf>
    <xf numFmtId="170" fontId="88" fillId="0" borderId="82" xfId="42" applyNumberFormat="1" applyFont="1" applyFill="1" applyBorder="1" applyAlignment="1" applyProtection="1">
      <alignment horizontal="right" vertical="center"/>
      <protection/>
    </xf>
    <xf numFmtId="170" fontId="88" fillId="0" borderId="83" xfId="42" applyNumberFormat="1" applyFont="1" applyFill="1" applyBorder="1" applyAlignment="1" applyProtection="1">
      <alignment horizontal="right" vertical="center"/>
      <protection/>
    </xf>
    <xf numFmtId="0" fontId="88" fillId="0" borderId="72" xfId="59" applyFont="1" applyFill="1" applyBorder="1" applyAlignment="1" applyProtection="1">
      <alignment horizontal="center" vertical="center"/>
      <protection/>
    </xf>
    <xf numFmtId="0" fontId="88" fillId="0" borderId="84" xfId="59" applyFont="1" applyFill="1" applyBorder="1" applyAlignment="1" applyProtection="1">
      <alignment horizontal="center" vertical="center"/>
      <protection/>
    </xf>
    <xf numFmtId="0" fontId="88" fillId="0" borderId="84" xfId="59" applyFont="1" applyFill="1" applyBorder="1" applyAlignment="1" applyProtection="1">
      <alignment vertical="center"/>
      <protection/>
    </xf>
    <xf numFmtId="167" fontId="88" fillId="0" borderId="84" xfId="59" applyNumberFormat="1" applyFont="1" applyFill="1" applyBorder="1" applyAlignment="1" applyProtection="1">
      <alignment horizontal="center" vertical="center"/>
      <protection/>
    </xf>
    <xf numFmtId="0" fontId="88" fillId="0" borderId="84" xfId="0" applyFont="1" applyBorder="1" applyAlignment="1">
      <alignment horizontal="center"/>
    </xf>
    <xf numFmtId="0" fontId="4" fillId="0" borderId="73" xfId="0" applyNumberFormat="1" applyFont="1" applyFill="1" applyBorder="1" applyAlignment="1" applyProtection="1">
      <alignment/>
      <protection/>
    </xf>
    <xf numFmtId="0" fontId="88" fillId="0" borderId="74" xfId="59" applyFont="1" applyFill="1" applyBorder="1" applyAlignment="1" applyProtection="1">
      <alignment horizontal="center" vertical="center"/>
      <protection/>
    </xf>
    <xf numFmtId="0" fontId="88" fillId="0" borderId="85" xfId="59" applyFont="1" applyFill="1" applyBorder="1" applyAlignment="1" applyProtection="1">
      <alignment horizontal="center" vertical="center"/>
      <protection/>
    </xf>
    <xf numFmtId="0" fontId="88" fillId="0" borderId="85" xfId="59" applyFont="1" applyFill="1" applyBorder="1" applyAlignment="1" applyProtection="1">
      <alignment vertical="center"/>
      <protection/>
    </xf>
    <xf numFmtId="167" fontId="88" fillId="0" borderId="85" xfId="59" applyNumberFormat="1" applyFont="1" applyFill="1" applyBorder="1" applyAlignment="1" applyProtection="1">
      <alignment horizontal="center" vertical="center"/>
      <protection/>
    </xf>
    <xf numFmtId="0" fontId="88" fillId="0" borderId="85" xfId="0" applyFont="1" applyBorder="1" applyAlignment="1">
      <alignment horizontal="center"/>
    </xf>
    <xf numFmtId="0" fontId="4" fillId="0" borderId="75" xfId="0" applyNumberFormat="1" applyFont="1" applyFill="1" applyBorder="1" applyAlignment="1" applyProtection="1">
      <alignment/>
      <protection/>
    </xf>
    <xf numFmtId="0" fontId="2" fillId="0" borderId="75" xfId="0" applyFont="1" applyFill="1" applyBorder="1" applyAlignment="1">
      <alignment/>
    </xf>
    <xf numFmtId="0" fontId="2" fillId="0" borderId="75" xfId="0" applyFont="1" applyBorder="1" applyAlignment="1">
      <alignment/>
    </xf>
    <xf numFmtId="0" fontId="88" fillId="0" borderId="85" xfId="0" applyFont="1" applyFill="1" applyBorder="1" applyAlignment="1">
      <alignment horizontal="center"/>
    </xf>
    <xf numFmtId="0" fontId="88" fillId="0" borderId="76" xfId="59" applyFont="1" applyFill="1" applyBorder="1" applyAlignment="1" applyProtection="1">
      <alignment horizontal="center" vertical="center"/>
      <protection/>
    </xf>
    <xf numFmtId="0" fontId="88" fillId="0" borderId="86" xfId="59" applyFont="1" applyFill="1" applyBorder="1" applyAlignment="1" applyProtection="1">
      <alignment horizontal="center" vertical="center"/>
      <protection/>
    </xf>
    <xf numFmtId="0" fontId="88" fillId="0" borderId="86" xfId="59" applyFont="1" applyFill="1" applyBorder="1" applyAlignment="1" applyProtection="1">
      <alignment vertical="center"/>
      <protection/>
    </xf>
    <xf numFmtId="167" fontId="88" fillId="0" borderId="86" xfId="59" applyNumberFormat="1" applyFont="1" applyFill="1" applyBorder="1" applyAlignment="1" applyProtection="1">
      <alignment horizontal="center" vertical="center"/>
      <protection/>
    </xf>
    <xf numFmtId="0" fontId="88" fillId="0" borderId="86" xfId="0" applyFont="1" applyFill="1" applyBorder="1" applyAlignment="1">
      <alignment horizontal="center"/>
    </xf>
    <xf numFmtId="0" fontId="2" fillId="0" borderId="77" xfId="0" applyFont="1" applyBorder="1" applyAlignment="1">
      <alignment/>
    </xf>
    <xf numFmtId="0" fontId="44" fillId="34" borderId="68" xfId="0" applyFont="1" applyFill="1" applyBorder="1" applyAlignment="1">
      <alignment horizontal="center" wrapText="1"/>
    </xf>
    <xf numFmtId="0" fontId="44" fillId="34" borderId="33" xfId="0" applyFont="1" applyFill="1" applyBorder="1" applyAlignment="1">
      <alignment wrapText="1"/>
    </xf>
    <xf numFmtId="0" fontId="0" fillId="0" borderId="0" xfId="0" applyNumberFormat="1" applyFont="1" applyAlignment="1">
      <alignment horizontal="left" vertical="top" wrapText="1"/>
    </xf>
    <xf numFmtId="164" fontId="2" fillId="0" borderId="0" xfId="0" applyNumberFormat="1" applyFont="1" applyAlignment="1">
      <alignment horizontal="right"/>
    </xf>
    <xf numFmtId="0" fontId="12" fillId="0" borderId="0" xfId="0" applyFont="1" applyAlignment="1">
      <alignment horizontal="centerContinuous"/>
    </xf>
    <xf numFmtId="0" fontId="9" fillId="0" borderId="0" xfId="0" applyFont="1" applyAlignment="1">
      <alignment horizontal="centerContinuous"/>
    </xf>
    <xf numFmtId="166" fontId="30" fillId="0" borderId="0" xfId="0" applyNumberFormat="1" applyFont="1" applyAlignment="1">
      <alignment horizontal="center"/>
    </xf>
    <xf numFmtId="0" fontId="9" fillId="0" borderId="0" xfId="0" applyFont="1" applyAlignment="1">
      <alignment horizontal="right" indent="2"/>
    </xf>
    <xf numFmtId="0" fontId="9" fillId="0" borderId="19" xfId="0" applyFont="1" applyBorder="1" applyAlignment="1">
      <alignment horizontal="right" indent="2"/>
    </xf>
    <xf numFmtId="0" fontId="9" fillId="0" borderId="87" xfId="0" applyFont="1" applyBorder="1" applyAlignment="1">
      <alignment horizontal="right" indent="2"/>
    </xf>
    <xf numFmtId="0" fontId="12" fillId="0" borderId="0" xfId="0" applyFont="1" applyAlignment="1">
      <alignment horizontal="right"/>
    </xf>
    <xf numFmtId="49" fontId="88" fillId="0" borderId="85" xfId="0" applyNumberFormat="1" applyFont="1" applyBorder="1" applyAlignment="1">
      <alignment horizontal="center"/>
    </xf>
    <xf numFmtId="49" fontId="88" fillId="0" borderId="86" xfId="0" applyNumberFormat="1" applyFont="1" applyFill="1" applyBorder="1" applyAlignment="1">
      <alignment horizontal="center"/>
    </xf>
    <xf numFmtId="0" fontId="20" fillId="0" borderId="0" xfId="0" applyFont="1" applyBorder="1" applyAlignment="1">
      <alignment/>
    </xf>
    <xf numFmtId="0" fontId="20" fillId="0" borderId="0" xfId="0" applyFont="1" applyAlignment="1">
      <alignment/>
    </xf>
    <xf numFmtId="0" fontId="20" fillId="0" borderId="0" xfId="0" applyFont="1" applyAlignment="1">
      <alignment wrapText="1"/>
    </xf>
    <xf numFmtId="0" fontId="94" fillId="0" borderId="0" xfId="0" applyFont="1" applyAlignment="1">
      <alignment horizontal="center"/>
    </xf>
    <xf numFmtId="0" fontId="95" fillId="0" borderId="0" xfId="0" applyFont="1" applyAlignment="1">
      <alignment/>
    </xf>
    <xf numFmtId="0" fontId="96" fillId="0" borderId="0" xfId="0" applyFont="1" applyAlignment="1">
      <alignment/>
    </xf>
    <xf numFmtId="175" fontId="97" fillId="0" borderId="88" xfId="0" applyNumberFormat="1" applyFont="1" applyBorder="1" applyAlignment="1">
      <alignment horizontal="right"/>
    </xf>
    <xf numFmtId="175" fontId="97" fillId="0" borderId="89" xfId="0" applyNumberFormat="1" applyFont="1" applyBorder="1" applyAlignment="1">
      <alignment horizontal="right"/>
    </xf>
    <xf numFmtId="175" fontId="97" fillId="0" borderId="74" xfId="0" applyNumberFormat="1" applyFont="1" applyBorder="1" applyAlignment="1">
      <alignment horizontal="right"/>
    </xf>
    <xf numFmtId="175" fontId="97" fillId="0" borderId="75" xfId="0" applyNumberFormat="1" applyFont="1" applyBorder="1" applyAlignment="1">
      <alignment horizontal="right"/>
    </xf>
    <xf numFmtId="175" fontId="97" fillId="0" borderId="90" xfId="0" applyNumberFormat="1" applyFont="1" applyBorder="1" applyAlignment="1">
      <alignment horizontal="right"/>
    </xf>
    <xf numFmtId="175" fontId="97" fillId="0" borderId="91" xfId="0" applyNumberFormat="1" applyFont="1" applyBorder="1" applyAlignment="1">
      <alignment horizontal="right"/>
    </xf>
    <xf numFmtId="0" fontId="97" fillId="0" borderId="29" xfId="0" applyFont="1" applyBorder="1" applyAlignment="1">
      <alignment/>
    </xf>
    <xf numFmtId="175" fontId="97" fillId="0" borderId="92" xfId="0" applyNumberFormat="1" applyFont="1" applyBorder="1" applyAlignment="1">
      <alignment horizontal="right"/>
    </xf>
    <xf numFmtId="175" fontId="97" fillId="0" borderId="93" xfId="0" applyNumberFormat="1" applyFont="1" applyBorder="1" applyAlignment="1">
      <alignment horizontal="right"/>
    </xf>
    <xf numFmtId="175" fontId="97" fillId="0" borderId="94" xfId="0" applyNumberFormat="1" applyFont="1" applyBorder="1" applyAlignment="1">
      <alignment horizontal="right"/>
    </xf>
    <xf numFmtId="175" fontId="97" fillId="0" borderId="95" xfId="0" applyNumberFormat="1" applyFont="1" applyBorder="1" applyAlignment="1">
      <alignment horizontal="right"/>
    </xf>
    <xf numFmtId="0" fontId="97" fillId="0" borderId="24" xfId="0" applyFont="1" applyBorder="1" applyAlignment="1">
      <alignment/>
    </xf>
    <xf numFmtId="175" fontId="97" fillId="0" borderId="96" xfId="0" applyNumberFormat="1" applyFont="1" applyBorder="1" applyAlignment="1">
      <alignment horizontal="right"/>
    </xf>
    <xf numFmtId="175" fontId="97" fillId="0" borderId="97" xfId="0" applyNumberFormat="1" applyFont="1" applyBorder="1" applyAlignment="1">
      <alignment horizontal="right"/>
    </xf>
    <xf numFmtId="0" fontId="98" fillId="0" borderId="28" xfId="0" applyFont="1" applyBorder="1" applyAlignment="1">
      <alignment/>
    </xf>
    <xf numFmtId="0" fontId="98" fillId="0" borderId="29" xfId="0" applyFont="1" applyBorder="1" applyAlignment="1">
      <alignment/>
    </xf>
    <xf numFmtId="175" fontId="98" fillId="0" borderId="92" xfId="0" applyNumberFormat="1" applyFont="1" applyBorder="1" applyAlignment="1">
      <alignment horizontal="right"/>
    </xf>
    <xf numFmtId="175" fontId="98" fillId="0" borderId="93" xfId="0" applyNumberFormat="1" applyFont="1" applyBorder="1" applyAlignment="1">
      <alignment horizontal="right"/>
    </xf>
    <xf numFmtId="175" fontId="97" fillId="0" borderId="98" xfId="0" applyNumberFormat="1" applyFont="1" applyBorder="1" applyAlignment="1">
      <alignment horizontal="right"/>
    </xf>
    <xf numFmtId="175" fontId="97" fillId="0" borderId="99" xfId="0" applyNumberFormat="1" applyFont="1" applyBorder="1" applyAlignment="1">
      <alignment horizontal="right"/>
    </xf>
    <xf numFmtId="0" fontId="97" fillId="0" borderId="100" xfId="0" applyFont="1" applyBorder="1" applyAlignment="1">
      <alignment/>
    </xf>
    <xf numFmtId="175" fontId="97" fillId="0" borderId="101" xfId="0" applyNumberFormat="1" applyFont="1" applyBorder="1" applyAlignment="1">
      <alignment horizontal="right"/>
    </xf>
    <xf numFmtId="175" fontId="97" fillId="0" borderId="102" xfId="0" applyNumberFormat="1" applyFont="1" applyBorder="1" applyAlignment="1">
      <alignment horizontal="right"/>
    </xf>
    <xf numFmtId="0" fontId="97" fillId="0" borderId="0" xfId="0" applyFont="1" applyAlignment="1">
      <alignment/>
    </xf>
    <xf numFmtId="0" fontId="98" fillId="34" borderId="92" xfId="0" applyFont="1" applyFill="1" applyBorder="1" applyAlignment="1">
      <alignment horizontal="center"/>
    </xf>
    <xf numFmtId="0" fontId="98" fillId="34" borderId="93" xfId="0" applyFont="1" applyFill="1" applyBorder="1" applyAlignment="1">
      <alignment horizontal="center"/>
    </xf>
    <xf numFmtId="175" fontId="88" fillId="0" borderId="34" xfId="0" applyNumberFormat="1" applyFont="1" applyBorder="1" applyAlignment="1">
      <alignment horizontal="right"/>
    </xf>
    <xf numFmtId="175" fontId="98" fillId="0" borderId="103" xfId="0" applyNumberFormat="1" applyFont="1" applyBorder="1" applyAlignment="1">
      <alignment horizontal="right"/>
    </xf>
    <xf numFmtId="175" fontId="98" fillId="0" borderId="104" xfId="0" applyNumberFormat="1" applyFont="1" applyBorder="1" applyAlignment="1">
      <alignment horizontal="right"/>
    </xf>
    <xf numFmtId="0" fontId="98" fillId="34" borderId="29" xfId="0" applyFont="1" applyFill="1" applyBorder="1" applyAlignment="1">
      <alignment/>
    </xf>
    <xf numFmtId="0" fontId="98" fillId="0" borderId="15" xfId="0" applyFont="1" applyBorder="1" applyAlignment="1">
      <alignment/>
    </xf>
    <xf numFmtId="0" fontId="98" fillId="0" borderId="24" xfId="0" applyFont="1" applyBorder="1" applyAlignment="1">
      <alignment/>
    </xf>
    <xf numFmtId="0" fontId="98" fillId="0" borderId="100" xfId="0" applyFont="1" applyBorder="1" applyAlignment="1">
      <alignment/>
    </xf>
    <xf numFmtId="0" fontId="98" fillId="0" borderId="105" xfId="0" applyFont="1" applyBorder="1" applyAlignment="1">
      <alignment/>
    </xf>
    <xf numFmtId="0" fontId="97" fillId="0" borderId="15" xfId="0" applyFont="1" applyBorder="1" applyAlignment="1">
      <alignment/>
    </xf>
    <xf numFmtId="0" fontId="98" fillId="0" borderId="30" xfId="0" applyFont="1" applyBorder="1" applyAlignment="1">
      <alignment/>
    </xf>
    <xf numFmtId="0" fontId="97" fillId="0" borderId="18" xfId="0" applyFont="1" applyBorder="1" applyAlignment="1">
      <alignment/>
    </xf>
    <xf numFmtId="0" fontId="98" fillId="0" borderId="106" xfId="0" applyFont="1" applyBorder="1" applyAlignment="1">
      <alignment/>
    </xf>
    <xf numFmtId="0" fontId="97" fillId="0" borderId="89" xfId="0" applyFont="1" applyBorder="1" applyAlignment="1">
      <alignment/>
    </xf>
    <xf numFmtId="0" fontId="97" fillId="0" borderId="75" xfId="0" applyFont="1" applyBorder="1" applyAlignment="1">
      <alignment/>
    </xf>
    <xf numFmtId="0" fontId="97" fillId="0" borderId="91" xfId="0" applyFont="1" applyBorder="1" applyAlignment="1">
      <alignment/>
    </xf>
    <xf numFmtId="0" fontId="97" fillId="0" borderId="95" xfId="0" applyFont="1" applyBorder="1" applyAlignment="1">
      <alignment/>
    </xf>
    <xf numFmtId="0" fontId="97" fillId="0" borderId="99" xfId="0" applyFont="1" applyBorder="1" applyAlignment="1">
      <alignment/>
    </xf>
    <xf numFmtId="0" fontId="98" fillId="34" borderId="93" xfId="0" applyFont="1" applyFill="1" applyBorder="1" applyAlignment="1">
      <alignment/>
    </xf>
    <xf numFmtId="0" fontId="97" fillId="0" borderId="28" xfId="0" applyFont="1" applyBorder="1" applyAlignment="1">
      <alignment/>
    </xf>
    <xf numFmtId="0" fontId="98" fillId="0" borderId="20" xfId="0" applyFont="1" applyBorder="1" applyAlignment="1">
      <alignment/>
    </xf>
    <xf numFmtId="0" fontId="97" fillId="0" borderId="107" xfId="0" applyFont="1" applyBorder="1" applyAlignment="1">
      <alignment/>
    </xf>
    <xf numFmtId="0" fontId="88" fillId="0" borderId="0" xfId="0" applyFont="1" applyAlignment="1">
      <alignment horizontal="right"/>
    </xf>
    <xf numFmtId="3" fontId="9" fillId="0" borderId="0" xfId="0" applyNumberFormat="1" applyFont="1" applyAlignment="1">
      <alignment/>
    </xf>
    <xf numFmtId="0" fontId="88" fillId="33" borderId="108" xfId="0" applyFont="1" applyFill="1" applyBorder="1" applyAlignment="1">
      <alignment horizontal="left" indent="1"/>
    </xf>
    <xf numFmtId="0" fontId="88" fillId="33" borderId="41" xfId="0" applyFont="1" applyFill="1" applyBorder="1" applyAlignment="1">
      <alignment horizontal="left" indent="1"/>
    </xf>
    <xf numFmtId="0" fontId="88" fillId="0" borderId="41" xfId="0" applyFont="1" applyBorder="1" applyAlignment="1">
      <alignment horizontal="left" indent="1"/>
    </xf>
    <xf numFmtId="0" fontId="5" fillId="0" borderId="0" xfId="0" applyFont="1" applyBorder="1" applyAlignment="1">
      <alignment/>
    </xf>
    <xf numFmtId="0" fontId="8" fillId="0" borderId="0" xfId="0" applyFont="1" applyAlignment="1">
      <alignment horizontal="center"/>
    </xf>
    <xf numFmtId="0" fontId="8" fillId="0" borderId="0" xfId="0" applyFont="1" applyAlignment="1">
      <alignment/>
    </xf>
    <xf numFmtId="0" fontId="36" fillId="34" borderId="33" xfId="0" applyFont="1" applyFill="1" applyBorder="1" applyAlignment="1">
      <alignment horizontal="center" wrapText="1"/>
    </xf>
    <xf numFmtId="0" fontId="88" fillId="0" borderId="75" xfId="0" applyFont="1" applyBorder="1" applyAlignment="1">
      <alignment horizontal="left" wrapText="1"/>
    </xf>
    <xf numFmtId="0" fontId="88" fillId="0" borderId="74" xfId="0" applyFont="1" applyBorder="1" applyAlignment="1">
      <alignment horizontal="right" vertical="center"/>
    </xf>
    <xf numFmtId="0" fontId="4" fillId="0" borderId="0" xfId="0" applyFont="1" applyBorder="1" applyAlignment="1">
      <alignment shrinkToFit="1"/>
    </xf>
    <xf numFmtId="0" fontId="0" fillId="0" borderId="0" xfId="0" applyNumberFormat="1" applyFont="1" applyAlignment="1">
      <alignment wrapText="1"/>
    </xf>
    <xf numFmtId="0" fontId="8" fillId="0" borderId="0" xfId="0" applyFont="1" applyBorder="1" applyAlignment="1" quotePrefix="1">
      <alignment/>
    </xf>
    <xf numFmtId="0" fontId="88" fillId="0" borderId="34" xfId="0" applyFont="1" applyBorder="1" applyAlignment="1">
      <alignment vertical="center"/>
    </xf>
    <xf numFmtId="164" fontId="2" fillId="0" borderId="0" xfId="0" applyNumberFormat="1" applyFont="1" applyAlignment="1">
      <alignment horizontal="right"/>
    </xf>
    <xf numFmtId="164" fontId="2" fillId="0" borderId="19" xfId="0" applyNumberFormat="1" applyFont="1" applyBorder="1" applyAlignment="1">
      <alignment horizontal="right"/>
    </xf>
    <xf numFmtId="164" fontId="88" fillId="0" borderId="0" xfId="0" applyNumberFormat="1" applyFont="1" applyAlignment="1">
      <alignment horizontal="right"/>
    </xf>
    <xf numFmtId="164" fontId="89" fillId="0" borderId="0" xfId="0" applyNumberFormat="1" applyFont="1" applyAlignment="1">
      <alignment/>
    </xf>
    <xf numFmtId="184" fontId="89" fillId="0" borderId="0" xfId="0" applyNumberFormat="1" applyFont="1" applyAlignment="1">
      <alignment/>
    </xf>
    <xf numFmtId="184" fontId="8" fillId="0" borderId="0" xfId="0" applyNumberFormat="1" applyFont="1" applyAlignment="1">
      <alignment horizontal="right"/>
    </xf>
    <xf numFmtId="0" fontId="44" fillId="12" borderId="109" xfId="0" applyFont="1" applyFill="1" applyBorder="1" applyAlignment="1">
      <alignment horizontal="center" wrapText="1"/>
    </xf>
    <xf numFmtId="0" fontId="44" fillId="5" borderId="109" xfId="0" applyFont="1" applyFill="1" applyBorder="1" applyAlignment="1">
      <alignment horizontal="center" wrapText="1"/>
    </xf>
    <xf numFmtId="0" fontId="44" fillId="5" borderId="44" xfId="0" applyFont="1" applyFill="1" applyBorder="1" applyAlignment="1">
      <alignment horizontal="center" wrapText="1"/>
    </xf>
    <xf numFmtId="0" fontId="33" fillId="34" borderId="110" xfId="0" applyFont="1" applyFill="1" applyBorder="1" applyAlignment="1">
      <alignment horizontal="center" wrapText="1"/>
    </xf>
    <xf numFmtId="0" fontId="99" fillId="0" borderId="34" xfId="0" applyFont="1" applyBorder="1" applyAlignment="1">
      <alignment/>
    </xf>
    <xf numFmtId="0" fontId="1" fillId="0" borderId="34" xfId="0" applyFont="1" applyBorder="1" applyAlignment="1">
      <alignment/>
    </xf>
    <xf numFmtId="0" fontId="5" fillId="0" borderId="0" xfId="0" applyFont="1" applyAlignment="1">
      <alignment/>
    </xf>
    <xf numFmtId="0" fontId="15" fillId="0" borderId="0" xfId="0" applyFont="1" applyBorder="1" applyAlignment="1">
      <alignment vertical="center"/>
    </xf>
    <xf numFmtId="0" fontId="40" fillId="34" borderId="34" xfId="0" applyFont="1" applyFill="1" applyBorder="1" applyAlignment="1">
      <alignment horizontal="center" vertical="center"/>
    </xf>
    <xf numFmtId="0" fontId="100" fillId="0" borderId="34" xfId="0" applyFont="1" applyBorder="1" applyAlignment="1">
      <alignment vertical="center"/>
    </xf>
    <xf numFmtId="1" fontId="2" fillId="0" borderId="0" xfId="0" applyNumberFormat="1" applyFont="1" applyAlignment="1">
      <alignment/>
    </xf>
    <xf numFmtId="175" fontId="98" fillId="0" borderId="0" xfId="0" applyNumberFormat="1" applyFont="1" applyBorder="1" applyAlignment="1">
      <alignment horizontal="right"/>
    </xf>
    <xf numFmtId="1" fontId="0" fillId="0" borderId="0" xfId="0" applyNumberFormat="1" applyBorder="1" applyAlignment="1">
      <alignment/>
    </xf>
    <xf numFmtId="175" fontId="2" fillId="0" borderId="0" xfId="0" applyNumberFormat="1" applyFont="1" applyBorder="1" applyAlignment="1">
      <alignment/>
    </xf>
    <xf numFmtId="0" fontId="2" fillId="0" borderId="0" xfId="0" applyNumberFormat="1" applyFont="1" applyAlignment="1">
      <alignment vertical="top" wrapText="1"/>
    </xf>
    <xf numFmtId="1" fontId="101" fillId="0" borderId="0" xfId="0" applyNumberFormat="1" applyFont="1" applyAlignment="1">
      <alignment/>
    </xf>
    <xf numFmtId="0" fontId="0" fillId="0" borderId="0" xfId="0" applyNumberFormat="1" applyFont="1" applyAlignment="1">
      <alignment vertical="top" wrapText="1"/>
    </xf>
    <xf numFmtId="0" fontId="0" fillId="0" borderId="0" xfId="0" applyNumberFormat="1" applyAlignment="1">
      <alignment vertical="top" wrapText="1"/>
    </xf>
    <xf numFmtId="0" fontId="2" fillId="0" borderId="0" xfId="0" applyNumberFormat="1" applyFont="1" applyAlignment="1">
      <alignment vertical="top" wrapText="1"/>
    </xf>
    <xf numFmtId="0" fontId="0" fillId="0" borderId="0" xfId="0" applyNumberFormat="1" applyFont="1" applyAlignment="1">
      <alignment vertical="center" wrapText="1"/>
    </xf>
    <xf numFmtId="0" fontId="0" fillId="0" borderId="0" xfId="0" applyNumberFormat="1" applyAlignment="1">
      <alignment vertical="center" wrapText="1"/>
    </xf>
    <xf numFmtId="0" fontId="0" fillId="0" borderId="0" xfId="0" applyNumberFormat="1" applyFont="1" applyAlignment="1">
      <alignment horizontal="left" vertical="top" wrapText="1"/>
    </xf>
    <xf numFmtId="0" fontId="23" fillId="0" borderId="0" xfId="0" applyFont="1" applyAlignment="1">
      <alignment vertical="top" wrapText="1"/>
    </xf>
    <xf numFmtId="0" fontId="25" fillId="0" borderId="0" xfId="0" applyFont="1" applyBorder="1" applyAlignment="1">
      <alignment horizontal="center" vertical="center" wrapText="1"/>
    </xf>
    <xf numFmtId="0" fontId="2"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2" fillId="0" borderId="0" xfId="0" applyNumberFormat="1" applyFont="1" applyAlignment="1" quotePrefix="1">
      <alignment horizontal="left" vertical="top" wrapText="1"/>
    </xf>
    <xf numFmtId="0" fontId="8" fillId="0" borderId="0" xfId="0" applyFont="1" applyAlignment="1">
      <alignment horizontal="center"/>
    </xf>
    <xf numFmtId="0" fontId="88" fillId="0" borderId="0" xfId="0" applyFont="1" applyAlignment="1">
      <alignment horizontal="left" vertical="top"/>
    </xf>
    <xf numFmtId="41" fontId="89" fillId="0" borderId="27" xfId="42" applyNumberFormat="1" applyFont="1" applyBorder="1" applyAlignment="1">
      <alignment horizontal="left" vertical="center" wrapText="1"/>
    </xf>
    <xf numFmtId="41" fontId="89" fillId="0" borderId="28" xfId="42" applyNumberFormat="1" applyFont="1" applyBorder="1" applyAlignment="1">
      <alignment horizontal="left" vertical="center" wrapText="1"/>
    </xf>
    <xf numFmtId="0" fontId="89" fillId="0" borderId="111" xfId="0" applyFont="1" applyBorder="1" applyAlignment="1">
      <alignment horizontal="center" vertical="center" wrapText="1"/>
    </xf>
    <xf numFmtId="0" fontId="89" fillId="0" borderId="112" xfId="0" applyFont="1" applyBorder="1" applyAlignment="1">
      <alignment horizontal="center" vertical="center" wrapText="1"/>
    </xf>
    <xf numFmtId="0" fontId="89" fillId="0" borderId="113" xfId="0" applyFont="1" applyBorder="1" applyAlignment="1">
      <alignment horizontal="center" vertical="center" wrapText="1"/>
    </xf>
    <xf numFmtId="0" fontId="88" fillId="0" borderId="0" xfId="0" applyFont="1" applyAlignment="1">
      <alignment horizontal="left" vertical="top" wrapText="1"/>
    </xf>
    <xf numFmtId="0" fontId="5" fillId="0" borderId="0" xfId="0" applyFont="1" applyBorder="1" applyAlignment="1">
      <alignment/>
    </xf>
    <xf numFmtId="49" fontId="5" fillId="0" borderId="0" xfId="0" applyNumberFormat="1" applyFont="1" applyBorder="1" applyAlignment="1">
      <alignment vertical="top"/>
    </xf>
    <xf numFmtId="0" fontId="44" fillId="12" borderId="114" xfId="0" applyFont="1" applyFill="1" applyBorder="1" applyAlignment="1">
      <alignment horizontal="center"/>
    </xf>
    <xf numFmtId="0" fontId="44" fillId="5" borderId="114" xfId="0" applyFont="1" applyFill="1" applyBorder="1" applyAlignment="1">
      <alignment horizontal="center" wrapText="1"/>
    </xf>
    <xf numFmtId="0" fontId="44" fillId="5" borderId="47" xfId="0" applyFont="1" applyFill="1" applyBorder="1" applyAlignment="1">
      <alignment horizontal="center" wrapText="1"/>
    </xf>
    <xf numFmtId="0" fontId="0" fillId="0" borderId="0" xfId="0" applyFont="1" applyAlignment="1">
      <alignment vertical="top" wrapText="1"/>
    </xf>
    <xf numFmtId="0" fontId="0" fillId="0" borderId="0" xfId="0" applyAlignment="1">
      <alignment vertical="top" wrapText="1"/>
    </xf>
    <xf numFmtId="0" fontId="9" fillId="0" borderId="0" xfId="0" applyFont="1" applyAlignment="1">
      <alignment vertical="top"/>
    </xf>
    <xf numFmtId="0" fontId="9" fillId="0" borderId="0" xfId="0" applyFont="1" applyAlignment="1">
      <alignment vertical="top" wrapText="1"/>
    </xf>
    <xf numFmtId="0" fontId="0" fillId="0" borderId="0" xfId="0" applyFont="1" applyAlignment="1">
      <alignment vertical="top"/>
    </xf>
    <xf numFmtId="0" fontId="0" fillId="0" borderId="0" xfId="0" applyAlignment="1">
      <alignment vertical="top"/>
    </xf>
    <xf numFmtId="0" fontId="102" fillId="34" borderId="34" xfId="0" applyFont="1" applyFill="1" applyBorder="1" applyAlignment="1">
      <alignment horizontal="center"/>
    </xf>
    <xf numFmtId="0" fontId="2" fillId="0" borderId="0" xfId="0" applyFont="1" applyAlignment="1">
      <alignment horizontal="left" vertical="top" wrapText="1"/>
    </xf>
    <xf numFmtId="0" fontId="88" fillId="0" borderId="115" xfId="0" applyFont="1" applyBorder="1" applyAlignment="1">
      <alignment horizontal="left" vertical="center"/>
    </xf>
    <xf numFmtId="0" fontId="88" fillId="0" borderId="35" xfId="0" applyFont="1" applyBorder="1" applyAlignment="1">
      <alignment horizontal="left" vertical="center"/>
    </xf>
    <xf numFmtId="0" fontId="88" fillId="0" borderId="116" xfId="0" applyFont="1" applyBorder="1" applyAlignment="1">
      <alignment horizontal="left" vertical="center"/>
    </xf>
    <xf numFmtId="0" fontId="88" fillId="0" borderId="115" xfId="0" applyFont="1" applyBorder="1" applyAlignment="1">
      <alignment horizontal="right" vertical="center"/>
    </xf>
    <xf numFmtId="0" fontId="88" fillId="0" borderId="35" xfId="0" applyFont="1" applyBorder="1" applyAlignment="1">
      <alignment horizontal="right" vertical="center"/>
    </xf>
    <xf numFmtId="175" fontId="88" fillId="0" borderId="115" xfId="0" applyNumberFormat="1" applyFont="1" applyBorder="1" applyAlignment="1">
      <alignment horizontal="right" vertical="center"/>
    </xf>
    <xf numFmtId="175" fontId="88" fillId="0" borderId="35" xfId="0" applyNumberFormat="1" applyFont="1" applyBorder="1" applyAlignment="1">
      <alignment horizontal="right" vertical="center"/>
    </xf>
    <xf numFmtId="0" fontId="88" fillId="0" borderId="115" xfId="0" applyFont="1" applyBorder="1" applyAlignment="1">
      <alignment horizontal="center" vertical="center"/>
    </xf>
    <xf numFmtId="0" fontId="88" fillId="0" borderId="35" xfId="0" applyFont="1" applyBorder="1" applyAlignment="1">
      <alignment horizontal="center" vertical="center"/>
    </xf>
    <xf numFmtId="0" fontId="33" fillId="34" borderId="117" xfId="0" applyFont="1" applyFill="1" applyBorder="1" applyAlignment="1">
      <alignment horizontal="center" wrapText="1"/>
    </xf>
    <xf numFmtId="0" fontId="33" fillId="34" borderId="110" xfId="0" applyFont="1" applyFill="1" applyBorder="1" applyAlignment="1">
      <alignment horizontal="center" wrapText="1"/>
    </xf>
    <xf numFmtId="0" fontId="33" fillId="34" borderId="117" xfId="0" applyFont="1" applyFill="1" applyBorder="1" applyAlignment="1">
      <alignment wrapText="1"/>
    </xf>
    <xf numFmtId="0" fontId="33" fillId="34" borderId="110" xfId="0" applyFont="1" applyFill="1" applyBorder="1" applyAlignment="1">
      <alignment wrapText="1"/>
    </xf>
    <xf numFmtId="0" fontId="88" fillId="0" borderId="116" xfId="0" applyFont="1" applyBorder="1" applyAlignment="1">
      <alignment horizontal="right" vertical="center"/>
    </xf>
    <xf numFmtId="175" fontId="88" fillId="0" borderId="116" xfId="0" applyNumberFormat="1" applyFont="1" applyBorder="1" applyAlignment="1">
      <alignment horizontal="right" vertical="center"/>
    </xf>
    <xf numFmtId="0" fontId="88" fillId="0" borderId="116" xfId="0" applyFont="1" applyBorder="1" applyAlignment="1">
      <alignment horizontal="center" vertical="center"/>
    </xf>
    <xf numFmtId="0" fontId="0" fillId="0" borderId="0" xfId="0" applyFont="1" applyBorder="1" applyAlignment="1">
      <alignment horizontal="left" vertical="center" wrapText="1"/>
    </xf>
    <xf numFmtId="0" fontId="23" fillId="0" borderId="41" xfId="0" applyFont="1" applyFill="1" applyBorder="1" applyAlignment="1">
      <alignment horizontal="center" vertical="center" wrapText="1"/>
    </xf>
    <xf numFmtId="0" fontId="41" fillId="34" borderId="46" xfId="0" applyFont="1" applyFill="1" applyBorder="1" applyAlignment="1">
      <alignment horizontal="center" vertical="center" wrapText="1"/>
    </xf>
    <xf numFmtId="0" fontId="41" fillId="34" borderId="41" xfId="0" applyFont="1" applyFill="1" applyBorder="1" applyAlignment="1">
      <alignment horizontal="center" vertical="center" wrapText="1"/>
    </xf>
    <xf numFmtId="0" fontId="40" fillId="34" borderId="67" xfId="0" applyFont="1" applyFill="1" applyBorder="1" applyAlignment="1">
      <alignment wrapText="1"/>
    </xf>
    <xf numFmtId="0" fontId="40" fillId="34" borderId="33" xfId="0" applyFont="1" applyFill="1" applyBorder="1" applyAlignment="1">
      <alignment wrapText="1"/>
    </xf>
    <xf numFmtId="0" fontId="40" fillId="34" borderId="48" xfId="0" applyFont="1" applyFill="1" applyBorder="1" applyAlignment="1">
      <alignment wrapText="1"/>
    </xf>
    <xf numFmtId="0" fontId="40" fillId="34" borderId="118" xfId="0" applyFont="1" applyFill="1" applyBorder="1" applyAlignment="1">
      <alignmen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2007 CELT-Transmission Section final_(041007)kc" xfId="60"/>
    <cellStyle name="Normal_CELT_OWNER_SECTION_I_3_Vnew" xfId="61"/>
    <cellStyle name="Normal_CELT_OWNER_SECTION_II_3_V"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15</xdr:col>
      <xdr:colOff>0</xdr:colOff>
      <xdr:row>43</xdr:row>
      <xdr:rowOff>66675</xdr:rowOff>
    </xdr:to>
    <xdr:pic>
      <xdr:nvPicPr>
        <xdr:cNvPr id="1" name="Picture 1" descr="titlemaster_new"/>
        <xdr:cNvPicPr preferRelativeResize="1">
          <a:picLocks noChangeAspect="1"/>
        </xdr:cNvPicPr>
      </xdr:nvPicPr>
      <xdr:blipFill>
        <a:blip r:embed="rId1"/>
        <a:stretch>
          <a:fillRect/>
        </a:stretch>
      </xdr:blipFill>
      <xdr:spPr>
        <a:xfrm>
          <a:off x="0" y="171450"/>
          <a:ext cx="9115425" cy="6858000"/>
        </a:xfrm>
        <a:prstGeom prst="rect">
          <a:avLst/>
        </a:prstGeom>
        <a:noFill/>
        <a:ln w="9525" cmpd="sng">
          <a:noFill/>
        </a:ln>
      </xdr:spPr>
    </xdr:pic>
    <xdr:clientData/>
  </xdr:twoCellAnchor>
  <xdr:twoCellAnchor>
    <xdr:from>
      <xdr:col>0</xdr:col>
      <xdr:colOff>257175</xdr:colOff>
      <xdr:row>7</xdr:row>
      <xdr:rowOff>66675</xdr:rowOff>
    </xdr:from>
    <xdr:to>
      <xdr:col>13</xdr:col>
      <xdr:colOff>219075</xdr:colOff>
      <xdr:row>14</xdr:row>
      <xdr:rowOff>152400</xdr:rowOff>
    </xdr:to>
    <xdr:sp>
      <xdr:nvSpPr>
        <xdr:cNvPr id="2" name="Text Box 4"/>
        <xdr:cNvSpPr txBox="1">
          <a:spLocks noChangeArrowheads="1"/>
        </xdr:cNvSpPr>
      </xdr:nvSpPr>
      <xdr:spPr>
        <a:xfrm>
          <a:off x="257175" y="1200150"/>
          <a:ext cx="7858125" cy="1219200"/>
        </a:xfrm>
        <a:prstGeom prst="rect">
          <a:avLst/>
        </a:prstGeom>
        <a:solidFill>
          <a:srgbClr val="FFFFFF"/>
        </a:solidFill>
        <a:ln w="9525" cmpd="sng">
          <a:noFill/>
        </a:ln>
      </xdr:spPr>
      <xdr:txBody>
        <a:bodyPr vertOverflow="clip" wrap="square" lIns="64008" tIns="50292" rIns="0" bIns="0"/>
        <a:p>
          <a:pPr algn="l">
            <a:defRPr/>
          </a:pPr>
          <a:r>
            <a:rPr lang="en-US" cap="none" sz="2800" b="1" i="0" u="none" baseline="0">
              <a:solidFill>
                <a:srgbClr val="FF9900"/>
              </a:solidFill>
              <a:latin typeface="Arial"/>
              <a:ea typeface="Arial"/>
              <a:cs typeface="Arial"/>
            </a:rPr>
            <a:t>2010-2019 Forecast Report of
</a:t>
          </a:r>
          <a:r>
            <a:rPr lang="en-US" cap="none" sz="2800" b="1" i="0" u="none" baseline="0">
              <a:solidFill>
                <a:srgbClr val="FF9900"/>
              </a:solidFill>
              <a:latin typeface="Arial"/>
              <a:ea typeface="Arial"/>
              <a:cs typeface="Arial"/>
            </a:rPr>
            <a:t>Capacity, Energy, Loads, And Transmission</a:t>
          </a:r>
        </a:p>
      </xdr:txBody>
    </xdr:sp>
    <xdr:clientData/>
  </xdr:twoCellAnchor>
  <xdr:twoCellAnchor>
    <xdr:from>
      <xdr:col>10</xdr:col>
      <xdr:colOff>104775</xdr:colOff>
      <xdr:row>33</xdr:row>
      <xdr:rowOff>9525</xdr:rowOff>
    </xdr:from>
    <xdr:to>
      <xdr:col>13</xdr:col>
      <xdr:colOff>523875</xdr:colOff>
      <xdr:row>38</xdr:row>
      <xdr:rowOff>28575</xdr:rowOff>
    </xdr:to>
    <xdr:sp>
      <xdr:nvSpPr>
        <xdr:cNvPr id="3" name="Text Box 5"/>
        <xdr:cNvSpPr txBox="1">
          <a:spLocks noChangeArrowheads="1"/>
        </xdr:cNvSpPr>
      </xdr:nvSpPr>
      <xdr:spPr>
        <a:xfrm>
          <a:off x="6172200" y="5353050"/>
          <a:ext cx="2247900" cy="828675"/>
        </a:xfrm>
        <a:prstGeom prst="rect">
          <a:avLst/>
        </a:prstGeom>
        <a:solidFill>
          <a:srgbClr val="FFFFFF"/>
        </a:solidFill>
        <a:ln w="9525" cmpd="sng">
          <a:noFill/>
        </a:ln>
      </xdr:spPr>
      <xdr:txBody>
        <a:bodyPr vertOverflow="clip" wrap="square" lIns="36576" tIns="32004" rIns="0" bIns="0"/>
        <a:p>
          <a:pPr algn="l">
            <a:defRPr/>
          </a:pPr>
          <a:r>
            <a:rPr lang="en-US" cap="none" sz="1600" b="1" i="0" u="none" baseline="0">
              <a:solidFill>
                <a:srgbClr val="FF9900"/>
              </a:solidFill>
              <a:latin typeface="Arial"/>
              <a:ea typeface="Arial"/>
              <a:cs typeface="Arial"/>
            </a:rPr>
            <a:t>System Planning
</a:t>
          </a:r>
          <a:r>
            <a:rPr lang="en-US" cap="none" sz="1600" b="1" i="0" u="none" baseline="0">
              <a:solidFill>
                <a:srgbClr val="FF9900"/>
              </a:solidFill>
              <a:latin typeface="Arial"/>
              <a:ea typeface="Arial"/>
              <a:cs typeface="Arial"/>
            </a:rPr>
            <a:t>April 2010
</a:t>
          </a:r>
          <a:r>
            <a:rPr lang="en-US" cap="none" sz="600" b="1" i="0" u="none" baseline="0">
              <a:solidFill>
                <a:srgbClr val="FF9900"/>
              </a:solidFill>
              <a:latin typeface="Arial"/>
              <a:ea typeface="Arial"/>
              <a:cs typeface="Arial"/>
            </a:rPr>
            <a:t>
</a:t>
          </a:r>
          <a:r>
            <a:rPr lang="en-US" cap="none" sz="1200" b="1" i="0" u="none" baseline="0">
              <a:solidFill>
                <a:srgbClr val="FF9900"/>
              </a:solidFill>
              <a:latin typeface="Arial"/>
              <a:ea typeface="Arial"/>
              <a:cs typeface="Arial"/>
            </a:rPr>
            <a:t>Revised May 18,</a:t>
          </a:r>
          <a:r>
            <a:rPr lang="en-US" cap="none" sz="1200" b="1" i="0" u="none" baseline="0">
              <a:solidFill>
                <a:srgbClr val="FF9900"/>
              </a:solidFill>
              <a:latin typeface="Arial"/>
              <a:ea typeface="Arial"/>
              <a:cs typeface="Arial"/>
            </a:rPr>
            <a:t> 2010</a:t>
          </a:r>
        </a:p>
      </xdr:txBody>
    </xdr:sp>
    <xdr:clientData/>
  </xdr:twoCellAnchor>
</xdr:wsDr>
</file>

<file path=xl/theme/theme1.xml><?xml version="1.0" encoding="utf-8"?>
<a:theme xmlns:a="http://schemas.openxmlformats.org/drawingml/2006/main" name="Office Theme">
  <a:themeElements>
    <a:clrScheme name="ISO COLORS">
      <a:dk1>
        <a:srgbClr val="000000"/>
      </a:dk1>
      <a:lt1>
        <a:sysClr val="window" lastClr="FFFFFF"/>
      </a:lt1>
      <a:dk2>
        <a:srgbClr val="11479D"/>
      </a:dk2>
      <a:lt2>
        <a:srgbClr val="F9AF1C"/>
      </a:lt2>
      <a:accent1>
        <a:srgbClr val="F5943C"/>
      </a:accent1>
      <a:accent2>
        <a:srgbClr val="E7251A"/>
      </a:accent2>
      <a:accent3>
        <a:srgbClr val="6159A6"/>
      </a:accent3>
      <a:accent4>
        <a:srgbClr val="0082CF"/>
      </a:accent4>
      <a:accent5>
        <a:srgbClr val="77BD2A"/>
      </a:accent5>
      <a:accent6>
        <a:srgbClr val="9B8F8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so-ne.com/genrtion_resrcs/nwgen_inter/index.html" TargetMode="External" /><Relationship Id="rId2" Type="http://schemas.openxmlformats.org/officeDocument/2006/relationships/hyperlink" Target="http://www.iso-ne.com/trans/rsp/index.html" TargetMode="External" /><Relationship Id="rId3" Type="http://schemas.openxmlformats.org/officeDocument/2006/relationships/hyperlink" Target="http://www.iso-ne.com/genrtion_resrcs/snl_clmd_cap/index.html" TargetMode="External" /><Relationship Id="rId4" Type="http://schemas.openxmlformats.org/officeDocument/2006/relationships/hyperlink" Target="http://www.iso-ne.com/trans/celt/fsct_detail/index.html" TargetMode="External" /><Relationship Id="rId5" Type="http://schemas.openxmlformats.org/officeDocument/2006/relationships/hyperlink" Target="http://www.iso-ne.com/trans/celt/report/index.html" TargetMode="External" /><Relationship Id="rId6" Type="http://schemas.openxmlformats.org/officeDocument/2006/relationships/hyperlink" Target="http://www.iso-ne.com/genrtion_resrcs/nwgen_inter/status/index.html" TargetMode="External" /><Relationship Id="rId7"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iso-ne.com/rules_proceds/isone_mnls/index.html"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so-ne.com/trans/celt/fsct_detail/index.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view="pageBreakPreview" zoomScaleSheetLayoutView="100" zoomScalePageLayoutView="0" workbookViewId="0" topLeftCell="A1">
      <selection activeCell="A1" sqref="A1"/>
    </sheetView>
  </sheetViews>
  <sheetFormatPr defaultColWidth="9.140625" defaultRowHeight="12.75"/>
  <cols>
    <col min="1" max="1" width="8.7109375" style="0" customWidth="1"/>
  </cols>
  <sheetData/>
  <sheetProtection/>
  <printOptions horizontalCentered="1" verticalCentered="1"/>
  <pageMargins left="0.75" right="0.75" top="1" bottom="1" header="0.5" footer="0.5"/>
  <pageSetup fitToHeight="1" fitToWidth="1" horizontalDpi="600" verticalDpi="600" orientation="landscape" scale="9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M37"/>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3.00390625" style="27" customWidth="1"/>
    <col min="2" max="2" width="36.7109375" style="0" customWidth="1"/>
    <col min="3" max="13" width="8.28125" style="27" customWidth="1"/>
    <col min="14" max="16384" width="9.140625" style="27" customWidth="1"/>
  </cols>
  <sheetData>
    <row r="2" spans="1:12" ht="13.5" customHeight="1">
      <c r="A2" s="30" t="s">
        <v>1933</v>
      </c>
      <c r="C2" s="30"/>
      <c r="D2" s="30"/>
      <c r="E2" s="30"/>
      <c r="F2" s="30"/>
      <c r="G2" s="30"/>
      <c r="H2" s="30"/>
      <c r="I2" s="30"/>
      <c r="J2" s="30"/>
      <c r="K2" s="30"/>
      <c r="L2" s="30"/>
    </row>
    <row r="3" spans="2:13" ht="6" customHeight="1">
      <c r="B3" s="27"/>
      <c r="C3" s="10"/>
      <c r="D3" s="10"/>
      <c r="E3" s="10"/>
      <c r="F3" s="10"/>
      <c r="G3" s="10"/>
      <c r="H3" s="10"/>
      <c r="I3" s="10"/>
      <c r="J3" s="10"/>
      <c r="K3" s="10"/>
      <c r="L3" s="10"/>
      <c r="M3" s="10"/>
    </row>
    <row r="4" spans="3:13" ht="13.5" customHeight="1">
      <c r="C4" s="19" t="s">
        <v>10</v>
      </c>
      <c r="D4" s="19" t="s">
        <v>11</v>
      </c>
      <c r="E4" s="19" t="s">
        <v>12</v>
      </c>
      <c r="F4" s="19" t="s">
        <v>13</v>
      </c>
      <c r="G4" s="19" t="s">
        <v>14</v>
      </c>
      <c r="H4" s="19" t="s">
        <v>15</v>
      </c>
      <c r="I4" s="19" t="s">
        <v>16</v>
      </c>
      <c r="J4" s="19" t="s">
        <v>17</v>
      </c>
      <c r="K4" s="19" t="s">
        <v>121</v>
      </c>
      <c r="L4" s="19" t="s">
        <v>1023</v>
      </c>
      <c r="M4" s="19" t="s">
        <v>1265</v>
      </c>
    </row>
    <row r="5" spans="2:13" ht="13.5" customHeight="1">
      <c r="B5" s="20" t="s">
        <v>233</v>
      </c>
      <c r="C5" s="59">
        <v>4666.584</v>
      </c>
      <c r="D5" s="59">
        <v>4657.199</v>
      </c>
      <c r="E5" s="59">
        <v>4073.3</v>
      </c>
      <c r="F5" s="59">
        <v>4649.295</v>
      </c>
      <c r="G5" s="59">
        <v>4649.295</v>
      </c>
      <c r="H5" s="59">
        <v>4649.295</v>
      </c>
      <c r="I5" s="59">
        <v>4649.295</v>
      </c>
      <c r="J5" s="59">
        <v>4649.295</v>
      </c>
      <c r="K5" s="59">
        <v>4649.295</v>
      </c>
      <c r="L5" s="59">
        <v>4649.295</v>
      </c>
      <c r="M5" s="59">
        <v>4649.295</v>
      </c>
    </row>
    <row r="6" spans="2:13" ht="21" customHeight="1">
      <c r="B6" s="20" t="s">
        <v>60</v>
      </c>
      <c r="C6" s="59">
        <v>262.808</v>
      </c>
      <c r="D6" s="59">
        <v>241.947</v>
      </c>
      <c r="E6" s="59">
        <v>212.303</v>
      </c>
      <c r="F6" s="59">
        <v>244.849</v>
      </c>
      <c r="G6" s="59">
        <v>244.849</v>
      </c>
      <c r="H6" s="59">
        <v>244.849</v>
      </c>
      <c r="I6" s="59">
        <v>244.849</v>
      </c>
      <c r="J6" s="59">
        <v>244.849</v>
      </c>
      <c r="K6" s="59">
        <v>244.849</v>
      </c>
      <c r="L6" s="59">
        <v>244.849</v>
      </c>
      <c r="M6" s="59">
        <v>244.849</v>
      </c>
    </row>
    <row r="7" spans="2:13" ht="13.5" customHeight="1">
      <c r="B7" s="20" t="s">
        <v>66</v>
      </c>
      <c r="C7" s="59">
        <v>740.133</v>
      </c>
      <c r="D7" s="59">
        <v>522.054</v>
      </c>
      <c r="E7" s="59">
        <v>488.022</v>
      </c>
      <c r="F7" s="59">
        <v>527.716</v>
      </c>
      <c r="G7" s="59">
        <v>527.716</v>
      </c>
      <c r="H7" s="59">
        <v>527.716</v>
      </c>
      <c r="I7" s="59">
        <v>527.716</v>
      </c>
      <c r="J7" s="59">
        <v>527.716</v>
      </c>
      <c r="K7" s="59">
        <v>527.716</v>
      </c>
      <c r="L7" s="59">
        <v>527.716</v>
      </c>
      <c r="M7" s="59">
        <v>527.716</v>
      </c>
    </row>
    <row r="8" spans="2:13" ht="13.5" customHeight="1">
      <c r="B8" s="20" t="s">
        <v>62</v>
      </c>
      <c r="C8" s="59">
        <v>893.686</v>
      </c>
      <c r="D8" s="59">
        <v>867.031</v>
      </c>
      <c r="E8" s="59">
        <v>760.665</v>
      </c>
      <c r="F8" s="59">
        <v>854.145</v>
      </c>
      <c r="G8" s="59">
        <v>854.145</v>
      </c>
      <c r="H8" s="59">
        <v>854.145</v>
      </c>
      <c r="I8" s="59">
        <v>854.145</v>
      </c>
      <c r="J8" s="59">
        <v>854.145</v>
      </c>
      <c r="K8" s="59">
        <v>854.145</v>
      </c>
      <c r="L8" s="59">
        <v>854.145</v>
      </c>
      <c r="M8" s="59">
        <v>854.145</v>
      </c>
    </row>
    <row r="9" spans="2:13" ht="21" customHeight="1">
      <c r="B9" s="20" t="s">
        <v>84</v>
      </c>
      <c r="C9" s="59">
        <v>1694.039</v>
      </c>
      <c r="D9" s="59">
        <v>1578.638</v>
      </c>
      <c r="E9" s="59">
        <v>1376.763</v>
      </c>
      <c r="F9" s="59">
        <v>1589.081</v>
      </c>
      <c r="G9" s="59">
        <v>1589.081</v>
      </c>
      <c r="H9" s="59">
        <v>1589.081</v>
      </c>
      <c r="I9" s="59">
        <v>1589.081</v>
      </c>
      <c r="J9" s="59">
        <v>1589.081</v>
      </c>
      <c r="K9" s="59">
        <v>1589.081</v>
      </c>
      <c r="L9" s="59">
        <v>1589.081</v>
      </c>
      <c r="M9" s="59">
        <v>1589.081</v>
      </c>
    </row>
    <row r="10" spans="2:13" ht="21" customHeight="1">
      <c r="B10" s="20" t="s">
        <v>92</v>
      </c>
      <c r="C10" s="59">
        <v>8465.71</v>
      </c>
      <c r="D10" s="59">
        <v>7153.368</v>
      </c>
      <c r="E10" s="59">
        <v>6943.117</v>
      </c>
      <c r="F10" s="59">
        <v>7574.201</v>
      </c>
      <c r="G10" s="59">
        <v>7574.201</v>
      </c>
      <c r="H10" s="59">
        <v>7574.201</v>
      </c>
      <c r="I10" s="59">
        <v>7574.201</v>
      </c>
      <c r="J10" s="59">
        <v>7574.201</v>
      </c>
      <c r="K10" s="59">
        <v>7574.201</v>
      </c>
      <c r="L10" s="59">
        <v>7574.201</v>
      </c>
      <c r="M10" s="59">
        <v>7574.201</v>
      </c>
    </row>
    <row r="11" spans="2:13" ht="13.5" customHeight="1">
      <c r="B11" s="20" t="s">
        <v>55</v>
      </c>
      <c r="C11" s="59">
        <v>4640.914</v>
      </c>
      <c r="D11" s="59">
        <v>3978.644</v>
      </c>
      <c r="E11" s="59">
        <v>4522.543</v>
      </c>
      <c r="F11" s="59">
        <v>4820.347</v>
      </c>
      <c r="G11" s="59">
        <v>4820.347</v>
      </c>
      <c r="H11" s="59">
        <v>4820.347</v>
      </c>
      <c r="I11" s="59">
        <v>4820.347</v>
      </c>
      <c r="J11" s="59">
        <v>4820.347</v>
      </c>
      <c r="K11" s="59">
        <v>4820.347</v>
      </c>
      <c r="L11" s="59">
        <v>4820.347</v>
      </c>
      <c r="M11" s="59">
        <v>4820.347</v>
      </c>
    </row>
    <row r="12" spans="2:13" ht="21" customHeight="1">
      <c r="B12" s="20" t="s">
        <v>116</v>
      </c>
      <c r="C12" s="59">
        <v>414.397</v>
      </c>
      <c r="D12" s="59">
        <v>329.588</v>
      </c>
      <c r="E12" s="59">
        <v>672.225</v>
      </c>
      <c r="F12" s="59">
        <v>726.958</v>
      </c>
      <c r="G12" s="59">
        <v>726.958</v>
      </c>
      <c r="H12" s="59">
        <v>726.958</v>
      </c>
      <c r="I12" s="59">
        <v>726.958</v>
      </c>
      <c r="J12" s="59">
        <v>726.958</v>
      </c>
      <c r="K12" s="59">
        <v>726.958</v>
      </c>
      <c r="L12" s="59">
        <v>726.958</v>
      </c>
      <c r="M12" s="59">
        <v>726.958</v>
      </c>
    </row>
    <row r="13" spans="2:13" ht="13.5" customHeight="1">
      <c r="B13" s="20" t="s">
        <v>89</v>
      </c>
      <c r="C13" s="59">
        <v>821.411</v>
      </c>
      <c r="D13" s="59">
        <v>666.541</v>
      </c>
      <c r="E13" s="59">
        <v>658.511</v>
      </c>
      <c r="F13" s="59">
        <v>813.704</v>
      </c>
      <c r="G13" s="59">
        <v>813.704</v>
      </c>
      <c r="H13" s="59">
        <v>813.704</v>
      </c>
      <c r="I13" s="59">
        <v>813.704</v>
      </c>
      <c r="J13" s="59">
        <v>813.704</v>
      </c>
      <c r="K13" s="59">
        <v>813.704</v>
      </c>
      <c r="L13" s="59">
        <v>813.704</v>
      </c>
      <c r="M13" s="59">
        <v>813.704</v>
      </c>
    </row>
    <row r="14" spans="2:13" ht="13.5" customHeight="1">
      <c r="B14" s="20" t="s">
        <v>64</v>
      </c>
      <c r="C14" s="59">
        <v>1420.027</v>
      </c>
      <c r="D14" s="59">
        <v>1120.974</v>
      </c>
      <c r="E14" s="59">
        <v>1125.252</v>
      </c>
      <c r="F14" s="59">
        <v>1115.888</v>
      </c>
      <c r="G14" s="59">
        <v>1115.888</v>
      </c>
      <c r="H14" s="59">
        <v>1115.888</v>
      </c>
      <c r="I14" s="59">
        <v>1115.888</v>
      </c>
      <c r="J14" s="59">
        <v>1115.888</v>
      </c>
      <c r="K14" s="59">
        <v>1115.888</v>
      </c>
      <c r="L14" s="59">
        <v>1115.888</v>
      </c>
      <c r="M14" s="59">
        <v>1115.888</v>
      </c>
    </row>
    <row r="15" spans="2:13" ht="21" customHeight="1">
      <c r="B15" s="20" t="s">
        <v>77</v>
      </c>
      <c r="C15" s="59">
        <v>2802.423</v>
      </c>
      <c r="D15" s="59">
        <v>2605.412</v>
      </c>
      <c r="E15" s="59">
        <v>2330.91</v>
      </c>
      <c r="F15" s="59">
        <v>2470.682</v>
      </c>
      <c r="G15" s="59">
        <v>2470.682</v>
      </c>
      <c r="H15" s="59">
        <v>2470.682</v>
      </c>
      <c r="I15" s="59">
        <v>2470.682</v>
      </c>
      <c r="J15" s="59">
        <v>2470.682</v>
      </c>
      <c r="K15" s="59">
        <v>2470.682</v>
      </c>
      <c r="L15" s="59">
        <v>2470.682</v>
      </c>
      <c r="M15" s="59">
        <v>2470.682</v>
      </c>
    </row>
    <row r="16" spans="2:13" ht="13.5" customHeight="1">
      <c r="B16" s="20" t="s">
        <v>93</v>
      </c>
      <c r="C16" s="59">
        <v>20.69</v>
      </c>
      <c r="D16" s="59">
        <v>19.355</v>
      </c>
      <c r="E16" s="59">
        <v>18.081</v>
      </c>
      <c r="F16" s="59">
        <v>20.738</v>
      </c>
      <c r="G16" s="59">
        <v>20.738</v>
      </c>
      <c r="H16" s="59">
        <v>20.738</v>
      </c>
      <c r="I16" s="59">
        <v>20.738</v>
      </c>
      <c r="J16" s="59">
        <v>20.738</v>
      </c>
      <c r="K16" s="59">
        <v>20.738</v>
      </c>
      <c r="L16" s="59">
        <v>20.738</v>
      </c>
      <c r="M16" s="59">
        <v>20.738</v>
      </c>
    </row>
    <row r="17" spans="2:13" ht="13.5" customHeight="1">
      <c r="B17" s="20" t="s">
        <v>82</v>
      </c>
      <c r="C17" s="59">
        <v>3029.071</v>
      </c>
      <c r="D17" s="59">
        <v>2883.752</v>
      </c>
      <c r="E17" s="59">
        <v>2591.281</v>
      </c>
      <c r="F17" s="59">
        <v>2968.277</v>
      </c>
      <c r="G17" s="59">
        <v>2968.277</v>
      </c>
      <c r="H17" s="59">
        <v>2968.277</v>
      </c>
      <c r="I17" s="59">
        <v>2968.277</v>
      </c>
      <c r="J17" s="59">
        <v>2968.277</v>
      </c>
      <c r="K17" s="59">
        <v>2968.277</v>
      </c>
      <c r="L17" s="59">
        <v>2968.277</v>
      </c>
      <c r="M17" s="59">
        <v>2968.277</v>
      </c>
    </row>
    <row r="18" spans="2:13" ht="13.5" customHeight="1">
      <c r="B18" s="20" t="s">
        <v>76</v>
      </c>
      <c r="C18" s="59">
        <v>3163.583</v>
      </c>
      <c r="D18" s="59">
        <v>3038.134</v>
      </c>
      <c r="E18" s="59">
        <v>2721.043</v>
      </c>
      <c r="F18" s="59">
        <v>3111.552</v>
      </c>
      <c r="G18" s="59">
        <v>3111.552</v>
      </c>
      <c r="H18" s="59">
        <v>3111.552</v>
      </c>
      <c r="I18" s="59">
        <v>3111.552</v>
      </c>
      <c r="J18" s="59">
        <v>3111.552</v>
      </c>
      <c r="K18" s="59">
        <v>3111.552</v>
      </c>
      <c r="L18" s="59">
        <v>3111.552</v>
      </c>
      <c r="M18" s="59">
        <v>3111.552</v>
      </c>
    </row>
    <row r="19" spans="2:13" ht="21" customHeight="1">
      <c r="B19" s="20" t="s">
        <v>125</v>
      </c>
      <c r="C19" s="59">
        <v>0.149</v>
      </c>
      <c r="D19" s="59">
        <v>0.096</v>
      </c>
      <c r="E19" s="59">
        <v>0.079</v>
      </c>
      <c r="F19" s="59">
        <v>0.079</v>
      </c>
      <c r="G19" s="59">
        <v>0.079</v>
      </c>
      <c r="H19" s="59">
        <v>0.079</v>
      </c>
      <c r="I19" s="59">
        <v>0.079</v>
      </c>
      <c r="J19" s="59">
        <v>0.079</v>
      </c>
      <c r="K19" s="59">
        <v>0.079</v>
      </c>
      <c r="L19" s="59">
        <v>0.079</v>
      </c>
      <c r="M19" s="59">
        <v>0.079</v>
      </c>
    </row>
    <row r="20" spans="2:13" ht="12.75">
      <c r="B20" s="20" t="s">
        <v>1272</v>
      </c>
      <c r="C20" s="59">
        <v>9.495</v>
      </c>
      <c r="D20" s="59">
        <v>9.985</v>
      </c>
      <c r="E20" s="59">
        <v>9.495</v>
      </c>
      <c r="F20" s="59">
        <v>9.495</v>
      </c>
      <c r="G20" s="59">
        <v>9.495</v>
      </c>
      <c r="H20" s="59">
        <v>9.495</v>
      </c>
      <c r="I20" s="59">
        <v>9.495</v>
      </c>
      <c r="J20" s="59">
        <v>9.495</v>
      </c>
      <c r="K20" s="59">
        <v>9.495</v>
      </c>
      <c r="L20" s="59">
        <v>9.495</v>
      </c>
      <c r="M20" s="59">
        <v>9.495</v>
      </c>
    </row>
    <row r="21" spans="2:13" ht="13.5" customHeight="1">
      <c r="B21" s="20" t="s">
        <v>68</v>
      </c>
      <c r="C21" s="59">
        <v>170.865</v>
      </c>
      <c r="D21" s="59">
        <v>108.969</v>
      </c>
      <c r="E21" s="59">
        <v>133.039</v>
      </c>
      <c r="F21" s="59">
        <v>146.71</v>
      </c>
      <c r="G21" s="59">
        <v>146.71</v>
      </c>
      <c r="H21" s="59">
        <v>146.71</v>
      </c>
      <c r="I21" s="59">
        <v>146.71</v>
      </c>
      <c r="J21" s="59">
        <v>146.71</v>
      </c>
      <c r="K21" s="59">
        <v>146.71</v>
      </c>
      <c r="L21" s="59">
        <v>146.71</v>
      </c>
      <c r="M21" s="59">
        <v>146.71</v>
      </c>
    </row>
    <row r="22" spans="2:13" ht="21" customHeight="1">
      <c r="B22" s="20" t="s">
        <v>48</v>
      </c>
      <c r="C22" s="59">
        <v>1012.881</v>
      </c>
      <c r="D22" s="59">
        <v>933.276</v>
      </c>
      <c r="E22" s="59">
        <v>894.336</v>
      </c>
      <c r="F22" s="59">
        <v>1043.24</v>
      </c>
      <c r="G22" s="59">
        <v>1043.24</v>
      </c>
      <c r="H22" s="59">
        <v>1043.24</v>
      </c>
      <c r="I22" s="59">
        <v>1043.24</v>
      </c>
      <c r="J22" s="59">
        <v>1043.24</v>
      </c>
      <c r="K22" s="59">
        <v>1043.24</v>
      </c>
      <c r="L22" s="59">
        <v>1043.24</v>
      </c>
      <c r="M22" s="59">
        <v>1043.24</v>
      </c>
    </row>
    <row r="23" spans="2:13" ht="21" customHeight="1">
      <c r="B23" s="20" t="s">
        <v>103</v>
      </c>
      <c r="C23" s="59">
        <v>161.077</v>
      </c>
      <c r="D23" s="59">
        <v>5.45</v>
      </c>
      <c r="E23" s="59">
        <v>136.43</v>
      </c>
      <c r="F23" s="59">
        <v>165.954</v>
      </c>
      <c r="G23" s="59">
        <v>165.954</v>
      </c>
      <c r="H23" s="59">
        <v>165.954</v>
      </c>
      <c r="I23" s="59">
        <v>165.954</v>
      </c>
      <c r="J23" s="59">
        <v>165.954</v>
      </c>
      <c r="K23" s="59">
        <v>165.954</v>
      </c>
      <c r="L23" s="59">
        <v>165.954</v>
      </c>
      <c r="M23" s="59">
        <v>165.954</v>
      </c>
    </row>
    <row r="24" spans="2:13" ht="21" customHeight="1">
      <c r="B24" s="20" t="s">
        <v>129</v>
      </c>
      <c r="C24" s="59">
        <v>0</v>
      </c>
      <c r="D24" s="59">
        <v>7.8</v>
      </c>
      <c r="E24" s="59">
        <v>7.8</v>
      </c>
      <c r="F24" s="59">
        <v>7.8</v>
      </c>
      <c r="G24" s="59">
        <v>7.8</v>
      </c>
      <c r="H24" s="59">
        <v>7.8</v>
      </c>
      <c r="I24" s="59">
        <v>7.8</v>
      </c>
      <c r="J24" s="59">
        <v>7.8</v>
      </c>
      <c r="K24" s="59">
        <v>7.8</v>
      </c>
      <c r="L24" s="59">
        <v>7.8</v>
      </c>
      <c r="M24" s="59">
        <v>7.8</v>
      </c>
    </row>
    <row r="25" spans="2:13" ht="12.75">
      <c r="B25" s="20" t="s">
        <v>1797</v>
      </c>
      <c r="C25" s="59">
        <v>1.455</v>
      </c>
      <c r="D25" s="59">
        <v>0.003</v>
      </c>
      <c r="E25" s="59">
        <v>0.003</v>
      </c>
      <c r="F25" s="59">
        <v>0.003</v>
      </c>
      <c r="G25" s="59">
        <v>0.003</v>
      </c>
      <c r="H25" s="59">
        <v>0.003</v>
      </c>
      <c r="I25" s="59">
        <v>0.003</v>
      </c>
      <c r="J25" s="59">
        <v>0.003</v>
      </c>
      <c r="K25" s="59">
        <v>0.003</v>
      </c>
      <c r="L25" s="59">
        <v>0.003</v>
      </c>
      <c r="M25" s="59">
        <v>0.003</v>
      </c>
    </row>
    <row r="26" spans="1:13" ht="15.75" customHeight="1">
      <c r="A26" s="64" t="s">
        <v>1798</v>
      </c>
      <c r="B26" s="20"/>
      <c r="C26" s="65">
        <f>SUM(C5:C25)</f>
        <v>34391.398</v>
      </c>
      <c r="D26" s="65">
        <f aca="true" t="shared" si="0" ref="D26:M26">SUM(D5:D25)</f>
        <v>30728.216000000008</v>
      </c>
      <c r="E26" s="65">
        <f t="shared" si="0"/>
        <v>29675.197999999997</v>
      </c>
      <c r="F26" s="65">
        <f t="shared" si="0"/>
        <v>32860.714</v>
      </c>
      <c r="G26" s="65">
        <f t="shared" si="0"/>
        <v>32860.714</v>
      </c>
      <c r="H26" s="65">
        <f t="shared" si="0"/>
        <v>32860.714</v>
      </c>
      <c r="I26" s="65">
        <f t="shared" si="0"/>
        <v>32860.714</v>
      </c>
      <c r="J26" s="65">
        <f t="shared" si="0"/>
        <v>32860.714</v>
      </c>
      <c r="K26" s="65">
        <f t="shared" si="0"/>
        <v>32860.714</v>
      </c>
      <c r="L26" s="65">
        <f t="shared" si="0"/>
        <v>32860.714</v>
      </c>
      <c r="M26" s="65">
        <f t="shared" si="0"/>
        <v>32860.714</v>
      </c>
    </row>
    <row r="27" spans="1:13" ht="21" customHeight="1">
      <c r="A27" s="28"/>
      <c r="B27" s="20" t="s">
        <v>1025</v>
      </c>
      <c r="C27" s="59">
        <v>3237</v>
      </c>
      <c r="D27" s="59">
        <v>1721</v>
      </c>
      <c r="E27" s="59">
        <v>2166</v>
      </c>
      <c r="F27" s="59">
        <v>2698</v>
      </c>
      <c r="G27" s="59">
        <v>2698</v>
      </c>
      <c r="H27" s="59">
        <v>2698</v>
      </c>
      <c r="I27" s="59">
        <v>2698</v>
      </c>
      <c r="J27" s="59">
        <v>2698</v>
      </c>
      <c r="K27" s="59">
        <v>2698</v>
      </c>
      <c r="L27" s="59">
        <v>2698</v>
      </c>
      <c r="M27" s="59">
        <v>2698</v>
      </c>
    </row>
    <row r="28" spans="2:13" ht="12.75">
      <c r="B28" s="20" t="s">
        <v>1280</v>
      </c>
      <c r="C28" s="59">
        <v>186</v>
      </c>
      <c r="D28" s="59">
        <v>388</v>
      </c>
      <c r="E28" s="59">
        <v>1419</v>
      </c>
      <c r="F28" s="59">
        <v>1687</v>
      </c>
      <c r="G28" s="59">
        <v>334</v>
      </c>
      <c r="H28" s="59">
        <v>334</v>
      </c>
      <c r="I28" s="59">
        <v>112</v>
      </c>
      <c r="J28" s="59">
        <v>87</v>
      </c>
      <c r="K28" s="59">
        <v>6</v>
      </c>
      <c r="L28" s="59">
        <v>6</v>
      </c>
      <c r="M28" s="59">
        <v>6</v>
      </c>
    </row>
    <row r="29" spans="1:13" ht="19.5" customHeight="1">
      <c r="A29" s="64" t="s">
        <v>1799</v>
      </c>
      <c r="C29" s="29">
        <f>SUM(C26:C28)</f>
        <v>37814.398</v>
      </c>
      <c r="D29" s="29">
        <f>SUM(D26:D28)</f>
        <v>32837.21600000001</v>
      </c>
      <c r="E29" s="29">
        <f aca="true" t="shared" si="1" ref="E29:M29">SUM(E26:E28)</f>
        <v>33260.198</v>
      </c>
      <c r="F29" s="29">
        <f t="shared" si="1"/>
        <v>37245.714</v>
      </c>
      <c r="G29" s="29">
        <f t="shared" si="1"/>
        <v>35892.714</v>
      </c>
      <c r="H29" s="29">
        <f t="shared" si="1"/>
        <v>35892.714</v>
      </c>
      <c r="I29" s="29">
        <f t="shared" si="1"/>
        <v>35670.714</v>
      </c>
      <c r="J29" s="29">
        <f t="shared" si="1"/>
        <v>35645.714</v>
      </c>
      <c r="K29" s="29">
        <f t="shared" si="1"/>
        <v>35564.714</v>
      </c>
      <c r="L29" s="29">
        <f t="shared" si="1"/>
        <v>35564.714</v>
      </c>
      <c r="M29" s="29">
        <f t="shared" si="1"/>
        <v>35564.714</v>
      </c>
    </row>
    <row r="31" ht="12.75">
      <c r="A31" s="5" t="s">
        <v>9</v>
      </c>
    </row>
    <row r="32" spans="1:13" ht="12" customHeight="1">
      <c r="A32" s="42">
        <v>-1</v>
      </c>
      <c r="B32" s="449" t="s">
        <v>242</v>
      </c>
      <c r="C32" s="450"/>
      <c r="D32" s="450"/>
      <c r="E32" s="450"/>
      <c r="F32" s="450"/>
      <c r="G32" s="450"/>
      <c r="H32" s="450"/>
      <c r="I32" s="450"/>
      <c r="J32" s="450"/>
      <c r="K32" s="450"/>
      <c r="L32" s="450"/>
      <c r="M32" s="450"/>
    </row>
    <row r="33" spans="1:13" ht="31.5" customHeight="1">
      <c r="A33" s="42">
        <v>-2</v>
      </c>
      <c r="B33" s="449" t="s">
        <v>1912</v>
      </c>
      <c r="C33" s="449"/>
      <c r="D33" s="449"/>
      <c r="E33" s="449"/>
      <c r="F33" s="449"/>
      <c r="G33" s="449"/>
      <c r="H33" s="449"/>
      <c r="I33" s="449"/>
      <c r="J33" s="449"/>
      <c r="K33" s="449"/>
      <c r="L33" s="449"/>
      <c r="M33" s="449"/>
    </row>
    <row r="34" spans="1:13" ht="21.75" customHeight="1">
      <c r="A34" s="42">
        <v>-3</v>
      </c>
      <c r="B34" s="449" t="s">
        <v>1913</v>
      </c>
      <c r="C34" s="450"/>
      <c r="D34" s="450"/>
      <c r="E34" s="450"/>
      <c r="F34" s="450"/>
      <c r="G34" s="450"/>
      <c r="H34" s="450"/>
      <c r="I34" s="450"/>
      <c r="J34" s="450"/>
      <c r="K34" s="450"/>
      <c r="L34" s="450"/>
      <c r="M34" s="450"/>
    </row>
    <row r="35" spans="1:13" ht="12" customHeight="1">
      <c r="A35" s="42">
        <v>-4</v>
      </c>
      <c r="B35" s="449" t="s">
        <v>240</v>
      </c>
      <c r="C35" s="450"/>
      <c r="D35" s="450"/>
      <c r="E35" s="450"/>
      <c r="F35" s="450"/>
      <c r="G35" s="450"/>
      <c r="H35" s="450"/>
      <c r="I35" s="450"/>
      <c r="J35" s="450"/>
      <c r="K35" s="450"/>
      <c r="L35" s="450"/>
      <c r="M35" s="450"/>
    </row>
    <row r="36" spans="1:12" ht="12.75">
      <c r="A36" s="42"/>
      <c r="B36" s="43"/>
      <c r="C36" s="43"/>
      <c r="D36" s="43"/>
      <c r="E36" s="43"/>
      <c r="F36" s="43"/>
      <c r="G36" s="43"/>
      <c r="H36" s="43"/>
      <c r="I36" s="43"/>
      <c r="J36" s="43"/>
      <c r="K36" s="43"/>
      <c r="L36" s="43"/>
    </row>
    <row r="37" spans="1:12" ht="12.75">
      <c r="A37" s="114"/>
      <c r="B37" s="43"/>
      <c r="C37" s="43"/>
      <c r="D37" s="43"/>
      <c r="E37" s="43"/>
      <c r="F37" s="43"/>
      <c r="G37" s="43"/>
      <c r="H37" s="43"/>
      <c r="I37" s="43"/>
      <c r="J37" s="43"/>
      <c r="K37" s="43"/>
      <c r="L37" s="43"/>
    </row>
  </sheetData>
  <sheetProtection/>
  <mergeCells count="4">
    <mergeCell ref="B32:M32"/>
    <mergeCell ref="B34:M34"/>
    <mergeCell ref="B35:M35"/>
    <mergeCell ref="B33:M33"/>
  </mergeCells>
  <printOptions horizontalCentered="1"/>
  <pageMargins left="0.5" right="0.75" top="0.75" bottom="0.5" header="0.5" footer="0.25"/>
  <pageSetup fitToHeight="1" fitToWidth="1" horizontalDpi="600" verticalDpi="600" orientation="landscape" scale="96" r:id="rId1"/>
  <headerFooter alignWithMargins="0">
    <oddFooter xml:space="preserve">&amp;LCELT Report - April 2010&amp;RISO New England Inc.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S37"/>
  <sheetViews>
    <sheetView zoomScaleSheetLayoutView="100" zoomScalePageLayoutView="0" workbookViewId="0" topLeftCell="A1">
      <pane xSplit="2" ySplit="5" topLeftCell="C6" activePane="bottomRight" state="frozen"/>
      <selection pane="topLeft" activeCell="P11" sqref="P11"/>
      <selection pane="topRight" activeCell="P11" sqref="P11"/>
      <selection pane="bottomLeft" activeCell="P11" sqref="P11"/>
      <selection pane="bottomRight" activeCell="A1" sqref="A1"/>
    </sheetView>
  </sheetViews>
  <sheetFormatPr defaultColWidth="9.140625" defaultRowHeight="12.75"/>
  <cols>
    <col min="1" max="1" width="3.421875" style="0" customWidth="1"/>
    <col min="2" max="2" width="21.7109375" style="0" customWidth="1"/>
    <col min="3" max="3" width="7.7109375" style="0" customWidth="1"/>
    <col min="4" max="4" width="1.7109375" style="0" bestFit="1" customWidth="1"/>
    <col min="5" max="5" width="7.7109375" style="0" customWidth="1"/>
    <col min="6" max="6" width="2.140625" style="0" bestFit="1" customWidth="1"/>
    <col min="7" max="7" width="7.7109375" style="0" customWidth="1"/>
    <col min="8" max="16" width="8.28125" style="0" customWidth="1"/>
    <col min="17" max="17" width="5.57421875" style="0" customWidth="1"/>
    <col min="18" max="18" width="10.28125" style="0" bestFit="1" customWidth="1"/>
    <col min="19" max="19" width="3.57421875" style="0" bestFit="1" customWidth="1"/>
    <col min="20" max="20" width="5.8515625" style="0" customWidth="1"/>
    <col min="21" max="21" width="8.140625" style="0" customWidth="1"/>
    <col min="22" max="22" width="5.28125" style="0" customWidth="1"/>
  </cols>
  <sheetData>
    <row r="2" spans="1:18" ht="15">
      <c r="A2" s="16" t="s">
        <v>1266</v>
      </c>
      <c r="I2" s="16"/>
      <c r="J2" s="16"/>
      <c r="K2" s="16"/>
      <c r="L2" s="16"/>
      <c r="M2" s="16"/>
      <c r="N2" s="16"/>
      <c r="O2" s="16"/>
      <c r="P2" s="16"/>
      <c r="Q2" s="16"/>
      <c r="R2" s="16"/>
    </row>
    <row r="3" spans="2:18" ht="12.75">
      <c r="B3" s="7"/>
      <c r="C3" s="8"/>
      <c r="D3" s="8"/>
      <c r="E3" s="8"/>
      <c r="F3" s="8"/>
      <c r="G3" s="8"/>
      <c r="H3" s="8"/>
      <c r="I3" s="8"/>
      <c r="J3" s="8"/>
      <c r="K3" s="8"/>
      <c r="L3" s="8"/>
      <c r="M3" s="8"/>
      <c r="N3" s="8"/>
      <c r="O3" s="8"/>
      <c r="P3" s="8"/>
      <c r="Q3" s="8"/>
      <c r="R3" s="8"/>
    </row>
    <row r="4" spans="4:18" ht="12.75">
      <c r="D4" s="121"/>
      <c r="E4" s="410"/>
      <c r="F4" s="410"/>
      <c r="G4" s="410"/>
      <c r="H4" s="410"/>
      <c r="I4" s="410"/>
      <c r="J4" s="452" t="s">
        <v>1257</v>
      </c>
      <c r="K4" s="452"/>
      <c r="L4" s="410"/>
      <c r="M4" s="410"/>
      <c r="N4" s="410"/>
      <c r="O4" s="23"/>
      <c r="P4" s="23"/>
      <c r="Q4" s="23"/>
      <c r="R4" s="23"/>
    </row>
    <row r="5" spans="3:18" ht="12.75">
      <c r="C5" s="24" t="s">
        <v>18</v>
      </c>
      <c r="D5" s="25"/>
      <c r="E5" s="24" t="s">
        <v>19</v>
      </c>
      <c r="F5" s="24"/>
      <c r="G5" s="24" t="s">
        <v>20</v>
      </c>
      <c r="H5" s="24" t="s">
        <v>21</v>
      </c>
      <c r="I5" s="24" t="s">
        <v>22</v>
      </c>
      <c r="J5" s="24" t="s">
        <v>23</v>
      </c>
      <c r="K5" s="24" t="s">
        <v>24</v>
      </c>
      <c r="L5" s="24" t="s">
        <v>25</v>
      </c>
      <c r="M5" s="24" t="s">
        <v>26</v>
      </c>
      <c r="N5" s="24" t="s">
        <v>27</v>
      </c>
      <c r="O5" s="24" t="s">
        <v>28</v>
      </c>
      <c r="P5" s="24" t="s">
        <v>29</v>
      </c>
      <c r="R5" s="24"/>
    </row>
    <row r="6" spans="1:18" ht="12.75">
      <c r="A6" s="12" t="s">
        <v>30</v>
      </c>
      <c r="C6" s="12">
        <v>20702</v>
      </c>
      <c r="E6" s="12">
        <v>20343</v>
      </c>
      <c r="G6" s="12">
        <v>19620</v>
      </c>
      <c r="H6" s="12">
        <v>18088</v>
      </c>
      <c r="I6" s="12">
        <v>17733</v>
      </c>
      <c r="J6" s="12">
        <v>18530</v>
      </c>
      <c r="K6" s="12">
        <v>22596</v>
      </c>
      <c r="L6" s="12">
        <v>25100</v>
      </c>
      <c r="M6" s="12">
        <v>18215</v>
      </c>
      <c r="N6" s="12">
        <v>17326</v>
      </c>
      <c r="O6" s="12">
        <v>17935</v>
      </c>
      <c r="P6" s="12">
        <v>20791</v>
      </c>
      <c r="R6" s="12"/>
    </row>
    <row r="7" spans="1:18" ht="12.75">
      <c r="A7" s="12" t="s">
        <v>31</v>
      </c>
      <c r="C7" s="12">
        <v>12005</v>
      </c>
      <c r="E7" s="12">
        <v>10144</v>
      </c>
      <c r="G7" s="12">
        <v>10540</v>
      </c>
      <c r="H7" s="12">
        <v>9515</v>
      </c>
      <c r="I7" s="12">
        <v>9663</v>
      </c>
      <c r="J7" s="12">
        <v>9960</v>
      </c>
      <c r="K7" s="12">
        <v>11291</v>
      </c>
      <c r="L7" s="12">
        <v>12557</v>
      </c>
      <c r="M7" s="12">
        <v>9890</v>
      </c>
      <c r="N7" s="12">
        <v>10005</v>
      </c>
      <c r="O7" s="12">
        <v>9750</v>
      </c>
      <c r="P7" s="12">
        <v>11525</v>
      </c>
      <c r="R7" s="12"/>
    </row>
    <row r="8" spans="2:18" ht="12.75">
      <c r="B8" s="12"/>
      <c r="C8" s="12"/>
      <c r="E8" s="12"/>
      <c r="F8" s="12"/>
      <c r="G8" s="12"/>
      <c r="H8" s="12"/>
      <c r="I8" s="12"/>
      <c r="J8" s="12"/>
      <c r="K8" s="12"/>
      <c r="L8" s="12"/>
      <c r="M8" s="12"/>
      <c r="N8" s="12"/>
      <c r="O8" s="12"/>
      <c r="P8" s="12"/>
      <c r="R8" s="12"/>
    </row>
    <row r="9" spans="2:18" ht="12.75">
      <c r="B9" s="12"/>
      <c r="D9" s="410"/>
      <c r="E9" s="410"/>
      <c r="F9" s="410"/>
      <c r="G9" s="410"/>
      <c r="H9" s="410"/>
      <c r="I9" s="410"/>
      <c r="J9" s="452" t="s">
        <v>1091</v>
      </c>
      <c r="K9" s="452"/>
      <c r="L9" s="23"/>
      <c r="M9" s="23"/>
      <c r="N9" s="23"/>
      <c r="O9" s="23"/>
      <c r="P9" s="23"/>
      <c r="R9" s="23"/>
    </row>
    <row r="10" spans="3:18" ht="12.75">
      <c r="C10" s="24" t="s">
        <v>18</v>
      </c>
      <c r="D10" s="25"/>
      <c r="E10" s="24" t="s">
        <v>19</v>
      </c>
      <c r="F10" s="24"/>
      <c r="G10" s="24" t="s">
        <v>20</v>
      </c>
      <c r="H10" s="24" t="s">
        <v>21</v>
      </c>
      <c r="I10" s="24" t="s">
        <v>22</v>
      </c>
      <c r="J10" s="24" t="s">
        <v>23</v>
      </c>
      <c r="K10" s="24" t="s">
        <v>24</v>
      </c>
      <c r="L10" s="24" t="s">
        <v>25</v>
      </c>
      <c r="M10" s="24" t="s">
        <v>26</v>
      </c>
      <c r="N10" s="24" t="s">
        <v>27</v>
      </c>
      <c r="O10" s="24" t="s">
        <v>28</v>
      </c>
      <c r="P10" s="24" t="s">
        <v>29</v>
      </c>
      <c r="R10" s="24"/>
    </row>
    <row r="11" spans="1:18" ht="12.75">
      <c r="A11" s="12" t="s">
        <v>30</v>
      </c>
      <c r="C11" s="12">
        <v>19901</v>
      </c>
      <c r="D11" s="12" t="s">
        <v>32</v>
      </c>
      <c r="E11" s="12">
        <v>21140</v>
      </c>
      <c r="F11" s="12"/>
      <c r="G11" s="12">
        <v>19840</v>
      </c>
      <c r="H11" s="12">
        <v>17380</v>
      </c>
      <c r="I11" s="12">
        <v>19225</v>
      </c>
      <c r="J11" s="12">
        <v>24250</v>
      </c>
      <c r="K11" s="12">
        <v>27190</v>
      </c>
      <c r="L11" s="12">
        <v>27190</v>
      </c>
      <c r="M11" s="12">
        <v>22135</v>
      </c>
      <c r="N11" s="12">
        <v>17910</v>
      </c>
      <c r="O11" s="12">
        <v>19395</v>
      </c>
      <c r="P11" s="12">
        <v>22085</v>
      </c>
      <c r="R11" s="12"/>
    </row>
    <row r="12" spans="1:18" ht="12.75">
      <c r="A12" s="12" t="s">
        <v>31</v>
      </c>
      <c r="C12" s="12">
        <v>11568</v>
      </c>
      <c r="D12" s="12" t="s">
        <v>32</v>
      </c>
      <c r="E12" s="12">
        <v>10616</v>
      </c>
      <c r="F12" s="12"/>
      <c r="G12" s="12">
        <v>10915</v>
      </c>
      <c r="H12" s="12">
        <v>9840</v>
      </c>
      <c r="I12" s="12">
        <v>9957</v>
      </c>
      <c r="J12" s="12">
        <v>10787</v>
      </c>
      <c r="K12" s="12">
        <v>12458</v>
      </c>
      <c r="L12" s="12">
        <v>12518</v>
      </c>
      <c r="M12" s="12">
        <v>10559</v>
      </c>
      <c r="N12" s="12">
        <v>10318</v>
      </c>
      <c r="O12" s="12">
        <v>10260</v>
      </c>
      <c r="P12" s="12">
        <v>11386</v>
      </c>
      <c r="R12" s="12"/>
    </row>
    <row r="13" spans="2:18" ht="12.75">
      <c r="B13" s="12"/>
      <c r="C13" s="12"/>
      <c r="D13" s="12"/>
      <c r="E13" s="12"/>
      <c r="F13" s="12"/>
      <c r="G13" s="12"/>
      <c r="H13" s="12"/>
      <c r="I13" s="12"/>
      <c r="J13" s="12"/>
      <c r="K13" s="12"/>
      <c r="L13" s="12"/>
      <c r="M13" s="12"/>
      <c r="N13" s="12"/>
      <c r="O13" s="12"/>
      <c r="P13" s="12"/>
      <c r="R13" s="12"/>
    </row>
    <row r="14" spans="2:18" ht="12.75">
      <c r="B14" s="12"/>
      <c r="D14" s="411"/>
      <c r="E14" s="411"/>
      <c r="F14" s="411"/>
      <c r="G14" s="411"/>
      <c r="H14" s="411"/>
      <c r="I14" s="411"/>
      <c r="J14" s="452" t="s">
        <v>1258</v>
      </c>
      <c r="K14" s="452"/>
      <c r="L14" s="411"/>
      <c r="M14" s="411"/>
      <c r="N14" s="411"/>
      <c r="O14" s="411"/>
      <c r="P14" s="411"/>
      <c r="R14" s="23"/>
    </row>
    <row r="15" spans="3:18" ht="12.75">
      <c r="C15" s="24" t="s">
        <v>18</v>
      </c>
      <c r="D15" s="25"/>
      <c r="E15" s="24" t="s">
        <v>19</v>
      </c>
      <c r="F15" s="24"/>
      <c r="G15" s="24" t="s">
        <v>20</v>
      </c>
      <c r="H15" s="24" t="s">
        <v>21</v>
      </c>
      <c r="I15" s="24" t="s">
        <v>22</v>
      </c>
      <c r="J15" s="24" t="s">
        <v>23</v>
      </c>
      <c r="K15" s="24" t="s">
        <v>24</v>
      </c>
      <c r="L15" s="24" t="s">
        <v>25</v>
      </c>
      <c r="M15" s="24" t="s">
        <v>26</v>
      </c>
      <c r="N15" s="24" t="s">
        <v>27</v>
      </c>
      <c r="O15" s="24" t="s">
        <v>28</v>
      </c>
      <c r="P15" s="24" t="s">
        <v>29</v>
      </c>
      <c r="R15" s="24"/>
    </row>
    <row r="16" spans="1:18" ht="12.75">
      <c r="A16" s="12" t="s">
        <v>30</v>
      </c>
      <c r="C16" s="12">
        <v>22085</v>
      </c>
      <c r="E16" s="12">
        <v>21255</v>
      </c>
      <c r="G16" s="12">
        <v>19920</v>
      </c>
      <c r="H16" s="12">
        <v>17470</v>
      </c>
      <c r="I16" s="12">
        <v>19370</v>
      </c>
      <c r="J16" s="12">
        <v>24575</v>
      </c>
      <c r="K16" s="12">
        <v>27660</v>
      </c>
      <c r="L16" s="12">
        <v>27660</v>
      </c>
      <c r="M16" s="12">
        <v>22370</v>
      </c>
      <c r="N16" s="12">
        <v>18000</v>
      </c>
      <c r="O16" s="12">
        <v>19485</v>
      </c>
      <c r="P16" s="12">
        <v>22225</v>
      </c>
      <c r="R16" s="12"/>
    </row>
    <row r="17" spans="1:18" ht="12.75">
      <c r="A17" s="12" t="s">
        <v>31</v>
      </c>
      <c r="C17" s="12">
        <v>11786</v>
      </c>
      <c r="E17" s="12">
        <v>10702</v>
      </c>
      <c r="F17" s="12"/>
      <c r="G17" s="12">
        <v>11004</v>
      </c>
      <c r="H17" s="12">
        <v>9919</v>
      </c>
      <c r="I17" s="12">
        <v>10037</v>
      </c>
      <c r="J17" s="12">
        <v>10875</v>
      </c>
      <c r="K17" s="12">
        <v>12559</v>
      </c>
      <c r="L17" s="12">
        <v>12620</v>
      </c>
      <c r="M17" s="12">
        <v>10645</v>
      </c>
      <c r="N17" s="12">
        <v>10402</v>
      </c>
      <c r="O17" s="12">
        <v>10343</v>
      </c>
      <c r="P17" s="12">
        <v>11478</v>
      </c>
      <c r="R17" s="12"/>
    </row>
    <row r="18" spans="1:18" ht="12.75">
      <c r="A18" s="12"/>
      <c r="C18" s="12"/>
      <c r="E18" s="12"/>
      <c r="F18" s="12"/>
      <c r="G18" s="12"/>
      <c r="H18" s="12"/>
      <c r="I18" s="12"/>
      <c r="J18" s="12"/>
      <c r="K18" s="12"/>
      <c r="L18" s="12"/>
      <c r="M18" s="12"/>
      <c r="N18" s="12"/>
      <c r="O18" s="12"/>
      <c r="P18" s="12"/>
      <c r="Q18" s="12"/>
      <c r="R18" s="12"/>
    </row>
    <row r="19" spans="6:17" ht="12.75">
      <c r="F19" s="17"/>
      <c r="P19" s="452" t="s">
        <v>1028</v>
      </c>
      <c r="Q19" s="452"/>
    </row>
    <row r="20" spans="3:17" ht="12.75">
      <c r="C20" s="68">
        <v>2009</v>
      </c>
      <c r="D20" s="69"/>
      <c r="E20" s="68">
        <v>2010</v>
      </c>
      <c r="F20" s="68"/>
      <c r="G20" s="68">
        <v>2011</v>
      </c>
      <c r="H20" s="68">
        <v>2012</v>
      </c>
      <c r="I20" s="68">
        <v>2013</v>
      </c>
      <c r="J20" s="68">
        <v>2014</v>
      </c>
      <c r="K20" s="68">
        <v>2015</v>
      </c>
      <c r="L20" s="68">
        <v>2016</v>
      </c>
      <c r="M20" s="68">
        <v>2017</v>
      </c>
      <c r="N20" s="68">
        <v>2018</v>
      </c>
      <c r="O20" s="68">
        <v>2019</v>
      </c>
      <c r="P20" s="452" t="s">
        <v>1259</v>
      </c>
      <c r="Q20" s="452"/>
    </row>
    <row r="21" spans="1:16" ht="12.75">
      <c r="A21" s="12" t="s">
        <v>33</v>
      </c>
      <c r="C21" s="12">
        <v>25100</v>
      </c>
      <c r="D21" s="12" t="s">
        <v>32</v>
      </c>
      <c r="E21" s="12">
        <v>27190</v>
      </c>
      <c r="F21" s="12"/>
      <c r="G21" s="12">
        <v>27660</v>
      </c>
      <c r="H21" s="12">
        <v>28165</v>
      </c>
      <c r="I21" s="12">
        <v>28570</v>
      </c>
      <c r="J21" s="12">
        <v>29025</v>
      </c>
      <c r="K21" s="12">
        <v>29450</v>
      </c>
      <c r="L21" s="12">
        <v>29785</v>
      </c>
      <c r="M21" s="12">
        <v>30110</v>
      </c>
      <c r="N21" s="12">
        <v>30430</v>
      </c>
      <c r="O21" s="12">
        <v>30730</v>
      </c>
      <c r="P21" s="341">
        <f>(POWER((O21/+E21),1/9)-1)*100</f>
        <v>1.3691787581243897</v>
      </c>
    </row>
    <row r="22" spans="1:16" ht="12.75">
      <c r="A22" s="38" t="s">
        <v>1026</v>
      </c>
      <c r="C22" s="12">
        <v>20791</v>
      </c>
      <c r="D22" s="12" t="s">
        <v>32</v>
      </c>
      <c r="E22" s="12">
        <v>22085</v>
      </c>
      <c r="F22" s="12"/>
      <c r="G22" s="12">
        <v>22225</v>
      </c>
      <c r="H22" s="12">
        <v>22280</v>
      </c>
      <c r="I22" s="12">
        <v>22400</v>
      </c>
      <c r="J22" s="12">
        <v>22505</v>
      </c>
      <c r="K22" s="12">
        <v>22610</v>
      </c>
      <c r="L22" s="12">
        <v>22720</v>
      </c>
      <c r="M22" s="12">
        <v>22835</v>
      </c>
      <c r="N22" s="12">
        <v>22950</v>
      </c>
      <c r="O22" s="12">
        <v>23070</v>
      </c>
      <c r="P22" s="341">
        <f>(POWER((O22/+E22),1/9)-1)*100</f>
        <v>0.48600415580837275</v>
      </c>
    </row>
    <row r="23" spans="1:16" ht="12.75">
      <c r="A23" s="38" t="s">
        <v>1027</v>
      </c>
      <c r="C23" s="12">
        <v>126845</v>
      </c>
      <c r="D23" s="38" t="s">
        <v>32</v>
      </c>
      <c r="E23" s="12">
        <v>131305</v>
      </c>
      <c r="F23" s="26">
        <v>-4</v>
      </c>
      <c r="G23" s="12">
        <v>132370</v>
      </c>
      <c r="H23" s="12">
        <v>134005</v>
      </c>
      <c r="I23" s="12">
        <v>134655</v>
      </c>
      <c r="J23" s="12">
        <v>136060</v>
      </c>
      <c r="K23" s="12">
        <v>137280</v>
      </c>
      <c r="L23" s="12">
        <v>138500</v>
      </c>
      <c r="M23" s="12">
        <v>139810</v>
      </c>
      <c r="N23" s="12">
        <v>141175</v>
      </c>
      <c r="O23" s="12">
        <v>142520</v>
      </c>
      <c r="P23" s="341">
        <f>(POWER((O23/+E23),1/9)-1)*100</f>
        <v>0.914820014298412</v>
      </c>
    </row>
    <row r="24" spans="1:18" ht="12.75">
      <c r="A24" s="12"/>
      <c r="C24" s="12"/>
      <c r="D24" s="12"/>
      <c r="E24" s="12"/>
      <c r="F24" s="26"/>
      <c r="G24" s="12"/>
      <c r="H24" s="12"/>
      <c r="I24" s="12"/>
      <c r="J24" s="12"/>
      <c r="K24" s="12"/>
      <c r="L24" s="12"/>
      <c r="M24" s="12"/>
      <c r="N24" s="12"/>
      <c r="O24" s="12"/>
      <c r="P24" s="12"/>
      <c r="R24" s="32"/>
    </row>
    <row r="25" spans="1:18" ht="12.75">
      <c r="A25" s="12"/>
      <c r="C25" s="12"/>
      <c r="D25" s="12"/>
      <c r="E25" s="12"/>
      <c r="F25" s="26"/>
      <c r="G25" s="12"/>
      <c r="H25" s="12"/>
      <c r="I25" s="12"/>
      <c r="J25" s="12"/>
      <c r="K25" s="12"/>
      <c r="L25" s="12"/>
      <c r="M25" s="12"/>
      <c r="N25" s="12"/>
      <c r="O25" s="12"/>
      <c r="P25" s="12"/>
      <c r="R25" s="32"/>
    </row>
    <row r="26" spans="1:18" ht="12.75">
      <c r="A26" s="12"/>
      <c r="C26" s="12"/>
      <c r="D26" s="12"/>
      <c r="E26" s="12"/>
      <c r="F26" s="26"/>
      <c r="G26" s="12"/>
      <c r="H26" s="12"/>
      <c r="I26" s="12"/>
      <c r="J26" s="12"/>
      <c r="K26" s="12"/>
      <c r="L26" s="12"/>
      <c r="M26" s="12"/>
      <c r="N26" s="12"/>
      <c r="O26" s="12"/>
      <c r="P26" s="12"/>
      <c r="R26" s="32"/>
    </row>
    <row r="27" spans="1:18" ht="12.75">
      <c r="A27" s="12"/>
      <c r="C27" s="12"/>
      <c r="D27" s="12"/>
      <c r="E27" s="12"/>
      <c r="F27" s="26"/>
      <c r="G27" s="12"/>
      <c r="H27" s="12"/>
      <c r="I27" s="12"/>
      <c r="J27" s="12"/>
      <c r="K27" s="12"/>
      <c r="L27" s="12"/>
      <c r="M27" s="12"/>
      <c r="N27" s="12"/>
      <c r="O27" s="12"/>
      <c r="P27" s="12"/>
      <c r="R27" s="32"/>
    </row>
    <row r="28" spans="1:18" ht="12.75">
      <c r="A28" s="12"/>
      <c r="C28" s="12"/>
      <c r="D28" s="12"/>
      <c r="E28" s="12"/>
      <c r="F28" s="26"/>
      <c r="G28" s="12"/>
      <c r="H28" s="12"/>
      <c r="I28" s="12"/>
      <c r="J28" s="12"/>
      <c r="K28" s="12"/>
      <c r="L28" s="12"/>
      <c r="M28" s="12"/>
      <c r="N28" s="12"/>
      <c r="O28" s="12"/>
      <c r="P28" s="12"/>
      <c r="R28" s="32"/>
    </row>
    <row r="29" spans="1:6" ht="12.75">
      <c r="A29" s="5" t="s">
        <v>9</v>
      </c>
      <c r="F29" s="22"/>
    </row>
    <row r="30" spans="1:18" ht="12.75">
      <c r="A30" s="42" t="s">
        <v>32</v>
      </c>
      <c r="B30" s="451" t="s">
        <v>1800</v>
      </c>
      <c r="C30" s="450"/>
      <c r="D30" s="450"/>
      <c r="E30" s="450"/>
      <c r="F30" s="450"/>
      <c r="G30" s="450"/>
      <c r="H30" s="450"/>
      <c r="I30" s="450"/>
      <c r="J30" s="450"/>
      <c r="K30" s="450"/>
      <c r="L30" s="450"/>
      <c r="M30" s="450"/>
      <c r="N30" s="450"/>
      <c r="O30" s="450"/>
      <c r="P30" s="450"/>
      <c r="Q30" s="450"/>
      <c r="R30" s="450"/>
    </row>
    <row r="31" spans="1:18" ht="25.5" customHeight="1">
      <c r="A31" s="42">
        <v>-1</v>
      </c>
      <c r="B31" s="449" t="s">
        <v>1033</v>
      </c>
      <c r="C31" s="449"/>
      <c r="D31" s="449"/>
      <c r="E31" s="449"/>
      <c r="F31" s="449"/>
      <c r="G31" s="449"/>
      <c r="H31" s="449"/>
      <c r="I31" s="449"/>
      <c r="J31" s="449"/>
      <c r="K31" s="449"/>
      <c r="L31" s="449"/>
      <c r="M31" s="449"/>
      <c r="N31" s="449"/>
      <c r="O31" s="449"/>
      <c r="P31" s="449"/>
      <c r="Q31" s="449"/>
      <c r="R31" s="43"/>
    </row>
    <row r="32" spans="1:18" ht="12.75" customHeight="1">
      <c r="A32" s="42">
        <v>-2</v>
      </c>
      <c r="B32" s="62" t="s">
        <v>1029</v>
      </c>
      <c r="C32" s="43"/>
      <c r="D32" s="43"/>
      <c r="E32" s="43"/>
      <c r="F32" s="43"/>
      <c r="G32" s="43"/>
      <c r="H32" s="43"/>
      <c r="I32" s="43"/>
      <c r="J32" s="43"/>
      <c r="K32" s="43"/>
      <c r="L32" s="43"/>
      <c r="M32" s="43"/>
      <c r="N32" s="43"/>
      <c r="O32" s="43"/>
      <c r="P32" s="43"/>
      <c r="Q32" s="43"/>
      <c r="R32" s="43"/>
    </row>
    <row r="33" spans="1:18" ht="12.75">
      <c r="A33" s="42">
        <v>-3</v>
      </c>
      <c r="B33" s="62" t="s">
        <v>1030</v>
      </c>
      <c r="C33" s="43"/>
      <c r="D33" s="43"/>
      <c r="E33" s="43"/>
      <c r="F33" s="43"/>
      <c r="G33" s="43"/>
      <c r="H33" s="43"/>
      <c r="I33" s="43"/>
      <c r="J33" s="43"/>
      <c r="K33" s="43"/>
      <c r="L33" s="43"/>
      <c r="M33" s="43"/>
      <c r="N33" s="43"/>
      <c r="O33" s="43"/>
      <c r="P33" s="43"/>
      <c r="Q33" s="43"/>
      <c r="R33" s="43"/>
    </row>
    <row r="34" spans="1:18" ht="12.75" customHeight="1">
      <c r="A34" s="42">
        <v>-4</v>
      </c>
      <c r="B34" s="62" t="s">
        <v>1031</v>
      </c>
      <c r="C34" s="43"/>
      <c r="D34" s="43"/>
      <c r="E34" s="43"/>
      <c r="F34" s="43"/>
      <c r="G34" s="43"/>
      <c r="H34" s="43"/>
      <c r="I34" s="43"/>
      <c r="J34" s="43"/>
      <c r="K34" s="43"/>
      <c r="L34" s="43"/>
      <c r="M34" s="43"/>
      <c r="N34" s="43"/>
      <c r="O34" s="43"/>
      <c r="P34" s="43"/>
      <c r="Q34" s="43"/>
      <c r="R34" s="43"/>
    </row>
    <row r="35" spans="1:19" ht="12.75" customHeight="1">
      <c r="A35" s="42">
        <v>-5</v>
      </c>
      <c r="B35" s="62" t="s">
        <v>1032</v>
      </c>
      <c r="C35" s="43"/>
      <c r="D35" s="43"/>
      <c r="E35" s="43"/>
      <c r="F35" s="43"/>
      <c r="G35" s="43"/>
      <c r="H35" s="43"/>
      <c r="I35" s="43"/>
      <c r="J35" s="43"/>
      <c r="K35" s="43"/>
      <c r="L35" s="43"/>
      <c r="M35" s="43"/>
      <c r="N35" s="43"/>
      <c r="O35" s="43"/>
      <c r="P35" s="43"/>
      <c r="Q35" s="43"/>
      <c r="R35" s="43"/>
      <c r="S35" s="43"/>
    </row>
    <row r="36" spans="1:19" ht="12.75">
      <c r="A36" s="42"/>
      <c r="B36" s="60"/>
      <c r="C36" s="60"/>
      <c r="D36" s="12"/>
      <c r="E36" s="60"/>
      <c r="G36" s="60"/>
      <c r="H36" s="43"/>
      <c r="I36" s="43"/>
      <c r="J36" s="43"/>
      <c r="K36" s="43"/>
      <c r="L36" s="43"/>
      <c r="M36" s="43"/>
      <c r="N36" s="43"/>
      <c r="O36" s="43"/>
      <c r="P36" s="43"/>
      <c r="Q36" s="43"/>
      <c r="R36" s="43"/>
      <c r="S36" s="43"/>
    </row>
    <row r="37" spans="2:18" ht="12.75">
      <c r="B37" s="60"/>
      <c r="C37" s="60"/>
      <c r="D37" s="12"/>
      <c r="E37" s="60"/>
      <c r="G37" s="60"/>
      <c r="H37" s="60"/>
      <c r="I37" s="60"/>
      <c r="J37" s="60"/>
      <c r="K37" s="60"/>
      <c r="L37" s="60"/>
      <c r="M37" s="60"/>
      <c r="N37" s="60"/>
      <c r="O37" s="60"/>
      <c r="P37" s="60"/>
      <c r="R37" s="60"/>
    </row>
  </sheetData>
  <sheetProtection/>
  <mergeCells count="7">
    <mergeCell ref="B30:R30"/>
    <mergeCell ref="B31:Q31"/>
    <mergeCell ref="P19:Q19"/>
    <mergeCell ref="P20:Q20"/>
    <mergeCell ref="J4:K4"/>
    <mergeCell ref="J9:K9"/>
    <mergeCell ref="J14:K14"/>
  </mergeCells>
  <printOptions horizontalCentered="1"/>
  <pageMargins left="0.5" right="0.5" top="0.75" bottom="0.5" header="0.5" footer="0.25"/>
  <pageSetup fitToHeight="1" fitToWidth="1" horizontalDpi="600" verticalDpi="600" orientation="landscape" scale="98" r:id="rId1"/>
  <headerFooter alignWithMargins="0">
    <oddFooter xml:space="preserve">&amp;LCELT Report - April 2010&amp;RISO New England Inc.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M34"/>
  <sheetViews>
    <sheet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3.00390625" style="0" customWidth="1"/>
    <col min="2" max="2" width="12.57421875" style="0" customWidth="1"/>
    <col min="3" max="3" width="9.28125" style="0" customWidth="1"/>
    <col min="4" max="7" width="9.140625" style="0" customWidth="1"/>
    <col min="8" max="8" width="9.7109375" style="0" bestFit="1" customWidth="1"/>
    <col min="9" max="13" width="9.140625" style="0" customWidth="1"/>
  </cols>
  <sheetData>
    <row r="2" ht="12.75">
      <c r="A2" s="31" t="s">
        <v>1267</v>
      </c>
    </row>
    <row r="3" ht="13.5" thickBot="1"/>
    <row r="4" spans="2:13" ht="51.75" customHeight="1" thickBot="1">
      <c r="B4" s="72"/>
      <c r="C4" s="73"/>
      <c r="D4" s="458" t="s">
        <v>1094</v>
      </c>
      <c r="E4" s="456"/>
      <c r="F4" s="456"/>
      <c r="G4" s="456"/>
      <c r="H4" s="81" t="s">
        <v>1092</v>
      </c>
      <c r="I4" s="456" t="s">
        <v>1093</v>
      </c>
      <c r="J4" s="456"/>
      <c r="K4" s="456"/>
      <c r="L4" s="456"/>
      <c r="M4" s="457"/>
    </row>
    <row r="5" spans="2:13" ht="15" customHeight="1">
      <c r="B5" s="191" t="s">
        <v>34</v>
      </c>
      <c r="C5" s="76" t="s">
        <v>1105</v>
      </c>
      <c r="D5" s="78">
        <v>25925</v>
      </c>
      <c r="E5" s="79">
        <v>26150</v>
      </c>
      <c r="F5" s="79">
        <v>26455</v>
      </c>
      <c r="G5" s="80">
        <v>26805</v>
      </c>
      <c r="H5" s="80">
        <v>27190</v>
      </c>
      <c r="I5" s="74">
        <v>27600</v>
      </c>
      <c r="J5" s="74">
        <v>28020</v>
      </c>
      <c r="K5" s="74">
        <v>28620</v>
      </c>
      <c r="L5" s="74">
        <v>29310</v>
      </c>
      <c r="M5" s="75">
        <v>29915</v>
      </c>
    </row>
    <row r="6" spans="2:13" ht="12.75">
      <c r="B6" s="70"/>
      <c r="C6" s="76" t="s">
        <v>1106</v>
      </c>
      <c r="D6" s="78">
        <v>26365</v>
      </c>
      <c r="E6" s="79">
        <v>26595</v>
      </c>
      <c r="F6" s="79">
        <v>26910</v>
      </c>
      <c r="G6" s="80">
        <v>27265</v>
      </c>
      <c r="H6" s="80">
        <v>27660</v>
      </c>
      <c r="I6" s="74">
        <v>28080</v>
      </c>
      <c r="J6" s="74">
        <v>28510</v>
      </c>
      <c r="K6" s="74">
        <v>29125</v>
      </c>
      <c r="L6" s="74">
        <v>29835</v>
      </c>
      <c r="M6" s="75">
        <v>30455</v>
      </c>
    </row>
    <row r="7" spans="2:13" ht="12.75">
      <c r="B7" s="70"/>
      <c r="C7" s="76" t="s">
        <v>1107</v>
      </c>
      <c r="D7" s="78">
        <v>26845</v>
      </c>
      <c r="E7" s="79">
        <v>27080</v>
      </c>
      <c r="F7" s="79">
        <v>27400</v>
      </c>
      <c r="G7" s="80">
        <v>27765</v>
      </c>
      <c r="H7" s="80">
        <v>28165</v>
      </c>
      <c r="I7" s="74">
        <v>28595</v>
      </c>
      <c r="J7" s="74">
        <v>29030</v>
      </c>
      <c r="K7" s="74">
        <v>29655</v>
      </c>
      <c r="L7" s="74">
        <v>30390</v>
      </c>
      <c r="M7" s="75">
        <v>31025</v>
      </c>
    </row>
    <row r="8" spans="2:13" ht="12.75">
      <c r="B8" s="70"/>
      <c r="C8" s="76" t="s">
        <v>1108</v>
      </c>
      <c r="D8" s="78">
        <v>27230</v>
      </c>
      <c r="E8" s="79">
        <v>27470</v>
      </c>
      <c r="F8" s="79">
        <v>27795</v>
      </c>
      <c r="G8" s="80">
        <v>28160</v>
      </c>
      <c r="H8" s="80">
        <v>28570</v>
      </c>
      <c r="I8" s="74">
        <v>29005</v>
      </c>
      <c r="J8" s="74">
        <v>29450</v>
      </c>
      <c r="K8" s="74">
        <v>30085</v>
      </c>
      <c r="L8" s="74">
        <v>30840</v>
      </c>
      <c r="M8" s="75">
        <v>31490</v>
      </c>
    </row>
    <row r="9" spans="2:13" ht="12.75">
      <c r="B9" s="70"/>
      <c r="C9" s="76" t="s">
        <v>1109</v>
      </c>
      <c r="D9" s="78">
        <v>27665</v>
      </c>
      <c r="E9" s="79">
        <v>27905</v>
      </c>
      <c r="F9" s="79">
        <v>28240</v>
      </c>
      <c r="G9" s="80">
        <v>28610</v>
      </c>
      <c r="H9" s="80">
        <v>29025</v>
      </c>
      <c r="I9" s="74">
        <v>29465</v>
      </c>
      <c r="J9" s="74">
        <v>29915</v>
      </c>
      <c r="K9" s="74">
        <v>30560</v>
      </c>
      <c r="L9" s="74">
        <v>31340</v>
      </c>
      <c r="M9" s="75">
        <v>32000</v>
      </c>
    </row>
    <row r="10" spans="2:13" ht="12.75">
      <c r="B10" s="70"/>
      <c r="C10" s="76" t="s">
        <v>1110</v>
      </c>
      <c r="D10" s="78">
        <v>28070</v>
      </c>
      <c r="E10" s="79">
        <v>28315</v>
      </c>
      <c r="F10" s="79">
        <v>28650</v>
      </c>
      <c r="G10" s="80">
        <v>29030</v>
      </c>
      <c r="H10" s="80">
        <v>29450</v>
      </c>
      <c r="I10" s="74">
        <v>29895</v>
      </c>
      <c r="J10" s="74">
        <v>30355</v>
      </c>
      <c r="K10" s="74">
        <v>31010</v>
      </c>
      <c r="L10" s="74">
        <v>31810</v>
      </c>
      <c r="M10" s="75">
        <v>32480</v>
      </c>
    </row>
    <row r="11" spans="2:13" ht="12.75">
      <c r="B11" s="70"/>
      <c r="C11" s="76" t="s">
        <v>1111</v>
      </c>
      <c r="D11" s="78">
        <v>28390</v>
      </c>
      <c r="E11" s="79">
        <v>28640</v>
      </c>
      <c r="F11" s="79">
        <v>28975</v>
      </c>
      <c r="G11" s="80">
        <v>29360</v>
      </c>
      <c r="H11" s="80">
        <v>29785</v>
      </c>
      <c r="I11" s="74">
        <v>30235</v>
      </c>
      <c r="J11" s="74">
        <v>30700</v>
      </c>
      <c r="K11" s="74">
        <v>31365</v>
      </c>
      <c r="L11" s="74">
        <v>32180</v>
      </c>
      <c r="M11" s="75">
        <v>32865</v>
      </c>
    </row>
    <row r="12" spans="2:13" ht="12.75">
      <c r="B12" s="70"/>
      <c r="C12" s="76" t="s">
        <v>1112</v>
      </c>
      <c r="D12" s="78">
        <v>28700</v>
      </c>
      <c r="E12" s="79">
        <v>28950</v>
      </c>
      <c r="F12" s="79">
        <v>29295</v>
      </c>
      <c r="G12" s="80">
        <v>29680</v>
      </c>
      <c r="H12" s="80">
        <v>30110</v>
      </c>
      <c r="I12" s="74">
        <v>30565</v>
      </c>
      <c r="J12" s="74">
        <v>31035</v>
      </c>
      <c r="K12" s="74">
        <v>31705</v>
      </c>
      <c r="L12" s="74">
        <v>32545</v>
      </c>
      <c r="M12" s="75">
        <v>33240</v>
      </c>
    </row>
    <row r="13" spans="2:13" ht="12.75">
      <c r="B13" s="70"/>
      <c r="C13" s="76" t="s">
        <v>1113</v>
      </c>
      <c r="D13" s="78">
        <v>29005</v>
      </c>
      <c r="E13" s="79">
        <v>29260</v>
      </c>
      <c r="F13" s="79">
        <v>29605</v>
      </c>
      <c r="G13" s="80">
        <v>29995</v>
      </c>
      <c r="H13" s="80">
        <v>30430</v>
      </c>
      <c r="I13" s="74">
        <v>30890</v>
      </c>
      <c r="J13" s="74">
        <v>31365</v>
      </c>
      <c r="K13" s="74">
        <v>32040</v>
      </c>
      <c r="L13" s="74">
        <v>32895</v>
      </c>
      <c r="M13" s="75">
        <v>33600</v>
      </c>
    </row>
    <row r="14" spans="2:13" ht="12.75">
      <c r="B14" s="70"/>
      <c r="C14" s="76" t="s">
        <v>1260</v>
      </c>
      <c r="D14" s="78">
        <v>29290</v>
      </c>
      <c r="E14" s="79">
        <v>29545</v>
      </c>
      <c r="F14" s="79">
        <v>29895</v>
      </c>
      <c r="G14" s="80">
        <v>30290</v>
      </c>
      <c r="H14" s="80">
        <v>30730</v>
      </c>
      <c r="I14" s="74">
        <v>31195</v>
      </c>
      <c r="J14" s="74">
        <v>31675</v>
      </c>
      <c r="K14" s="74">
        <v>32360</v>
      </c>
      <c r="L14" s="74">
        <v>33225</v>
      </c>
      <c r="M14" s="75">
        <v>33940</v>
      </c>
    </row>
    <row r="15" spans="2:13" ht="16.5" customHeight="1">
      <c r="B15" s="89"/>
      <c r="C15" s="90" t="s">
        <v>35</v>
      </c>
      <c r="D15" s="91">
        <v>78.49</v>
      </c>
      <c r="E15" s="92">
        <v>78.73</v>
      </c>
      <c r="F15" s="92">
        <v>79</v>
      </c>
      <c r="G15" s="93">
        <v>79.39</v>
      </c>
      <c r="H15" s="93">
        <v>79.88</v>
      </c>
      <c r="I15" s="92">
        <v>80.3</v>
      </c>
      <c r="J15" s="92">
        <v>80.72</v>
      </c>
      <c r="K15" s="92">
        <v>81.14</v>
      </c>
      <c r="L15" s="92">
        <v>81.96</v>
      </c>
      <c r="M15" s="94">
        <v>82.33</v>
      </c>
    </row>
    <row r="16" spans="2:13" ht="16.5" customHeight="1">
      <c r="B16" s="95"/>
      <c r="C16" s="96" t="s">
        <v>36</v>
      </c>
      <c r="D16" s="97">
        <v>88.5</v>
      </c>
      <c r="E16" s="98">
        <v>88.9</v>
      </c>
      <c r="F16" s="98">
        <v>89.2</v>
      </c>
      <c r="G16" s="99">
        <v>89.9</v>
      </c>
      <c r="H16" s="99">
        <v>90.2</v>
      </c>
      <c r="I16" s="98">
        <v>91.2</v>
      </c>
      <c r="J16" s="98">
        <v>92.2</v>
      </c>
      <c r="K16" s="98">
        <v>92.9</v>
      </c>
      <c r="L16" s="98">
        <v>94.2</v>
      </c>
      <c r="M16" s="100">
        <v>95.4</v>
      </c>
    </row>
    <row r="17" spans="2:13" ht="26.25" customHeight="1">
      <c r="B17" s="454" t="s">
        <v>1095</v>
      </c>
      <c r="C17" s="455"/>
      <c r="D17" s="192">
        <v>0.9</v>
      </c>
      <c r="E17" s="193">
        <v>0.8</v>
      </c>
      <c r="F17" s="193">
        <v>0.7</v>
      </c>
      <c r="G17" s="194">
        <v>0.6</v>
      </c>
      <c r="H17" s="194">
        <v>0.5</v>
      </c>
      <c r="I17" s="193">
        <v>0.4</v>
      </c>
      <c r="J17" s="193">
        <v>0.3</v>
      </c>
      <c r="K17" s="193">
        <v>0.2</v>
      </c>
      <c r="L17" s="193">
        <v>0.1</v>
      </c>
      <c r="M17" s="195">
        <v>0.05</v>
      </c>
    </row>
    <row r="18" spans="2:13" ht="15" customHeight="1">
      <c r="B18" s="190" t="s">
        <v>37</v>
      </c>
      <c r="C18" s="77" t="s">
        <v>1096</v>
      </c>
      <c r="D18" s="78">
        <v>21655</v>
      </c>
      <c r="E18" s="79">
        <v>21775</v>
      </c>
      <c r="F18" s="79">
        <v>21870</v>
      </c>
      <c r="G18" s="80">
        <v>21935</v>
      </c>
      <c r="H18" s="80">
        <v>22085</v>
      </c>
      <c r="I18" s="74">
        <v>22240</v>
      </c>
      <c r="J18" s="74">
        <v>22405</v>
      </c>
      <c r="K18" s="74">
        <v>22510</v>
      </c>
      <c r="L18" s="74">
        <v>22765</v>
      </c>
      <c r="M18" s="75">
        <v>23140</v>
      </c>
    </row>
    <row r="19" spans="2:13" ht="12.75">
      <c r="B19" s="71"/>
      <c r="C19" s="77" t="s">
        <v>1097</v>
      </c>
      <c r="D19" s="78">
        <v>21790</v>
      </c>
      <c r="E19" s="79">
        <v>21915</v>
      </c>
      <c r="F19" s="79">
        <v>22010</v>
      </c>
      <c r="G19" s="80">
        <v>22075</v>
      </c>
      <c r="H19" s="80">
        <v>22225</v>
      </c>
      <c r="I19" s="74">
        <v>22380</v>
      </c>
      <c r="J19" s="74">
        <v>22545</v>
      </c>
      <c r="K19" s="74">
        <v>22655</v>
      </c>
      <c r="L19" s="74">
        <v>22905</v>
      </c>
      <c r="M19" s="75">
        <v>23280</v>
      </c>
    </row>
    <row r="20" spans="2:13" ht="12.75">
      <c r="B20" s="71"/>
      <c r="C20" s="77" t="s">
        <v>1098</v>
      </c>
      <c r="D20" s="78">
        <v>21845</v>
      </c>
      <c r="E20" s="79">
        <v>21965</v>
      </c>
      <c r="F20" s="79">
        <v>22065</v>
      </c>
      <c r="G20" s="80">
        <v>22130</v>
      </c>
      <c r="H20" s="80">
        <v>22280</v>
      </c>
      <c r="I20" s="74">
        <v>22435</v>
      </c>
      <c r="J20" s="74">
        <v>22605</v>
      </c>
      <c r="K20" s="74">
        <v>22710</v>
      </c>
      <c r="L20" s="74">
        <v>22960</v>
      </c>
      <c r="M20" s="75">
        <v>23335</v>
      </c>
    </row>
    <row r="21" spans="2:13" ht="12.75">
      <c r="B21" s="71"/>
      <c r="C21" s="77" t="s">
        <v>1099</v>
      </c>
      <c r="D21" s="78">
        <v>21965</v>
      </c>
      <c r="E21" s="79">
        <v>22085</v>
      </c>
      <c r="F21" s="79">
        <v>22180</v>
      </c>
      <c r="G21" s="80">
        <v>22250</v>
      </c>
      <c r="H21" s="80">
        <v>22400</v>
      </c>
      <c r="I21" s="74">
        <v>22555</v>
      </c>
      <c r="J21" s="74">
        <v>22725</v>
      </c>
      <c r="K21" s="74">
        <v>22830</v>
      </c>
      <c r="L21" s="74">
        <v>23080</v>
      </c>
      <c r="M21" s="75">
        <v>23455</v>
      </c>
    </row>
    <row r="22" spans="2:13" ht="12.75">
      <c r="B22" s="71"/>
      <c r="C22" s="77" t="s">
        <v>1100</v>
      </c>
      <c r="D22" s="78">
        <v>22065</v>
      </c>
      <c r="E22" s="79">
        <v>22190</v>
      </c>
      <c r="F22" s="79">
        <v>22285</v>
      </c>
      <c r="G22" s="80">
        <v>22350</v>
      </c>
      <c r="H22" s="80">
        <v>22505</v>
      </c>
      <c r="I22" s="74">
        <v>22665</v>
      </c>
      <c r="J22" s="74">
        <v>22830</v>
      </c>
      <c r="K22" s="74">
        <v>22940</v>
      </c>
      <c r="L22" s="74">
        <v>23185</v>
      </c>
      <c r="M22" s="75">
        <v>23560</v>
      </c>
    </row>
    <row r="23" spans="2:13" ht="12.75">
      <c r="B23" s="71"/>
      <c r="C23" s="77" t="s">
        <v>1101</v>
      </c>
      <c r="D23" s="78">
        <v>22170</v>
      </c>
      <c r="E23" s="79">
        <v>22295</v>
      </c>
      <c r="F23" s="79">
        <v>22390</v>
      </c>
      <c r="G23" s="80">
        <v>22455</v>
      </c>
      <c r="H23" s="80">
        <v>22610</v>
      </c>
      <c r="I23" s="74">
        <v>22770</v>
      </c>
      <c r="J23" s="74">
        <v>22940</v>
      </c>
      <c r="K23" s="74">
        <v>23045</v>
      </c>
      <c r="L23" s="74">
        <v>23290</v>
      </c>
      <c r="M23" s="75">
        <v>23660</v>
      </c>
    </row>
    <row r="24" spans="2:13" ht="12.75">
      <c r="B24" s="71"/>
      <c r="C24" s="77" t="s">
        <v>1102</v>
      </c>
      <c r="D24" s="78">
        <v>22280</v>
      </c>
      <c r="E24" s="79">
        <v>22400</v>
      </c>
      <c r="F24" s="79">
        <v>22500</v>
      </c>
      <c r="G24" s="80">
        <v>22565</v>
      </c>
      <c r="H24" s="80">
        <v>22720</v>
      </c>
      <c r="I24" s="74">
        <v>22880</v>
      </c>
      <c r="J24" s="74">
        <v>23050</v>
      </c>
      <c r="K24" s="74">
        <v>23155</v>
      </c>
      <c r="L24" s="74">
        <v>23400</v>
      </c>
      <c r="M24" s="75">
        <v>23775</v>
      </c>
    </row>
    <row r="25" spans="2:13" ht="12.75">
      <c r="B25" s="71"/>
      <c r="C25" s="77" t="s">
        <v>1103</v>
      </c>
      <c r="D25" s="78">
        <v>22390</v>
      </c>
      <c r="E25" s="79">
        <v>22515</v>
      </c>
      <c r="F25" s="79">
        <v>22615</v>
      </c>
      <c r="G25" s="80">
        <v>22680</v>
      </c>
      <c r="H25" s="80">
        <v>22835</v>
      </c>
      <c r="I25" s="74">
        <v>22995</v>
      </c>
      <c r="J25" s="74">
        <v>23165</v>
      </c>
      <c r="K25" s="74">
        <v>23275</v>
      </c>
      <c r="L25" s="74">
        <v>23520</v>
      </c>
      <c r="M25" s="75">
        <v>23890</v>
      </c>
    </row>
    <row r="26" spans="2:13" ht="12.75">
      <c r="B26" s="71"/>
      <c r="C26" s="77" t="s">
        <v>1104</v>
      </c>
      <c r="D26" s="78">
        <v>22505</v>
      </c>
      <c r="E26" s="79">
        <v>22630</v>
      </c>
      <c r="F26" s="79">
        <v>22725</v>
      </c>
      <c r="G26" s="80">
        <v>22795</v>
      </c>
      <c r="H26" s="80">
        <v>22950</v>
      </c>
      <c r="I26" s="79">
        <v>23110</v>
      </c>
      <c r="J26" s="79">
        <v>23285</v>
      </c>
      <c r="K26" s="79">
        <v>23390</v>
      </c>
      <c r="L26" s="79">
        <v>23635</v>
      </c>
      <c r="M26" s="75">
        <v>24005</v>
      </c>
    </row>
    <row r="27" spans="2:13" ht="12.75">
      <c r="B27" s="84"/>
      <c r="C27" s="77" t="s">
        <v>1261</v>
      </c>
      <c r="D27" s="85">
        <v>22620</v>
      </c>
      <c r="E27" s="86">
        <v>22745</v>
      </c>
      <c r="F27" s="86">
        <v>22845</v>
      </c>
      <c r="G27" s="87">
        <v>22915</v>
      </c>
      <c r="H27" s="87">
        <v>23070</v>
      </c>
      <c r="I27" s="86">
        <v>23230</v>
      </c>
      <c r="J27" s="86">
        <v>23405</v>
      </c>
      <c r="K27" s="86">
        <v>23515</v>
      </c>
      <c r="L27" s="86">
        <v>23750</v>
      </c>
      <c r="M27" s="88">
        <v>24120</v>
      </c>
    </row>
    <row r="28" spans="2:13" ht="16.5" customHeight="1" thickBot="1">
      <c r="B28" s="101"/>
      <c r="C28" s="189" t="s">
        <v>38</v>
      </c>
      <c r="D28" s="102">
        <v>10.72</v>
      </c>
      <c r="E28" s="102">
        <v>9.66</v>
      </c>
      <c r="F28" s="102">
        <v>8.84</v>
      </c>
      <c r="G28" s="102">
        <v>8.3</v>
      </c>
      <c r="H28" s="103">
        <v>7.03</v>
      </c>
      <c r="I28" s="102">
        <v>5.77</v>
      </c>
      <c r="J28" s="102">
        <v>4.4</v>
      </c>
      <c r="K28" s="102">
        <v>3.58</v>
      </c>
      <c r="L28" s="102">
        <v>1.61</v>
      </c>
      <c r="M28" s="104">
        <v>-1.15</v>
      </c>
    </row>
    <row r="31" ht="12.75">
      <c r="A31" s="82" t="s">
        <v>9</v>
      </c>
    </row>
    <row r="32" spans="1:13" ht="21" customHeight="1">
      <c r="A32" s="42">
        <v>-1</v>
      </c>
      <c r="B32" s="459" t="s">
        <v>1269</v>
      </c>
      <c r="C32" s="459"/>
      <c r="D32" s="459"/>
      <c r="E32" s="459"/>
      <c r="F32" s="459"/>
      <c r="G32" s="459"/>
      <c r="H32" s="459"/>
      <c r="I32" s="459"/>
      <c r="J32" s="459"/>
      <c r="K32" s="459"/>
      <c r="L32" s="459"/>
      <c r="M32" s="459"/>
    </row>
    <row r="33" spans="1:13" ht="12.75" customHeight="1">
      <c r="A33" s="42">
        <v>-2</v>
      </c>
      <c r="B33" s="459" t="s">
        <v>1268</v>
      </c>
      <c r="C33" s="453"/>
      <c r="D33" s="453"/>
      <c r="E33" s="453"/>
      <c r="F33" s="453"/>
      <c r="G33" s="453"/>
      <c r="H33" s="453"/>
      <c r="I33" s="453"/>
      <c r="J33" s="453"/>
      <c r="K33" s="453"/>
      <c r="L33" s="453"/>
      <c r="M33" s="453"/>
    </row>
    <row r="34" spans="1:13" ht="15" customHeight="1">
      <c r="A34" s="42">
        <v>-3</v>
      </c>
      <c r="B34" s="453" t="s">
        <v>241</v>
      </c>
      <c r="C34" s="453"/>
      <c r="D34" s="453"/>
      <c r="E34" s="453"/>
      <c r="F34" s="453"/>
      <c r="G34" s="453"/>
      <c r="H34" s="453"/>
      <c r="I34" s="453"/>
      <c r="J34" s="453"/>
      <c r="K34" s="453"/>
      <c r="L34" s="453"/>
      <c r="M34" s="453"/>
    </row>
  </sheetData>
  <sheetProtection/>
  <mergeCells count="6">
    <mergeCell ref="B34:M34"/>
    <mergeCell ref="B17:C17"/>
    <mergeCell ref="I4:M4"/>
    <mergeCell ref="D4:G4"/>
    <mergeCell ref="B32:M32"/>
    <mergeCell ref="B33:M33"/>
  </mergeCells>
  <printOptions horizontalCentered="1"/>
  <pageMargins left="0.25" right="0.25" top="0.75" bottom="0.5" header="0.5" footer="0.25"/>
  <pageSetup fitToHeight="1" fitToWidth="1" horizontalDpi="600" verticalDpi="600" orientation="landscape" r:id="rId1"/>
  <headerFooter alignWithMargins="0">
    <oddFooter xml:space="preserve">&amp;LCELT Report - April 2010&amp;RISO New England Inc.  </oddFooter>
  </headerFooter>
</worksheet>
</file>

<file path=xl/worksheets/sheet13.xml><?xml version="1.0" encoding="utf-8"?>
<worksheet xmlns="http://schemas.openxmlformats.org/spreadsheetml/2006/main" xmlns:r="http://schemas.openxmlformats.org/officeDocument/2006/relationships">
  <dimension ref="A2:N71"/>
  <sheetViews>
    <sheetView zoomScaleSheetLayoutView="100"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3" max="14" width="9.7109375" style="0" customWidth="1"/>
  </cols>
  <sheetData>
    <row r="2" spans="1:7" ht="15">
      <c r="A2" s="30" t="s">
        <v>1270</v>
      </c>
      <c r="B2" s="141"/>
      <c r="C2" s="141"/>
      <c r="D2" s="141"/>
      <c r="E2" s="141"/>
      <c r="F2" s="141"/>
      <c r="G2" s="141"/>
    </row>
    <row r="3" spans="1:7" ht="12.75">
      <c r="A3" s="116"/>
      <c r="B3" s="141"/>
      <c r="C3" s="141"/>
      <c r="D3" s="141"/>
      <c r="E3" s="141"/>
      <c r="F3" s="141"/>
      <c r="G3" s="141"/>
    </row>
    <row r="4" spans="1:7" ht="12.75">
      <c r="A4" s="116"/>
      <c r="B4" s="116"/>
      <c r="C4" s="116"/>
      <c r="D4" s="116"/>
      <c r="E4" s="116"/>
      <c r="F4" s="116"/>
      <c r="G4" s="116"/>
    </row>
    <row r="5" spans="1:14" ht="12.75">
      <c r="A5" s="143" t="s">
        <v>1194</v>
      </c>
      <c r="C5" s="143" t="s">
        <v>1195</v>
      </c>
      <c r="D5" s="143" t="s">
        <v>1196</v>
      </c>
      <c r="E5" s="143" t="s">
        <v>1197</v>
      </c>
      <c r="F5" s="143" t="s">
        <v>1198</v>
      </c>
      <c r="G5" s="143" t="s">
        <v>1199</v>
      </c>
      <c r="H5" s="143" t="s">
        <v>1200</v>
      </c>
      <c r="I5" s="143" t="s">
        <v>1201</v>
      </c>
      <c r="J5" s="143" t="s">
        <v>1202</v>
      </c>
      <c r="K5" s="143" t="s">
        <v>1203</v>
      </c>
      <c r="L5" s="143" t="s">
        <v>1204</v>
      </c>
      <c r="M5" s="143" t="s">
        <v>1205</v>
      </c>
      <c r="N5" s="143" t="s">
        <v>1206</v>
      </c>
    </row>
    <row r="6" spans="1:14" ht="12.75">
      <c r="A6" s="145"/>
      <c r="B6" s="146"/>
      <c r="C6" s="147"/>
      <c r="D6" s="147"/>
      <c r="E6" s="147"/>
      <c r="F6" s="147"/>
      <c r="G6" s="147"/>
      <c r="H6" s="147"/>
      <c r="I6" s="147"/>
      <c r="J6" s="147"/>
      <c r="K6" s="147"/>
      <c r="L6" s="147"/>
      <c r="M6" s="147"/>
      <c r="N6" s="147"/>
    </row>
    <row r="7" spans="1:7" ht="12.75">
      <c r="A7" s="116"/>
      <c r="B7" s="116"/>
      <c r="C7" s="116"/>
      <c r="D7" s="116"/>
      <c r="E7" s="116"/>
      <c r="F7" s="116"/>
      <c r="G7" s="116"/>
    </row>
    <row r="8" spans="1:14" ht="12.75">
      <c r="A8" s="117" t="s">
        <v>56</v>
      </c>
      <c r="B8" s="117" t="s">
        <v>1207</v>
      </c>
      <c r="C8" s="177">
        <v>1479</v>
      </c>
      <c r="D8" s="177">
        <v>1437</v>
      </c>
      <c r="E8" s="177">
        <v>1436</v>
      </c>
      <c r="F8" s="177">
        <v>1438</v>
      </c>
      <c r="G8" s="177">
        <v>1445</v>
      </c>
      <c r="H8" s="177">
        <v>1450</v>
      </c>
      <c r="I8" s="177">
        <v>1456</v>
      </c>
      <c r="J8" s="177">
        <v>1454</v>
      </c>
      <c r="K8" s="177">
        <v>1460</v>
      </c>
      <c r="L8" s="177">
        <v>1456</v>
      </c>
      <c r="M8" s="177">
        <v>1461</v>
      </c>
      <c r="N8" s="177">
        <v>1464</v>
      </c>
    </row>
    <row r="9" spans="1:14" ht="12.75">
      <c r="A9" s="144"/>
      <c r="B9" s="117" t="s">
        <v>1213</v>
      </c>
      <c r="C9" s="178">
        <v>7.3</v>
      </c>
      <c r="D9" s="178">
        <v>7.3</v>
      </c>
      <c r="E9" s="178">
        <v>7.1</v>
      </c>
      <c r="F9" s="419">
        <v>7</v>
      </c>
      <c r="G9" s="419">
        <v>7</v>
      </c>
      <c r="H9" s="419">
        <v>7</v>
      </c>
      <c r="I9" s="419">
        <v>7</v>
      </c>
      <c r="J9" s="419">
        <v>4</v>
      </c>
      <c r="K9" s="419">
        <v>4</v>
      </c>
      <c r="L9" s="419">
        <v>4</v>
      </c>
      <c r="M9" s="419">
        <v>3</v>
      </c>
      <c r="N9" s="419">
        <v>3</v>
      </c>
    </row>
    <row r="10" spans="1:14" ht="12.75">
      <c r="A10" s="144"/>
      <c r="B10" s="117" t="s">
        <v>1214</v>
      </c>
      <c r="C10" s="178">
        <v>727.5</v>
      </c>
      <c r="D10" s="421">
        <v>720</v>
      </c>
      <c r="E10" s="178">
        <v>723.2</v>
      </c>
      <c r="F10" s="178">
        <v>731.9</v>
      </c>
      <c r="G10" s="178">
        <v>732.2</v>
      </c>
      <c r="H10" s="178">
        <v>734.7</v>
      </c>
      <c r="I10" s="178">
        <v>736.9</v>
      </c>
      <c r="J10" s="178">
        <v>735.1</v>
      </c>
      <c r="K10" s="178">
        <v>739.2</v>
      </c>
      <c r="L10" s="178">
        <v>762.2</v>
      </c>
      <c r="M10" s="178">
        <v>740.4</v>
      </c>
      <c r="N10" s="178">
        <v>740.8</v>
      </c>
    </row>
    <row r="11" spans="1:14" ht="12.75">
      <c r="A11" s="144"/>
      <c r="B11" s="117" t="s">
        <v>1215</v>
      </c>
      <c r="C11" s="178" t="s">
        <v>1262</v>
      </c>
      <c r="D11" s="178">
        <v>0.6</v>
      </c>
      <c r="E11" s="178">
        <v>1.6</v>
      </c>
      <c r="F11" s="178">
        <v>1.9</v>
      </c>
      <c r="G11" s="178">
        <v>3.7</v>
      </c>
      <c r="H11" s="178">
        <v>4.3</v>
      </c>
      <c r="I11" s="421">
        <v>5</v>
      </c>
      <c r="J11" s="421">
        <v>5</v>
      </c>
      <c r="K11" s="178">
        <v>5.8</v>
      </c>
      <c r="L11" s="178">
        <v>6.2</v>
      </c>
      <c r="M11" s="178">
        <v>20.4</v>
      </c>
      <c r="N11" s="178">
        <v>20.4</v>
      </c>
    </row>
    <row r="12" spans="1:14" ht="12.75">
      <c r="A12" s="145"/>
      <c r="B12" s="146" t="s">
        <v>1208</v>
      </c>
      <c r="C12" s="181" t="s">
        <v>1262</v>
      </c>
      <c r="D12" s="181" t="s">
        <v>1262</v>
      </c>
      <c r="E12" s="181" t="s">
        <v>1262</v>
      </c>
      <c r="F12" s="181" t="s">
        <v>1262</v>
      </c>
      <c r="G12" s="181" t="s">
        <v>1262</v>
      </c>
      <c r="H12" s="181" t="s">
        <v>1262</v>
      </c>
      <c r="I12" s="181" t="s">
        <v>1262</v>
      </c>
      <c r="J12" s="181" t="s">
        <v>1262</v>
      </c>
      <c r="K12" s="181" t="s">
        <v>1262</v>
      </c>
      <c r="L12" s="181" t="s">
        <v>1262</v>
      </c>
      <c r="M12" s="181" t="s">
        <v>1262</v>
      </c>
      <c r="N12" s="181" t="s">
        <v>1262</v>
      </c>
    </row>
    <row r="13" spans="1:14" ht="12.75">
      <c r="A13" s="117"/>
      <c r="B13" s="117"/>
      <c r="C13" s="156"/>
      <c r="D13" s="156"/>
      <c r="E13" s="156"/>
      <c r="F13" s="156"/>
      <c r="G13" s="156"/>
      <c r="H13" s="158"/>
      <c r="I13" s="158"/>
      <c r="J13" s="158"/>
      <c r="K13" s="158"/>
      <c r="L13" s="158"/>
      <c r="M13" s="158"/>
      <c r="N13" s="158"/>
    </row>
    <row r="14" spans="1:14" ht="12.75">
      <c r="A14" s="117" t="s">
        <v>61</v>
      </c>
      <c r="B14" s="117" t="s">
        <v>1207</v>
      </c>
      <c r="C14" s="178">
        <v>92</v>
      </c>
      <c r="D14" s="178">
        <v>92</v>
      </c>
      <c r="E14" s="178">
        <v>90</v>
      </c>
      <c r="F14" s="178">
        <v>99</v>
      </c>
      <c r="G14" s="178">
        <v>112</v>
      </c>
      <c r="H14" s="178">
        <v>122</v>
      </c>
      <c r="I14" s="178">
        <v>124</v>
      </c>
      <c r="J14" s="178">
        <v>121</v>
      </c>
      <c r="K14" s="178">
        <v>123</v>
      </c>
      <c r="L14" s="178">
        <v>130</v>
      </c>
      <c r="M14" s="178">
        <v>132</v>
      </c>
      <c r="N14" s="178">
        <v>133</v>
      </c>
    </row>
    <row r="15" spans="1:14" ht="12.75">
      <c r="A15" s="144"/>
      <c r="B15" s="117" t="s">
        <v>1213</v>
      </c>
      <c r="C15" s="178" t="s">
        <v>1262</v>
      </c>
      <c r="D15" s="178" t="s">
        <v>1262</v>
      </c>
      <c r="E15" s="178" t="s">
        <v>1262</v>
      </c>
      <c r="F15" s="178" t="s">
        <v>1262</v>
      </c>
      <c r="G15" s="178" t="s">
        <v>1262</v>
      </c>
      <c r="H15" s="178" t="s">
        <v>1262</v>
      </c>
      <c r="I15" s="178" t="s">
        <v>1262</v>
      </c>
      <c r="J15" s="178" t="s">
        <v>1262</v>
      </c>
      <c r="K15" s="178" t="s">
        <v>1262</v>
      </c>
      <c r="L15" s="178" t="s">
        <v>1262</v>
      </c>
      <c r="M15" s="178" t="s">
        <v>1262</v>
      </c>
      <c r="N15" s="178" t="s">
        <v>1262</v>
      </c>
    </row>
    <row r="16" spans="1:14" ht="12.75">
      <c r="A16" s="144"/>
      <c r="B16" s="117" t="s">
        <v>1214</v>
      </c>
      <c r="C16" s="178">
        <v>346.5</v>
      </c>
      <c r="D16" s="178">
        <v>346.7</v>
      </c>
      <c r="E16" s="178">
        <v>348.8</v>
      </c>
      <c r="F16" s="178">
        <v>352.3</v>
      </c>
      <c r="G16" s="178">
        <v>356.6</v>
      </c>
      <c r="H16" s="178">
        <v>362.8</v>
      </c>
      <c r="I16" s="421">
        <v>365</v>
      </c>
      <c r="J16" s="178">
        <v>362.2</v>
      </c>
      <c r="K16" s="421">
        <v>363</v>
      </c>
      <c r="L16" s="178">
        <v>400.5</v>
      </c>
      <c r="M16" s="178">
        <v>401.4</v>
      </c>
      <c r="N16" s="178">
        <v>400.8</v>
      </c>
    </row>
    <row r="17" spans="1:14" ht="12.75">
      <c r="A17" s="144"/>
      <c r="B17" s="117" t="s">
        <v>1215</v>
      </c>
      <c r="C17" s="178">
        <v>127.3</v>
      </c>
      <c r="D17" s="178">
        <v>127.3</v>
      </c>
      <c r="E17" s="178">
        <v>118.4</v>
      </c>
      <c r="F17" s="178">
        <v>115.6</v>
      </c>
      <c r="G17" s="178">
        <v>115.4</v>
      </c>
      <c r="H17" s="178">
        <v>115.4</v>
      </c>
      <c r="I17" s="178">
        <v>114.4</v>
      </c>
      <c r="J17" s="178">
        <v>114.4</v>
      </c>
      <c r="K17" s="178">
        <v>110.4</v>
      </c>
      <c r="L17" s="178">
        <v>110.3</v>
      </c>
      <c r="M17" s="178">
        <v>111.8</v>
      </c>
      <c r="N17" s="178">
        <v>121.8</v>
      </c>
    </row>
    <row r="18" spans="1:14" ht="12.75">
      <c r="A18" s="145"/>
      <c r="B18" s="146" t="s">
        <v>1208</v>
      </c>
      <c r="C18" s="420">
        <v>11</v>
      </c>
      <c r="D18" s="420">
        <v>11</v>
      </c>
      <c r="E18" s="420">
        <v>11</v>
      </c>
      <c r="F18" s="420">
        <v>11</v>
      </c>
      <c r="G18" s="420">
        <v>11</v>
      </c>
      <c r="H18" s="420">
        <v>11</v>
      </c>
      <c r="I18" s="420">
        <v>11</v>
      </c>
      <c r="J18" s="420">
        <v>11</v>
      </c>
      <c r="K18" s="420">
        <v>11</v>
      </c>
      <c r="L18" s="420">
        <v>11</v>
      </c>
      <c r="M18" s="420">
        <v>11</v>
      </c>
      <c r="N18" s="420">
        <v>11</v>
      </c>
    </row>
    <row r="19" spans="1:14" ht="12.75">
      <c r="A19" s="117"/>
      <c r="B19" s="117"/>
      <c r="C19" s="156"/>
      <c r="D19" s="156"/>
      <c r="E19" s="156"/>
      <c r="F19" s="156"/>
      <c r="G19" s="156"/>
      <c r="H19" s="158"/>
      <c r="I19" s="158"/>
      <c r="J19" s="158"/>
      <c r="K19" s="158"/>
      <c r="L19" s="158"/>
      <c r="M19" s="158"/>
      <c r="N19" s="158"/>
    </row>
    <row r="20" spans="1:14" ht="12.75">
      <c r="A20" s="117" t="s">
        <v>1209</v>
      </c>
      <c r="B20" s="117" t="s">
        <v>1207</v>
      </c>
      <c r="C20" s="178">
        <v>441</v>
      </c>
      <c r="D20" s="178">
        <v>438</v>
      </c>
      <c r="E20" s="178">
        <v>442</v>
      </c>
      <c r="F20" s="178">
        <v>445</v>
      </c>
      <c r="G20" s="178">
        <v>468</v>
      </c>
      <c r="H20" s="178">
        <v>481</v>
      </c>
      <c r="I20" s="178">
        <v>498</v>
      </c>
      <c r="J20" s="178">
        <v>505</v>
      </c>
      <c r="K20" s="178">
        <v>523</v>
      </c>
      <c r="L20" s="178">
        <v>523</v>
      </c>
      <c r="M20" s="178">
        <v>534</v>
      </c>
      <c r="N20" s="178">
        <v>540</v>
      </c>
    </row>
    <row r="21" spans="1:14" ht="12.75">
      <c r="A21" s="144"/>
      <c r="B21" s="117" t="s">
        <v>1213</v>
      </c>
      <c r="C21" s="178">
        <v>29.2</v>
      </c>
      <c r="D21" s="178">
        <v>29.1</v>
      </c>
      <c r="E21" s="178">
        <v>29.1</v>
      </c>
      <c r="F21" s="178">
        <v>28.8</v>
      </c>
      <c r="G21" s="178">
        <v>28.8</v>
      </c>
      <c r="H21" s="178">
        <v>28.8</v>
      </c>
      <c r="I21" s="178">
        <v>28.8</v>
      </c>
      <c r="J21" s="178">
        <v>28.8</v>
      </c>
      <c r="K21" s="178">
        <v>28.6</v>
      </c>
      <c r="L21" s="178">
        <v>25.6</v>
      </c>
      <c r="M21" s="178">
        <v>25.6</v>
      </c>
      <c r="N21" s="178">
        <v>25.6</v>
      </c>
    </row>
    <row r="22" spans="1:14" ht="12.75">
      <c r="A22" s="144"/>
      <c r="B22" s="117" t="s">
        <v>1214</v>
      </c>
      <c r="C22" s="178">
        <v>179.7</v>
      </c>
      <c r="D22" s="178">
        <v>176.8</v>
      </c>
      <c r="E22" s="178">
        <v>178.2</v>
      </c>
      <c r="F22" s="178">
        <v>180.3</v>
      </c>
      <c r="G22" s="178">
        <v>185.3</v>
      </c>
      <c r="H22" s="421">
        <v>190</v>
      </c>
      <c r="I22" s="178">
        <v>192.9</v>
      </c>
      <c r="J22" s="178">
        <v>192.3</v>
      </c>
      <c r="K22" s="178">
        <v>199.6</v>
      </c>
      <c r="L22" s="178">
        <v>205.7</v>
      </c>
      <c r="M22" s="178">
        <v>214.5</v>
      </c>
      <c r="N22" s="178">
        <v>215.5</v>
      </c>
    </row>
    <row r="23" spans="1:14" ht="12.75">
      <c r="A23" s="144"/>
      <c r="B23" s="117" t="s">
        <v>1215</v>
      </c>
      <c r="C23" s="178">
        <v>7.4</v>
      </c>
      <c r="D23" s="178">
        <v>7.8</v>
      </c>
      <c r="E23" s="178">
        <v>10.6</v>
      </c>
      <c r="F23" s="178">
        <v>13.2</v>
      </c>
      <c r="G23" s="178">
        <v>14.7</v>
      </c>
      <c r="H23" s="178">
        <v>15.1</v>
      </c>
      <c r="I23" s="421">
        <v>15</v>
      </c>
      <c r="J23" s="178">
        <v>15.8</v>
      </c>
      <c r="K23" s="178">
        <v>12.9</v>
      </c>
      <c r="L23" s="178">
        <v>13.3</v>
      </c>
      <c r="M23" s="178">
        <v>13.7</v>
      </c>
      <c r="N23" s="178">
        <v>13.7</v>
      </c>
    </row>
    <row r="24" spans="1:14" ht="12.75">
      <c r="A24" s="145"/>
      <c r="B24" s="146" t="s">
        <v>1208</v>
      </c>
      <c r="C24" s="181" t="s">
        <v>1262</v>
      </c>
      <c r="D24" s="181" t="s">
        <v>1262</v>
      </c>
      <c r="E24" s="181" t="s">
        <v>1262</v>
      </c>
      <c r="F24" s="181" t="s">
        <v>1262</v>
      </c>
      <c r="G24" s="181" t="s">
        <v>1262</v>
      </c>
      <c r="H24" s="181" t="s">
        <v>1262</v>
      </c>
      <c r="I24" s="181" t="s">
        <v>1262</v>
      </c>
      <c r="J24" s="181" t="s">
        <v>1262</v>
      </c>
      <c r="K24" s="181" t="s">
        <v>1262</v>
      </c>
      <c r="L24" s="181" t="s">
        <v>1262</v>
      </c>
      <c r="M24" s="181" t="s">
        <v>1262</v>
      </c>
      <c r="N24" s="181" t="s">
        <v>1262</v>
      </c>
    </row>
    <row r="25" spans="1:14" ht="12.75">
      <c r="A25" s="117"/>
      <c r="B25" s="144"/>
      <c r="C25" s="159"/>
      <c r="D25" s="159"/>
      <c r="E25" s="159"/>
      <c r="F25" s="159"/>
      <c r="G25" s="159"/>
      <c r="H25" s="158"/>
      <c r="I25" s="158"/>
      <c r="J25" s="158"/>
      <c r="K25" s="158"/>
      <c r="L25" s="158"/>
      <c r="M25" s="158"/>
      <c r="N25" s="158"/>
    </row>
    <row r="26" spans="1:14" ht="12.75">
      <c r="A26" s="117" t="s">
        <v>49</v>
      </c>
      <c r="B26" s="117" t="s">
        <v>1207</v>
      </c>
      <c r="C26" s="404">
        <v>153</v>
      </c>
      <c r="D26" s="404">
        <v>149</v>
      </c>
      <c r="E26" s="404">
        <v>140</v>
      </c>
      <c r="F26" s="404">
        <v>147</v>
      </c>
      <c r="G26" s="404">
        <v>166</v>
      </c>
      <c r="H26" s="404">
        <v>179</v>
      </c>
      <c r="I26" s="404">
        <v>181</v>
      </c>
      <c r="J26" s="404">
        <v>183</v>
      </c>
      <c r="K26" s="404">
        <v>188</v>
      </c>
      <c r="L26" s="404">
        <v>197</v>
      </c>
      <c r="M26" s="404">
        <v>205</v>
      </c>
      <c r="N26" s="404">
        <v>207</v>
      </c>
    </row>
    <row r="27" spans="1:14" ht="12.75">
      <c r="A27" s="144"/>
      <c r="B27" s="117" t="s">
        <v>1213</v>
      </c>
      <c r="C27" s="404">
        <v>4.5</v>
      </c>
      <c r="D27" s="404">
        <v>4.5</v>
      </c>
      <c r="E27" s="404">
        <v>4.5</v>
      </c>
      <c r="F27" s="404">
        <v>4.5</v>
      </c>
      <c r="G27" s="404">
        <v>4.5</v>
      </c>
      <c r="H27" s="404">
        <v>4.5</v>
      </c>
      <c r="I27" s="404">
        <v>4.5</v>
      </c>
      <c r="J27" s="404">
        <v>4.5</v>
      </c>
      <c r="K27" s="404">
        <v>4.5</v>
      </c>
      <c r="L27" s="404">
        <v>4.5</v>
      </c>
      <c r="M27" s="404">
        <v>4.5</v>
      </c>
      <c r="N27" s="404">
        <v>4.5</v>
      </c>
    </row>
    <row r="28" spans="1:14" ht="12.75">
      <c r="A28" s="144"/>
      <c r="B28" s="117" t="s">
        <v>1214</v>
      </c>
      <c r="C28" s="404">
        <v>114.5</v>
      </c>
      <c r="D28" s="404">
        <v>110.8</v>
      </c>
      <c r="E28" s="404">
        <v>71.2</v>
      </c>
      <c r="F28" s="404">
        <v>73.2</v>
      </c>
      <c r="G28" s="404">
        <v>78.9</v>
      </c>
      <c r="H28" s="421">
        <v>82</v>
      </c>
      <c r="I28" s="404">
        <v>82.3</v>
      </c>
      <c r="J28" s="404">
        <v>83.2</v>
      </c>
      <c r="K28" s="404">
        <v>82.3</v>
      </c>
      <c r="L28" s="404">
        <v>85.2</v>
      </c>
      <c r="M28" s="404">
        <v>87.4</v>
      </c>
      <c r="N28" s="421">
        <v>97</v>
      </c>
    </row>
    <row r="29" spans="1:14" ht="12.75">
      <c r="A29" s="144"/>
      <c r="B29" s="117" t="s">
        <v>1215</v>
      </c>
      <c r="C29" s="404">
        <v>3.1</v>
      </c>
      <c r="D29" s="404">
        <v>3.1</v>
      </c>
      <c r="E29" s="404">
        <v>3.3</v>
      </c>
      <c r="F29" s="404">
        <v>3.3</v>
      </c>
      <c r="G29" s="404">
        <v>3.3</v>
      </c>
      <c r="H29" s="404">
        <v>4.5</v>
      </c>
      <c r="I29" s="421">
        <v>5</v>
      </c>
      <c r="J29" s="404">
        <v>5.7</v>
      </c>
      <c r="K29" s="404">
        <v>8.3</v>
      </c>
      <c r="L29" s="404">
        <v>7.9</v>
      </c>
      <c r="M29" s="404">
        <v>8.3</v>
      </c>
      <c r="N29" s="404">
        <v>5.4</v>
      </c>
    </row>
    <row r="30" spans="1:14" ht="12.75">
      <c r="A30" s="145"/>
      <c r="B30" s="146" t="s">
        <v>1208</v>
      </c>
      <c r="C30" s="181" t="s">
        <v>1262</v>
      </c>
      <c r="D30" s="181" t="s">
        <v>1262</v>
      </c>
      <c r="E30" s="181" t="s">
        <v>1262</v>
      </c>
      <c r="F30" s="181" t="s">
        <v>1262</v>
      </c>
      <c r="G30" s="181" t="s">
        <v>1262</v>
      </c>
      <c r="H30" s="181" t="s">
        <v>1262</v>
      </c>
      <c r="I30" s="181" t="s">
        <v>1262</v>
      </c>
      <c r="J30" s="181" t="s">
        <v>1262</v>
      </c>
      <c r="K30" s="181" t="s">
        <v>1262</v>
      </c>
      <c r="L30" s="181" t="s">
        <v>1262</v>
      </c>
      <c r="M30" s="181" t="s">
        <v>1262</v>
      </c>
      <c r="N30" s="181" t="s">
        <v>1262</v>
      </c>
    </row>
    <row r="31" spans="1:14" ht="12.75">
      <c r="A31" s="38"/>
      <c r="B31" s="38"/>
      <c r="C31" s="158"/>
      <c r="D31" s="158"/>
      <c r="E31" s="158"/>
      <c r="F31" s="158"/>
      <c r="G31" s="158"/>
      <c r="H31" s="158"/>
      <c r="I31" s="158"/>
      <c r="J31" s="158"/>
      <c r="K31" s="158"/>
      <c r="L31" s="158"/>
      <c r="M31" s="158"/>
      <c r="N31" s="158"/>
    </row>
    <row r="32" spans="1:14" ht="12.75">
      <c r="A32" s="117" t="s">
        <v>51</v>
      </c>
      <c r="B32" s="117" t="s">
        <v>1207</v>
      </c>
      <c r="C32" s="178">
        <v>233</v>
      </c>
      <c r="D32" s="178">
        <v>235</v>
      </c>
      <c r="E32" s="178">
        <v>240</v>
      </c>
      <c r="F32" s="178">
        <v>248</v>
      </c>
      <c r="G32" s="178">
        <v>254</v>
      </c>
      <c r="H32" s="178">
        <v>258</v>
      </c>
      <c r="I32" s="178">
        <v>261</v>
      </c>
      <c r="J32" s="178">
        <v>264</v>
      </c>
      <c r="K32" s="178">
        <v>269</v>
      </c>
      <c r="L32" s="178">
        <v>271</v>
      </c>
      <c r="M32" s="178">
        <v>278</v>
      </c>
      <c r="N32" s="178">
        <v>278</v>
      </c>
    </row>
    <row r="33" spans="1:14" ht="12.75">
      <c r="A33" s="144"/>
      <c r="B33" s="117" t="s">
        <v>1213</v>
      </c>
      <c r="C33" s="178">
        <v>16.4</v>
      </c>
      <c r="D33" s="178">
        <v>15.5</v>
      </c>
      <c r="E33" s="178">
        <v>15.5</v>
      </c>
      <c r="F33" s="178">
        <v>15.3</v>
      </c>
      <c r="G33" s="421">
        <v>14</v>
      </c>
      <c r="H33" s="178">
        <v>14.3</v>
      </c>
      <c r="I33" s="178">
        <v>14.2</v>
      </c>
      <c r="J33" s="178">
        <v>14.2</v>
      </c>
      <c r="K33" s="178">
        <v>14.5</v>
      </c>
      <c r="L33" s="178">
        <v>14.5</v>
      </c>
      <c r="M33" s="178">
        <v>14.3</v>
      </c>
      <c r="N33" s="178">
        <v>14.3</v>
      </c>
    </row>
    <row r="34" spans="1:14" ht="12.75">
      <c r="A34" s="144"/>
      <c r="B34" s="117" t="s">
        <v>1214</v>
      </c>
      <c r="C34" s="178">
        <v>75.8</v>
      </c>
      <c r="D34" s="178">
        <v>80.2</v>
      </c>
      <c r="E34" s="178">
        <v>83.4</v>
      </c>
      <c r="F34" s="178">
        <v>87.1</v>
      </c>
      <c r="G34" s="178">
        <v>96.5</v>
      </c>
      <c r="H34" s="421">
        <v>97</v>
      </c>
      <c r="I34" s="178">
        <v>98.1</v>
      </c>
      <c r="J34" s="178">
        <v>98.8</v>
      </c>
      <c r="K34" s="178">
        <v>98.5</v>
      </c>
      <c r="L34" s="178">
        <v>99.2</v>
      </c>
      <c r="M34" s="178">
        <v>108.2</v>
      </c>
      <c r="N34" s="178">
        <v>108.2</v>
      </c>
    </row>
    <row r="35" spans="1:14" ht="12.75">
      <c r="A35" s="144"/>
      <c r="B35" s="117" t="s">
        <v>1215</v>
      </c>
      <c r="C35" s="178">
        <v>9.6</v>
      </c>
      <c r="D35" s="178">
        <v>9.9</v>
      </c>
      <c r="E35" s="178">
        <v>10.9</v>
      </c>
      <c r="F35" s="178">
        <v>11.6</v>
      </c>
      <c r="G35" s="178">
        <v>11.6</v>
      </c>
      <c r="H35" s="178">
        <v>11.6</v>
      </c>
      <c r="I35" s="178">
        <v>11.6</v>
      </c>
      <c r="J35" s="178">
        <v>11.6</v>
      </c>
      <c r="K35" s="178">
        <v>11.6</v>
      </c>
      <c r="L35" s="178">
        <v>11.6</v>
      </c>
      <c r="M35" s="178">
        <v>12.1</v>
      </c>
      <c r="N35" s="178">
        <v>12.1</v>
      </c>
    </row>
    <row r="36" spans="1:14" ht="12.75">
      <c r="A36" s="145"/>
      <c r="B36" s="146" t="s">
        <v>1208</v>
      </c>
      <c r="C36" s="176" t="s">
        <v>1262</v>
      </c>
      <c r="D36" s="176" t="s">
        <v>1262</v>
      </c>
      <c r="E36" s="176" t="s">
        <v>1262</v>
      </c>
      <c r="F36" s="176" t="s">
        <v>1262</v>
      </c>
      <c r="G36" s="176" t="s">
        <v>1262</v>
      </c>
      <c r="H36" s="176" t="s">
        <v>1262</v>
      </c>
      <c r="I36" s="176" t="s">
        <v>1262</v>
      </c>
      <c r="J36" s="176" t="s">
        <v>1262</v>
      </c>
      <c r="K36" s="176" t="s">
        <v>1262</v>
      </c>
      <c r="L36" s="176" t="s">
        <v>1262</v>
      </c>
      <c r="M36" s="176" t="s">
        <v>1262</v>
      </c>
      <c r="N36" s="176" t="s">
        <v>1262</v>
      </c>
    </row>
    <row r="37" spans="1:14" ht="12.75">
      <c r="A37" s="38"/>
      <c r="B37" s="38"/>
      <c r="C37" s="158"/>
      <c r="D37" s="158"/>
      <c r="E37" s="158"/>
      <c r="F37" s="158"/>
      <c r="G37" s="158"/>
      <c r="H37" s="158"/>
      <c r="I37" s="158"/>
      <c r="J37" s="158"/>
      <c r="K37" s="158"/>
      <c r="L37" s="158"/>
      <c r="M37" s="158"/>
      <c r="N37" s="158"/>
    </row>
    <row r="38" spans="1:14" ht="12.75">
      <c r="A38" s="117" t="s">
        <v>85</v>
      </c>
      <c r="B38" s="117" t="s">
        <v>1207</v>
      </c>
      <c r="C38" s="404">
        <v>310</v>
      </c>
      <c r="D38" s="404">
        <v>312</v>
      </c>
      <c r="E38" s="404">
        <v>317</v>
      </c>
      <c r="F38" s="404">
        <v>330</v>
      </c>
      <c r="G38" s="404">
        <v>345</v>
      </c>
      <c r="H38" s="404">
        <v>349</v>
      </c>
      <c r="I38" s="404">
        <v>359</v>
      </c>
      <c r="J38" s="404">
        <v>362</v>
      </c>
      <c r="K38" s="404">
        <v>371</v>
      </c>
      <c r="L38" s="404">
        <v>375</v>
      </c>
      <c r="M38" s="404">
        <v>376</v>
      </c>
      <c r="N38" s="404">
        <v>383</v>
      </c>
    </row>
    <row r="39" spans="1:14" ht="12.75">
      <c r="A39" s="144"/>
      <c r="B39" s="117" t="s">
        <v>1213</v>
      </c>
      <c r="C39" s="404">
        <v>8.7</v>
      </c>
      <c r="D39" s="404">
        <v>8.6</v>
      </c>
      <c r="E39" s="404">
        <v>8.5</v>
      </c>
      <c r="F39" s="404">
        <v>8.5</v>
      </c>
      <c r="G39" s="404">
        <v>8.5</v>
      </c>
      <c r="H39" s="404">
        <v>8.5</v>
      </c>
      <c r="I39" s="404">
        <v>8.5</v>
      </c>
      <c r="J39" s="404">
        <v>8.5</v>
      </c>
      <c r="K39" s="404">
        <v>8.2</v>
      </c>
      <c r="L39" s="404">
        <v>8.2</v>
      </c>
      <c r="M39" s="404">
        <v>8.2</v>
      </c>
      <c r="N39" s="404">
        <v>8.1</v>
      </c>
    </row>
    <row r="40" spans="1:14" ht="12.75">
      <c r="A40" s="144"/>
      <c r="B40" s="117" t="s">
        <v>1214</v>
      </c>
      <c r="C40" s="404">
        <v>85.5</v>
      </c>
      <c r="D40" s="404">
        <v>83.2</v>
      </c>
      <c r="E40" s="404">
        <v>84.1</v>
      </c>
      <c r="F40" s="421">
        <v>94</v>
      </c>
      <c r="G40" s="404">
        <v>93.7</v>
      </c>
      <c r="H40" s="404">
        <v>94.8</v>
      </c>
      <c r="I40" s="404">
        <v>96.2</v>
      </c>
      <c r="J40" s="404">
        <v>98.4</v>
      </c>
      <c r="K40" s="404">
        <v>101.3</v>
      </c>
      <c r="L40" s="404">
        <v>101.2</v>
      </c>
      <c r="M40" s="404">
        <v>101.7</v>
      </c>
      <c r="N40" s="404">
        <v>105.8</v>
      </c>
    </row>
    <row r="41" spans="1:14" ht="12.75">
      <c r="A41" s="144"/>
      <c r="B41" s="117" t="s">
        <v>1215</v>
      </c>
      <c r="C41" s="404">
        <v>10.2</v>
      </c>
      <c r="D41" s="404">
        <v>10.2</v>
      </c>
      <c r="E41" s="404">
        <v>11.1</v>
      </c>
      <c r="F41" s="404">
        <v>12.3</v>
      </c>
      <c r="G41" s="404">
        <v>12.5</v>
      </c>
      <c r="H41" s="404">
        <v>12.5</v>
      </c>
      <c r="I41" s="404">
        <v>12.9</v>
      </c>
      <c r="J41" s="404">
        <v>12.9</v>
      </c>
      <c r="K41" s="404">
        <v>13.5</v>
      </c>
      <c r="L41" s="404">
        <v>14.5</v>
      </c>
      <c r="M41" s="404">
        <v>14.8</v>
      </c>
      <c r="N41" s="404">
        <v>16.8</v>
      </c>
    </row>
    <row r="42" spans="1:14" ht="12.75">
      <c r="A42" s="145"/>
      <c r="B42" s="146" t="s">
        <v>1208</v>
      </c>
      <c r="C42" s="181" t="s">
        <v>1262</v>
      </c>
      <c r="D42" s="181" t="s">
        <v>1262</v>
      </c>
      <c r="E42" s="181" t="s">
        <v>1262</v>
      </c>
      <c r="F42" s="181" t="s">
        <v>1262</v>
      </c>
      <c r="G42" s="181" t="s">
        <v>1262</v>
      </c>
      <c r="H42" s="181" t="s">
        <v>1262</v>
      </c>
      <c r="I42" s="181" t="s">
        <v>1262</v>
      </c>
      <c r="J42" s="181" t="s">
        <v>1262</v>
      </c>
      <c r="K42" s="181" t="s">
        <v>1262</v>
      </c>
      <c r="L42" s="181" t="s">
        <v>1262</v>
      </c>
      <c r="M42" s="181" t="s">
        <v>1262</v>
      </c>
      <c r="N42" s="181" t="s">
        <v>1262</v>
      </c>
    </row>
    <row r="43" spans="1:14" ht="12.75">
      <c r="A43" s="38"/>
      <c r="B43" s="38"/>
      <c r="C43" s="158"/>
      <c r="D43" s="158"/>
      <c r="E43" s="158"/>
      <c r="F43" s="158"/>
      <c r="G43" s="158"/>
      <c r="H43" s="158"/>
      <c r="I43" s="158"/>
      <c r="J43" s="158"/>
      <c r="K43" s="158"/>
      <c r="L43" s="158"/>
      <c r="M43" s="158"/>
      <c r="N43" s="158"/>
    </row>
    <row r="44" spans="1:14" ht="12.75">
      <c r="A44" s="117" t="s">
        <v>63</v>
      </c>
      <c r="B44" s="117" t="s">
        <v>1207</v>
      </c>
      <c r="C44" s="178">
        <v>117</v>
      </c>
      <c r="D44" s="178">
        <v>123</v>
      </c>
      <c r="E44" s="178">
        <v>117</v>
      </c>
      <c r="F44" s="178">
        <v>116</v>
      </c>
      <c r="G44" s="178">
        <v>121</v>
      </c>
      <c r="H44" s="178">
        <v>131</v>
      </c>
      <c r="I44" s="178">
        <v>137</v>
      </c>
      <c r="J44" s="178">
        <v>139</v>
      </c>
      <c r="K44" s="178">
        <v>143</v>
      </c>
      <c r="L44" s="178">
        <v>147</v>
      </c>
      <c r="M44" s="178">
        <v>149</v>
      </c>
      <c r="N44" s="178">
        <v>156</v>
      </c>
    </row>
    <row r="45" spans="1:14" ht="12.75">
      <c r="A45" s="144"/>
      <c r="B45" s="117" t="s">
        <v>1213</v>
      </c>
      <c r="C45" s="178">
        <v>2.9</v>
      </c>
      <c r="D45" s="178">
        <v>2.9</v>
      </c>
      <c r="E45" s="178">
        <v>2.9</v>
      </c>
      <c r="F45" s="178">
        <v>2.9</v>
      </c>
      <c r="G45" s="178">
        <v>2.9</v>
      </c>
      <c r="H45" s="178">
        <v>2.9</v>
      </c>
      <c r="I45" s="178">
        <v>2.9</v>
      </c>
      <c r="J45" s="178">
        <v>1.8</v>
      </c>
      <c r="K45" s="178">
        <v>1.8</v>
      </c>
      <c r="L45" s="178">
        <v>1.8</v>
      </c>
      <c r="M45" s="178">
        <v>1.8</v>
      </c>
      <c r="N45" s="178">
        <v>1.8</v>
      </c>
    </row>
    <row r="46" spans="1:14" ht="12.75">
      <c r="A46" s="144"/>
      <c r="B46" s="117" t="s">
        <v>1214</v>
      </c>
      <c r="C46" s="178">
        <v>67.6</v>
      </c>
      <c r="D46" s="178">
        <v>68.7</v>
      </c>
      <c r="E46" s="178">
        <v>56.6</v>
      </c>
      <c r="F46" s="178">
        <v>54.7</v>
      </c>
      <c r="G46" s="178">
        <v>56.2</v>
      </c>
      <c r="H46" s="178">
        <v>58.6</v>
      </c>
      <c r="I46" s="178">
        <v>59.1</v>
      </c>
      <c r="J46" s="178">
        <v>61.5</v>
      </c>
      <c r="K46" s="178">
        <v>62.3</v>
      </c>
      <c r="L46" s="178">
        <v>71.2</v>
      </c>
      <c r="M46" s="178">
        <v>72.5</v>
      </c>
      <c r="N46" s="178">
        <v>82.7</v>
      </c>
    </row>
    <row r="47" spans="1:14" ht="12.75">
      <c r="A47" s="144"/>
      <c r="B47" s="117" t="s">
        <v>1215</v>
      </c>
      <c r="C47" s="178">
        <v>12.9</v>
      </c>
      <c r="D47" s="178">
        <v>12.9</v>
      </c>
      <c r="E47" s="178">
        <v>12.9</v>
      </c>
      <c r="F47" s="178">
        <v>9.9</v>
      </c>
      <c r="G47" s="178">
        <v>2.9</v>
      </c>
      <c r="H47" s="178">
        <v>2.9</v>
      </c>
      <c r="I47" s="178">
        <v>1.6</v>
      </c>
      <c r="J47" s="178" t="s">
        <v>1262</v>
      </c>
      <c r="K47" s="178">
        <v>0.6</v>
      </c>
      <c r="L47" s="178">
        <v>0.6</v>
      </c>
      <c r="M47" s="178">
        <v>0.6</v>
      </c>
      <c r="N47" s="178">
        <v>10.5</v>
      </c>
    </row>
    <row r="48" spans="1:14" ht="12.75">
      <c r="A48" s="145"/>
      <c r="B48" s="146" t="s">
        <v>1208</v>
      </c>
      <c r="C48" s="181">
        <v>5.9</v>
      </c>
      <c r="D48" s="181">
        <v>5.9</v>
      </c>
      <c r="E48" s="181">
        <v>5.9</v>
      </c>
      <c r="F48" s="181">
        <v>5.9</v>
      </c>
      <c r="G48" s="181">
        <v>5.9</v>
      </c>
      <c r="H48" s="181">
        <v>5.9</v>
      </c>
      <c r="I48" s="181">
        <v>5.9</v>
      </c>
      <c r="J48" s="181">
        <v>5.9</v>
      </c>
      <c r="K48" s="181">
        <v>5.9</v>
      </c>
      <c r="L48" s="181">
        <v>5.9</v>
      </c>
      <c r="M48" s="181">
        <v>5.9</v>
      </c>
      <c r="N48" s="181">
        <v>5.9</v>
      </c>
    </row>
    <row r="49" spans="1:14" ht="12.75">
      <c r="A49" s="38"/>
      <c r="B49" s="38"/>
      <c r="C49" s="158"/>
      <c r="D49" s="158"/>
      <c r="E49" s="158"/>
      <c r="F49" s="158"/>
      <c r="G49" s="158"/>
      <c r="H49" s="158"/>
      <c r="I49" s="158"/>
      <c r="J49" s="158"/>
      <c r="K49" s="158"/>
      <c r="L49" s="158"/>
      <c r="M49" s="158"/>
      <c r="N49" s="158"/>
    </row>
    <row r="50" spans="1:14" ht="12.75">
      <c r="A50" s="117" t="s">
        <v>1210</v>
      </c>
      <c r="B50" s="117" t="s">
        <v>1207</v>
      </c>
      <c r="C50" s="404">
        <v>393</v>
      </c>
      <c r="D50" s="404">
        <v>412</v>
      </c>
      <c r="E50" s="404">
        <v>415</v>
      </c>
      <c r="F50" s="404">
        <v>434</v>
      </c>
      <c r="G50" s="404">
        <v>453</v>
      </c>
      <c r="H50" s="404">
        <v>462</v>
      </c>
      <c r="I50" s="404">
        <v>477</v>
      </c>
      <c r="J50" s="404">
        <v>477</v>
      </c>
      <c r="K50" s="404">
        <v>491</v>
      </c>
      <c r="L50" s="404">
        <v>500</v>
      </c>
      <c r="M50" s="404">
        <v>508</v>
      </c>
      <c r="N50" s="404">
        <v>514</v>
      </c>
    </row>
    <row r="51" spans="1:14" ht="12.75">
      <c r="A51" s="144"/>
      <c r="B51" s="117" t="s">
        <v>1213</v>
      </c>
      <c r="C51" s="404">
        <v>17.2</v>
      </c>
      <c r="D51" s="404">
        <v>16.6</v>
      </c>
      <c r="E51" s="404">
        <v>16.2</v>
      </c>
      <c r="F51" s="404">
        <v>16.2</v>
      </c>
      <c r="G51" s="404">
        <v>15.9</v>
      </c>
      <c r="H51" s="404">
        <v>15.7</v>
      </c>
      <c r="I51" s="404">
        <v>15.4</v>
      </c>
      <c r="J51" s="404">
        <v>15.4</v>
      </c>
      <c r="K51" s="404">
        <v>14.8</v>
      </c>
      <c r="L51" s="404">
        <v>14.8</v>
      </c>
      <c r="M51" s="404">
        <v>14.7</v>
      </c>
      <c r="N51" s="404">
        <v>14.7</v>
      </c>
    </row>
    <row r="52" spans="1:14" ht="12.75">
      <c r="A52" s="144"/>
      <c r="B52" s="117" t="s">
        <v>1214</v>
      </c>
      <c r="C52" s="404">
        <v>138.2</v>
      </c>
      <c r="D52" s="404">
        <v>154.7</v>
      </c>
      <c r="E52" s="404">
        <v>150.1</v>
      </c>
      <c r="F52" s="404">
        <v>154.2</v>
      </c>
      <c r="G52" s="404">
        <v>171.5</v>
      </c>
      <c r="H52" s="421">
        <v>175</v>
      </c>
      <c r="I52" s="404">
        <v>176.8</v>
      </c>
      <c r="J52" s="404">
        <v>177.6</v>
      </c>
      <c r="K52" s="404">
        <v>184.3</v>
      </c>
      <c r="L52" s="404">
        <v>204.7</v>
      </c>
      <c r="M52" s="404">
        <v>210.1</v>
      </c>
      <c r="N52" s="404">
        <v>212.5</v>
      </c>
    </row>
    <row r="53" spans="1:14" ht="12.75">
      <c r="A53" s="144"/>
      <c r="B53" s="117" t="s">
        <v>1215</v>
      </c>
      <c r="C53" s="404">
        <v>25.6</v>
      </c>
      <c r="D53" s="404">
        <v>25.6</v>
      </c>
      <c r="E53" s="421">
        <v>29</v>
      </c>
      <c r="F53" s="404">
        <v>34.1</v>
      </c>
      <c r="G53" s="404">
        <v>37.4</v>
      </c>
      <c r="H53" s="421">
        <v>38</v>
      </c>
      <c r="I53" s="404">
        <v>29.2</v>
      </c>
      <c r="J53" s="404">
        <v>29.2</v>
      </c>
      <c r="K53" s="421">
        <v>30</v>
      </c>
      <c r="L53" s="404">
        <v>30.4</v>
      </c>
      <c r="M53" s="404">
        <v>35.1</v>
      </c>
      <c r="N53" s="404">
        <v>36.1</v>
      </c>
    </row>
    <row r="54" spans="1:14" ht="12.75">
      <c r="A54" s="145"/>
      <c r="B54" s="146" t="s">
        <v>1208</v>
      </c>
      <c r="C54" s="181" t="s">
        <v>1262</v>
      </c>
      <c r="D54" s="181" t="s">
        <v>1262</v>
      </c>
      <c r="E54" s="181" t="s">
        <v>1262</v>
      </c>
      <c r="F54" s="181" t="s">
        <v>1262</v>
      </c>
      <c r="G54" s="181" t="s">
        <v>1262</v>
      </c>
      <c r="H54" s="181" t="s">
        <v>1262</v>
      </c>
      <c r="I54" s="181" t="s">
        <v>1262</v>
      </c>
      <c r="J54" s="181" t="s">
        <v>1262</v>
      </c>
      <c r="K54" s="181" t="s">
        <v>1262</v>
      </c>
      <c r="L54" s="181" t="s">
        <v>1262</v>
      </c>
      <c r="M54" s="181" t="s">
        <v>1262</v>
      </c>
      <c r="N54" s="181" t="s">
        <v>1262</v>
      </c>
    </row>
    <row r="55" spans="1:14" ht="7.5" customHeight="1">
      <c r="A55" s="148"/>
      <c r="B55" s="148"/>
      <c r="C55" s="160"/>
      <c r="D55" s="160"/>
      <c r="E55" s="160"/>
      <c r="F55" s="160"/>
      <c r="G55" s="160"/>
      <c r="H55" s="160"/>
      <c r="I55" s="160"/>
      <c r="J55" s="160"/>
      <c r="K55" s="160"/>
      <c r="L55" s="160"/>
      <c r="M55" s="160"/>
      <c r="N55" s="160"/>
    </row>
    <row r="56" spans="1:14" ht="7.5" customHeight="1">
      <c r="A56" s="38"/>
      <c r="B56" s="38"/>
      <c r="C56" s="158"/>
      <c r="D56" s="158"/>
      <c r="E56" s="158"/>
      <c r="F56" s="158"/>
      <c r="G56" s="158"/>
      <c r="H56" s="158"/>
      <c r="I56" s="158"/>
      <c r="J56" s="158"/>
      <c r="K56" s="158"/>
      <c r="L56" s="158"/>
      <c r="M56" s="158"/>
      <c r="N56" s="158"/>
    </row>
    <row r="57" spans="1:14" ht="12.75">
      <c r="A57" s="142" t="s">
        <v>1211</v>
      </c>
      <c r="B57" s="142" t="s">
        <v>1212</v>
      </c>
      <c r="C57" s="424">
        <v>2034.2</v>
      </c>
      <c r="D57" s="424">
        <v>2039.8</v>
      </c>
      <c r="E57" s="424">
        <v>1993.9</v>
      </c>
      <c r="F57" s="424">
        <v>2029.6</v>
      </c>
      <c r="G57" s="424">
        <v>2070.8</v>
      </c>
      <c r="H57" s="424">
        <v>2097.6</v>
      </c>
      <c r="I57" s="424">
        <v>2100.3</v>
      </c>
      <c r="J57" s="424">
        <v>2097.8</v>
      </c>
      <c r="K57" s="424">
        <v>2116.7</v>
      </c>
      <c r="L57" s="424">
        <v>2214.8</v>
      </c>
      <c r="M57" s="424">
        <v>2241.8</v>
      </c>
      <c r="N57" s="424">
        <v>2288.8</v>
      </c>
    </row>
    <row r="58" spans="1:14" ht="12.75">
      <c r="A58" s="149"/>
      <c r="B58" s="142" t="s">
        <v>1207</v>
      </c>
      <c r="C58" s="179">
        <v>3218</v>
      </c>
      <c r="D58" s="179">
        <v>3198</v>
      </c>
      <c r="E58" s="179">
        <v>3197</v>
      </c>
      <c r="F58" s="179">
        <v>3257</v>
      </c>
      <c r="G58" s="179">
        <v>3364</v>
      </c>
      <c r="H58" s="179">
        <v>3432</v>
      </c>
      <c r="I58" s="179">
        <v>3493</v>
      </c>
      <c r="J58" s="179">
        <v>3505</v>
      </c>
      <c r="K58" s="179">
        <v>3568</v>
      </c>
      <c r="L58" s="179">
        <v>3599</v>
      </c>
      <c r="M58" s="179">
        <v>3643</v>
      </c>
      <c r="N58" s="179">
        <v>3675</v>
      </c>
    </row>
    <row r="59" spans="1:14" ht="12.75">
      <c r="A59" s="149"/>
      <c r="B59" s="142" t="s">
        <v>1213</v>
      </c>
      <c r="C59" s="180">
        <v>86.1</v>
      </c>
      <c r="D59" s="180">
        <v>84.4</v>
      </c>
      <c r="E59" s="180">
        <v>83.7</v>
      </c>
      <c r="F59" s="180">
        <v>83.1</v>
      </c>
      <c r="G59" s="180">
        <v>81.5</v>
      </c>
      <c r="H59" s="180">
        <v>81.6</v>
      </c>
      <c r="I59" s="180">
        <v>81.2</v>
      </c>
      <c r="J59" s="180">
        <v>77.1</v>
      </c>
      <c r="K59" s="180">
        <v>76.3</v>
      </c>
      <c r="L59" s="180">
        <v>73.3</v>
      </c>
      <c r="M59" s="422">
        <v>72</v>
      </c>
      <c r="N59" s="180">
        <v>71.9</v>
      </c>
    </row>
    <row r="60" spans="1:14" ht="12.75">
      <c r="A60" s="149"/>
      <c r="B60" s="142" t="s">
        <v>1214</v>
      </c>
      <c r="C60" s="423">
        <v>1735.1</v>
      </c>
      <c r="D60" s="423">
        <v>1741.1</v>
      </c>
      <c r="E60" s="423">
        <v>1695.4</v>
      </c>
      <c r="F60" s="423">
        <v>1727.8</v>
      </c>
      <c r="G60" s="423">
        <v>1771</v>
      </c>
      <c r="H60" s="423">
        <v>1794.9</v>
      </c>
      <c r="I60" s="423">
        <v>1807.5</v>
      </c>
      <c r="J60" s="423">
        <v>1809.1</v>
      </c>
      <c r="K60" s="423">
        <v>1830.4</v>
      </c>
      <c r="L60" s="423">
        <v>1929.9</v>
      </c>
      <c r="M60" s="423">
        <v>1936.2</v>
      </c>
      <c r="N60" s="423">
        <v>1963.3</v>
      </c>
    </row>
    <row r="61" spans="1:14" ht="12.75">
      <c r="A61" s="149"/>
      <c r="B61" s="142" t="s">
        <v>1215</v>
      </c>
      <c r="C61" s="180">
        <v>196.1</v>
      </c>
      <c r="D61" s="180">
        <v>197.4</v>
      </c>
      <c r="E61" s="180">
        <v>197.9</v>
      </c>
      <c r="F61" s="180">
        <v>201.8</v>
      </c>
      <c r="G61" s="180">
        <v>201.4</v>
      </c>
      <c r="H61" s="180">
        <v>204.2</v>
      </c>
      <c r="I61" s="180">
        <v>194.8</v>
      </c>
      <c r="J61" s="180">
        <v>194.7</v>
      </c>
      <c r="K61" s="180">
        <v>193.2</v>
      </c>
      <c r="L61" s="180">
        <v>194.7</v>
      </c>
      <c r="M61" s="180">
        <v>216.7</v>
      </c>
      <c r="N61" s="180">
        <v>236.7</v>
      </c>
    </row>
    <row r="62" spans="1:14" s="16" customFormat="1" ht="12.75">
      <c r="A62" s="150"/>
      <c r="B62" s="151" t="s">
        <v>1208</v>
      </c>
      <c r="C62" s="182">
        <v>16.9</v>
      </c>
      <c r="D62" s="182">
        <v>16.9</v>
      </c>
      <c r="E62" s="182">
        <v>16.9</v>
      </c>
      <c r="F62" s="182">
        <v>16.9</v>
      </c>
      <c r="G62" s="182">
        <v>16.9</v>
      </c>
      <c r="H62" s="182">
        <v>16.9</v>
      </c>
      <c r="I62" s="182">
        <v>16.9</v>
      </c>
      <c r="J62" s="182">
        <v>16.9</v>
      </c>
      <c r="K62" s="182">
        <v>16.9</v>
      </c>
      <c r="L62" s="182">
        <v>16.9</v>
      </c>
      <c r="M62" s="182">
        <v>16.9</v>
      </c>
      <c r="N62" s="182">
        <v>16.9</v>
      </c>
    </row>
    <row r="65" ht="12.75">
      <c r="A65" s="82" t="s">
        <v>9</v>
      </c>
    </row>
    <row r="66" ht="12.75">
      <c r="A66" s="116" t="s">
        <v>1192</v>
      </c>
    </row>
    <row r="67" ht="12.75">
      <c r="A67" s="116" t="s">
        <v>1193</v>
      </c>
    </row>
    <row r="69" spans="3:14" ht="12.75">
      <c r="C69" s="9"/>
      <c r="D69" s="9"/>
      <c r="E69" s="9"/>
      <c r="F69" s="9"/>
      <c r="G69" s="9"/>
      <c r="H69" s="9"/>
      <c r="I69" s="9"/>
      <c r="J69" s="9"/>
      <c r="K69" s="9"/>
      <c r="L69" s="9"/>
      <c r="M69" s="9"/>
      <c r="N69" s="9"/>
    </row>
    <row r="70" spans="3:14" ht="12.75">
      <c r="C70" s="405"/>
      <c r="D70" s="405"/>
      <c r="E70" s="405"/>
      <c r="F70" s="405"/>
      <c r="G70" s="405"/>
      <c r="H70" s="405"/>
      <c r="I70" s="405"/>
      <c r="J70" s="405"/>
      <c r="K70" s="405"/>
      <c r="L70" s="405"/>
      <c r="M70" s="405"/>
      <c r="N70" s="405"/>
    </row>
    <row r="71" ht="12.75">
      <c r="C71" s="405"/>
    </row>
  </sheetData>
  <sheetProtection/>
  <printOptions horizontalCentered="1"/>
  <pageMargins left="0.45" right="0.45" top="0.75" bottom="0.75" header="0.3" footer="0.3"/>
  <pageSetup fitToHeight="2" horizontalDpi="600" verticalDpi="600" orientation="landscape" scale="93" r:id="rId1"/>
  <headerFooter>
    <oddFooter>&amp;LCELT Report - April 2010&amp;C&amp;P of &amp;N&amp;RISO New England Inc.</oddFooter>
  </headerFooter>
  <rowBreaks count="1" manualBreakCount="1">
    <brk id="42" max="13" man="1"/>
  </rowBreaks>
</worksheet>
</file>

<file path=xl/worksheets/sheet14.xml><?xml version="1.0" encoding="utf-8"?>
<worksheet xmlns="http://schemas.openxmlformats.org/spreadsheetml/2006/main" xmlns:r="http://schemas.openxmlformats.org/officeDocument/2006/relationships">
  <dimension ref="A2:N67"/>
  <sheetViews>
    <sheetView zoomScaleSheetLayoutView="100"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3" max="14" width="9.7109375" style="0" customWidth="1"/>
  </cols>
  <sheetData>
    <row r="2" spans="1:7" ht="15">
      <c r="A2" s="30" t="s">
        <v>1271</v>
      </c>
      <c r="B2" s="141"/>
      <c r="C2" s="141"/>
      <c r="D2" s="141"/>
      <c r="E2" s="141"/>
      <c r="F2" s="141"/>
      <c r="G2" s="141"/>
    </row>
    <row r="3" spans="1:7" ht="12.75">
      <c r="A3" s="116"/>
      <c r="B3" s="141"/>
      <c r="C3" s="141"/>
      <c r="D3" s="141"/>
      <c r="E3" s="141"/>
      <c r="F3" s="141"/>
      <c r="G3" s="141"/>
    </row>
    <row r="4" spans="1:7" ht="12.75">
      <c r="A4" s="116"/>
      <c r="B4" s="116"/>
      <c r="C4" s="116"/>
      <c r="D4" s="116"/>
      <c r="E4" s="116"/>
      <c r="F4" s="116"/>
      <c r="G4" s="116"/>
    </row>
    <row r="5" spans="1:14" ht="12.75">
      <c r="A5" s="143" t="s">
        <v>1194</v>
      </c>
      <c r="C5" s="143" t="s">
        <v>1195</v>
      </c>
      <c r="D5" s="143" t="s">
        <v>1196</v>
      </c>
      <c r="E5" s="143" t="s">
        <v>1197</v>
      </c>
      <c r="F5" s="143" t="s">
        <v>1198</v>
      </c>
      <c r="G5" s="143" t="s">
        <v>1199</v>
      </c>
      <c r="H5" s="143" t="s">
        <v>1200</v>
      </c>
      <c r="I5" s="143" t="s">
        <v>1201</v>
      </c>
      <c r="J5" s="143" t="s">
        <v>1202</v>
      </c>
      <c r="K5" s="143" t="s">
        <v>1203</v>
      </c>
      <c r="L5" s="143" t="s">
        <v>1204</v>
      </c>
      <c r="M5" s="143" t="s">
        <v>1205</v>
      </c>
      <c r="N5" s="143" t="s">
        <v>1206</v>
      </c>
    </row>
    <row r="6" spans="1:14" ht="12.75">
      <c r="A6" s="145"/>
      <c r="B6" s="146"/>
      <c r="C6" s="147"/>
      <c r="D6" s="147"/>
      <c r="E6" s="147"/>
      <c r="F6" s="147"/>
      <c r="G6" s="147"/>
      <c r="H6" s="147"/>
      <c r="I6" s="147"/>
      <c r="J6" s="147"/>
      <c r="K6" s="147"/>
      <c r="L6" s="147"/>
      <c r="M6" s="147"/>
      <c r="N6" s="147"/>
    </row>
    <row r="7" spans="1:7" ht="12.75">
      <c r="A7" s="116"/>
      <c r="B7" s="116"/>
      <c r="C7" s="116"/>
      <c r="D7" s="116"/>
      <c r="E7" s="116"/>
      <c r="F7" s="116"/>
      <c r="G7" s="116"/>
    </row>
    <row r="8" spans="1:14" ht="12.75">
      <c r="A8" s="117" t="s">
        <v>56</v>
      </c>
      <c r="B8" s="117" t="s">
        <v>1207</v>
      </c>
      <c r="C8" s="162">
        <v>10</v>
      </c>
      <c r="D8" s="162">
        <v>7</v>
      </c>
      <c r="E8" s="162">
        <v>8</v>
      </c>
      <c r="F8" s="162">
        <v>8</v>
      </c>
      <c r="G8" s="162">
        <v>9</v>
      </c>
      <c r="H8" s="162">
        <v>9</v>
      </c>
      <c r="I8" s="162">
        <v>10</v>
      </c>
      <c r="J8" s="162">
        <v>9</v>
      </c>
      <c r="K8" s="162">
        <v>7</v>
      </c>
      <c r="L8" s="162">
        <v>4</v>
      </c>
      <c r="M8" s="162">
        <v>3</v>
      </c>
      <c r="N8" s="162">
        <v>6</v>
      </c>
    </row>
    <row r="9" spans="1:14" ht="12.75">
      <c r="A9" s="144"/>
      <c r="B9" s="117" t="s">
        <v>1213</v>
      </c>
      <c r="C9" s="156" t="s">
        <v>1262</v>
      </c>
      <c r="D9" s="156" t="s">
        <v>1262</v>
      </c>
      <c r="E9" s="156" t="s">
        <v>1262</v>
      </c>
      <c r="F9" s="156" t="s">
        <v>1262</v>
      </c>
      <c r="G9" s="156" t="s">
        <v>1262</v>
      </c>
      <c r="H9" s="156" t="s">
        <v>1262</v>
      </c>
      <c r="I9" s="156" t="s">
        <v>1262</v>
      </c>
      <c r="J9" s="156" t="s">
        <v>1262</v>
      </c>
      <c r="K9" s="156" t="s">
        <v>1262</v>
      </c>
      <c r="L9" s="156" t="s">
        <v>1262</v>
      </c>
      <c r="M9" s="156" t="s">
        <v>1262</v>
      </c>
      <c r="N9" s="156" t="s">
        <v>1262</v>
      </c>
    </row>
    <row r="10" spans="1:14" ht="12.75">
      <c r="A10" s="144"/>
      <c r="B10" s="117" t="s">
        <v>1214</v>
      </c>
      <c r="C10" s="156">
        <v>3.1</v>
      </c>
      <c r="D10" s="156">
        <v>2.7</v>
      </c>
      <c r="E10" s="156">
        <v>3.2</v>
      </c>
      <c r="F10" s="156">
        <v>3</v>
      </c>
      <c r="G10" s="156">
        <v>3.3</v>
      </c>
      <c r="H10" s="156">
        <v>2.7</v>
      </c>
      <c r="I10" s="156">
        <v>4.6</v>
      </c>
      <c r="J10" s="156">
        <v>2</v>
      </c>
      <c r="K10" s="156">
        <v>2.1</v>
      </c>
      <c r="L10" s="156">
        <v>0.7</v>
      </c>
      <c r="M10" s="156" t="s">
        <v>1262</v>
      </c>
      <c r="N10" s="156">
        <v>1.8</v>
      </c>
    </row>
    <row r="11" spans="1:14" ht="12.75">
      <c r="A11" s="144"/>
      <c r="B11" s="117" t="s">
        <v>1215</v>
      </c>
      <c r="C11" s="156" t="s">
        <v>1262</v>
      </c>
      <c r="D11" s="156" t="s">
        <v>1262</v>
      </c>
      <c r="E11" s="156">
        <v>0.3</v>
      </c>
      <c r="F11" s="156">
        <v>0.3</v>
      </c>
      <c r="G11" s="156">
        <v>1.6</v>
      </c>
      <c r="H11" s="156">
        <v>1.8</v>
      </c>
      <c r="I11" s="156">
        <v>1.7</v>
      </c>
      <c r="J11" s="156">
        <v>1.9</v>
      </c>
      <c r="K11" s="156">
        <v>1.8</v>
      </c>
      <c r="L11" s="156">
        <v>1.5</v>
      </c>
      <c r="M11" s="156">
        <v>1.5</v>
      </c>
      <c r="N11" s="156">
        <v>1.5</v>
      </c>
    </row>
    <row r="12" spans="1:14" ht="12.75">
      <c r="A12" s="145"/>
      <c r="B12" s="146" t="s">
        <v>1208</v>
      </c>
      <c r="C12" s="157" t="s">
        <v>1262</v>
      </c>
      <c r="D12" s="157" t="s">
        <v>1262</v>
      </c>
      <c r="E12" s="157" t="s">
        <v>1262</v>
      </c>
      <c r="F12" s="157" t="s">
        <v>1262</v>
      </c>
      <c r="G12" s="157" t="s">
        <v>1262</v>
      </c>
      <c r="H12" s="157" t="s">
        <v>1262</v>
      </c>
      <c r="I12" s="157" t="s">
        <v>1262</v>
      </c>
      <c r="J12" s="157" t="s">
        <v>1262</v>
      </c>
      <c r="K12" s="157" t="s">
        <v>1262</v>
      </c>
      <c r="L12" s="157" t="s">
        <v>1262</v>
      </c>
      <c r="M12" s="157" t="s">
        <v>1262</v>
      </c>
      <c r="N12" s="157" t="s">
        <v>1262</v>
      </c>
    </row>
    <row r="13" spans="1:14" ht="12.75">
      <c r="A13" s="117"/>
      <c r="B13" s="117"/>
      <c r="C13" s="152"/>
      <c r="D13" s="152"/>
      <c r="E13" s="152"/>
      <c r="F13" s="152"/>
      <c r="G13" s="152"/>
      <c r="H13" s="153"/>
      <c r="I13" s="153"/>
      <c r="J13" s="153"/>
      <c r="K13" s="153"/>
      <c r="L13" s="153"/>
      <c r="M13" s="153"/>
      <c r="N13" s="153"/>
    </row>
    <row r="14" spans="1:14" ht="12.75">
      <c r="A14" s="117" t="s">
        <v>61</v>
      </c>
      <c r="B14" s="117" t="s">
        <v>1207</v>
      </c>
      <c r="C14" s="162">
        <v>7</v>
      </c>
      <c r="D14" s="162">
        <v>6</v>
      </c>
      <c r="E14" s="162">
        <v>6</v>
      </c>
      <c r="F14" s="162">
        <v>4</v>
      </c>
      <c r="G14" s="162">
        <v>4</v>
      </c>
      <c r="H14" s="162">
        <v>4</v>
      </c>
      <c r="I14" s="162">
        <v>3</v>
      </c>
      <c r="J14" s="162">
        <v>1</v>
      </c>
      <c r="K14" s="162">
        <v>5</v>
      </c>
      <c r="L14" s="162">
        <v>1</v>
      </c>
      <c r="M14" s="162">
        <v>3</v>
      </c>
      <c r="N14" s="162">
        <v>1</v>
      </c>
    </row>
    <row r="15" spans="1:14" ht="12.75">
      <c r="A15" s="144"/>
      <c r="B15" s="117" t="s">
        <v>1213</v>
      </c>
      <c r="C15" s="156" t="s">
        <v>1262</v>
      </c>
      <c r="D15" s="156" t="s">
        <v>1262</v>
      </c>
      <c r="E15" s="156" t="s">
        <v>1262</v>
      </c>
      <c r="F15" s="156" t="s">
        <v>1262</v>
      </c>
      <c r="G15" s="156" t="s">
        <v>1262</v>
      </c>
      <c r="H15" s="156" t="s">
        <v>1262</v>
      </c>
      <c r="I15" s="156" t="s">
        <v>1262</v>
      </c>
      <c r="J15" s="156" t="s">
        <v>1262</v>
      </c>
      <c r="K15" s="156" t="s">
        <v>1262</v>
      </c>
      <c r="L15" s="156" t="s">
        <v>1262</v>
      </c>
      <c r="M15" s="156" t="s">
        <v>1262</v>
      </c>
      <c r="N15" s="156" t="s">
        <v>1262</v>
      </c>
    </row>
    <row r="16" spans="1:14" ht="12.75">
      <c r="A16" s="144"/>
      <c r="B16" s="117" t="s">
        <v>1214</v>
      </c>
      <c r="C16" s="156">
        <v>1.1</v>
      </c>
      <c r="D16" s="156">
        <v>1</v>
      </c>
      <c r="E16" s="156">
        <v>1</v>
      </c>
      <c r="F16" s="156">
        <v>0.6</v>
      </c>
      <c r="G16" s="156">
        <v>0.9</v>
      </c>
      <c r="H16" s="156">
        <v>0.9</v>
      </c>
      <c r="I16" s="156">
        <v>0.4</v>
      </c>
      <c r="J16" s="156">
        <v>0.4</v>
      </c>
      <c r="K16" s="156">
        <v>3</v>
      </c>
      <c r="L16" s="156">
        <v>0.4</v>
      </c>
      <c r="M16" s="156">
        <v>0.4</v>
      </c>
      <c r="N16" s="156">
        <v>0.4</v>
      </c>
    </row>
    <row r="17" spans="1:14" ht="12.75">
      <c r="A17" s="144"/>
      <c r="B17" s="117" t="s">
        <v>1215</v>
      </c>
      <c r="C17" s="156">
        <v>2.6</v>
      </c>
      <c r="D17" s="156">
        <v>2.6</v>
      </c>
      <c r="E17" s="156">
        <v>1.6</v>
      </c>
      <c r="F17" s="156">
        <v>1.5</v>
      </c>
      <c r="G17" s="156">
        <v>1.5</v>
      </c>
      <c r="H17" s="156">
        <v>1.5</v>
      </c>
      <c r="I17" s="156">
        <v>1.5</v>
      </c>
      <c r="J17" s="156" t="s">
        <v>1262</v>
      </c>
      <c r="K17" s="156" t="s">
        <v>1262</v>
      </c>
      <c r="L17" s="156" t="s">
        <v>1262</v>
      </c>
      <c r="M17" s="156">
        <v>10</v>
      </c>
      <c r="N17" s="156" t="s">
        <v>1262</v>
      </c>
    </row>
    <row r="18" spans="1:14" ht="12.75">
      <c r="A18" s="145"/>
      <c r="B18" s="146" t="s">
        <v>1208</v>
      </c>
      <c r="C18" s="157" t="s">
        <v>1262</v>
      </c>
      <c r="D18" s="157" t="s">
        <v>1262</v>
      </c>
      <c r="E18" s="157" t="s">
        <v>1262</v>
      </c>
      <c r="F18" s="157" t="s">
        <v>1262</v>
      </c>
      <c r="G18" s="157" t="s">
        <v>1262</v>
      </c>
      <c r="H18" s="157" t="s">
        <v>1262</v>
      </c>
      <c r="I18" s="157" t="s">
        <v>1262</v>
      </c>
      <c r="J18" s="157" t="s">
        <v>1262</v>
      </c>
      <c r="K18" s="157" t="s">
        <v>1262</v>
      </c>
      <c r="L18" s="157" t="s">
        <v>1262</v>
      </c>
      <c r="M18" s="157" t="s">
        <v>1262</v>
      </c>
      <c r="N18" s="157" t="s">
        <v>1262</v>
      </c>
    </row>
    <row r="19" spans="1:14" ht="12.75">
      <c r="A19" s="117"/>
      <c r="B19" s="117"/>
      <c r="C19" s="152"/>
      <c r="D19" s="152"/>
      <c r="E19" s="152"/>
      <c r="F19" s="152"/>
      <c r="G19" s="152"/>
      <c r="H19" s="153"/>
      <c r="I19" s="153"/>
      <c r="J19" s="153"/>
      <c r="K19" s="153"/>
      <c r="L19" s="153"/>
      <c r="M19" s="153"/>
      <c r="N19" s="153"/>
    </row>
    <row r="20" spans="1:14" ht="12.75">
      <c r="A20" s="117" t="s">
        <v>1209</v>
      </c>
      <c r="B20" s="117" t="s">
        <v>1207</v>
      </c>
      <c r="C20" s="162">
        <v>5</v>
      </c>
      <c r="D20" s="162">
        <v>5</v>
      </c>
      <c r="E20" s="162">
        <v>5</v>
      </c>
      <c r="F20" s="162">
        <v>6</v>
      </c>
      <c r="G20" s="162">
        <v>3</v>
      </c>
      <c r="H20" s="162">
        <v>8</v>
      </c>
      <c r="I20" s="162">
        <v>7</v>
      </c>
      <c r="J20" s="162">
        <v>13</v>
      </c>
      <c r="K20" s="162">
        <v>9</v>
      </c>
      <c r="L20" s="162">
        <v>9</v>
      </c>
      <c r="M20" s="162">
        <v>7</v>
      </c>
      <c r="N20" s="162">
        <v>7</v>
      </c>
    </row>
    <row r="21" spans="1:14" ht="12.75">
      <c r="A21" s="144"/>
      <c r="B21" s="117" t="s">
        <v>1213</v>
      </c>
      <c r="C21" s="156" t="s">
        <v>1262</v>
      </c>
      <c r="D21" s="156" t="s">
        <v>1262</v>
      </c>
      <c r="E21" s="156" t="s">
        <v>1262</v>
      </c>
      <c r="F21" s="156" t="s">
        <v>1262</v>
      </c>
      <c r="G21" s="156" t="s">
        <v>1262</v>
      </c>
      <c r="H21" s="156" t="s">
        <v>1262</v>
      </c>
      <c r="I21" s="156" t="s">
        <v>1262</v>
      </c>
      <c r="J21" s="156" t="s">
        <v>1262</v>
      </c>
      <c r="K21" s="156" t="s">
        <v>1262</v>
      </c>
      <c r="L21" s="156" t="s">
        <v>1262</v>
      </c>
      <c r="M21" s="156" t="s">
        <v>1262</v>
      </c>
      <c r="N21" s="156" t="s">
        <v>1262</v>
      </c>
    </row>
    <row r="22" spans="1:14" ht="12.75">
      <c r="A22" s="144"/>
      <c r="B22" s="117" t="s">
        <v>1214</v>
      </c>
      <c r="C22" s="156">
        <v>0.8</v>
      </c>
      <c r="D22" s="156">
        <v>1</v>
      </c>
      <c r="E22" s="156">
        <v>0.9</v>
      </c>
      <c r="F22" s="156">
        <v>1.9</v>
      </c>
      <c r="G22" s="156">
        <v>0.8</v>
      </c>
      <c r="H22" s="156">
        <v>0.9</v>
      </c>
      <c r="I22" s="156">
        <v>0.3</v>
      </c>
      <c r="J22" s="156">
        <v>1</v>
      </c>
      <c r="K22" s="156" t="s">
        <v>1262</v>
      </c>
      <c r="L22" s="156">
        <v>0.4</v>
      </c>
      <c r="M22" s="156" t="s">
        <v>1262</v>
      </c>
      <c r="N22" s="156" t="s">
        <v>1262</v>
      </c>
    </row>
    <row r="23" spans="1:14" ht="12.75">
      <c r="A23" s="144"/>
      <c r="B23" s="117" t="s">
        <v>1215</v>
      </c>
      <c r="C23" s="156">
        <v>0.8</v>
      </c>
      <c r="D23" s="156">
        <v>0.6</v>
      </c>
      <c r="E23" s="156">
        <v>1</v>
      </c>
      <c r="F23" s="156">
        <v>0.6</v>
      </c>
      <c r="G23" s="156">
        <v>0.3</v>
      </c>
      <c r="H23" s="156">
        <v>1.1</v>
      </c>
      <c r="I23" s="156">
        <v>1.5</v>
      </c>
      <c r="J23" s="156">
        <v>2.2</v>
      </c>
      <c r="K23" s="156">
        <v>2.6</v>
      </c>
      <c r="L23" s="156">
        <v>2.2</v>
      </c>
      <c r="M23" s="156">
        <v>2.1</v>
      </c>
      <c r="N23" s="156">
        <v>2.1</v>
      </c>
    </row>
    <row r="24" spans="1:14" ht="12.75">
      <c r="A24" s="145"/>
      <c r="B24" s="146" t="s">
        <v>1208</v>
      </c>
      <c r="C24" s="157" t="s">
        <v>1262</v>
      </c>
      <c r="D24" s="157" t="s">
        <v>1262</v>
      </c>
      <c r="E24" s="157" t="s">
        <v>1262</v>
      </c>
      <c r="F24" s="157" t="s">
        <v>1262</v>
      </c>
      <c r="G24" s="157" t="s">
        <v>1262</v>
      </c>
      <c r="H24" s="157" t="s">
        <v>1262</v>
      </c>
      <c r="I24" s="157" t="s">
        <v>1262</v>
      </c>
      <c r="J24" s="157" t="s">
        <v>1262</v>
      </c>
      <c r="K24" s="157" t="s">
        <v>1262</v>
      </c>
      <c r="L24" s="157" t="s">
        <v>1262</v>
      </c>
      <c r="M24" s="157" t="s">
        <v>1262</v>
      </c>
      <c r="N24" s="157" t="s">
        <v>1262</v>
      </c>
    </row>
    <row r="25" spans="1:14" ht="12.75">
      <c r="A25" s="117"/>
      <c r="B25" s="144"/>
      <c r="C25" s="154"/>
      <c r="D25" s="154"/>
      <c r="E25" s="154"/>
      <c r="F25" s="154"/>
      <c r="G25" s="154"/>
      <c r="H25" s="153"/>
      <c r="I25" s="153"/>
      <c r="J25" s="153"/>
      <c r="K25" s="153"/>
      <c r="L25" s="153"/>
      <c r="M25" s="153"/>
      <c r="N25" s="153"/>
    </row>
    <row r="26" spans="1:14" ht="12.75">
      <c r="A26" s="117" t="s">
        <v>49</v>
      </c>
      <c r="B26" s="117" t="s">
        <v>1207</v>
      </c>
      <c r="C26" s="162">
        <v>1</v>
      </c>
      <c r="D26" s="162">
        <v>2</v>
      </c>
      <c r="E26" s="162">
        <v>2</v>
      </c>
      <c r="F26" s="162">
        <v>1</v>
      </c>
      <c r="G26" s="162" t="s">
        <v>1262</v>
      </c>
      <c r="H26" s="162">
        <v>1</v>
      </c>
      <c r="I26" s="162">
        <v>3</v>
      </c>
      <c r="J26" s="162">
        <v>1</v>
      </c>
      <c r="K26" s="162">
        <v>2</v>
      </c>
      <c r="L26" s="162" t="s">
        <v>1262</v>
      </c>
      <c r="M26" s="162" t="s">
        <v>1262</v>
      </c>
      <c r="N26" s="162">
        <v>1</v>
      </c>
    </row>
    <row r="27" spans="1:14" ht="12.75">
      <c r="A27" s="144"/>
      <c r="B27" s="117" t="s">
        <v>1213</v>
      </c>
      <c r="C27" s="156" t="s">
        <v>1262</v>
      </c>
      <c r="D27" s="156" t="s">
        <v>1262</v>
      </c>
      <c r="E27" s="156" t="s">
        <v>1262</v>
      </c>
      <c r="F27" s="156" t="s">
        <v>1262</v>
      </c>
      <c r="G27" s="156" t="s">
        <v>1262</v>
      </c>
      <c r="H27" s="156" t="s">
        <v>1262</v>
      </c>
      <c r="I27" s="156" t="s">
        <v>1262</v>
      </c>
      <c r="J27" s="156" t="s">
        <v>1262</v>
      </c>
      <c r="K27" s="156" t="s">
        <v>1262</v>
      </c>
      <c r="L27" s="156" t="s">
        <v>1262</v>
      </c>
      <c r="M27" s="156" t="s">
        <v>1262</v>
      </c>
      <c r="N27" s="156" t="s">
        <v>1262</v>
      </c>
    </row>
    <row r="28" spans="1:14" ht="12.75">
      <c r="A28" s="144"/>
      <c r="B28" s="117" t="s">
        <v>1214</v>
      </c>
      <c r="C28" s="156">
        <v>0.5</v>
      </c>
      <c r="D28" s="156">
        <v>0.5</v>
      </c>
      <c r="E28" s="156">
        <v>0.7</v>
      </c>
      <c r="F28" s="156">
        <v>0.2</v>
      </c>
      <c r="G28" s="156" t="s">
        <v>1262</v>
      </c>
      <c r="H28" s="156" t="s">
        <v>1262</v>
      </c>
      <c r="I28" s="156" t="s">
        <v>1262</v>
      </c>
      <c r="J28" s="156">
        <v>0.1</v>
      </c>
      <c r="K28" s="156">
        <v>0.8</v>
      </c>
      <c r="L28" s="156" t="s">
        <v>1262</v>
      </c>
      <c r="M28" s="156" t="s">
        <v>1262</v>
      </c>
      <c r="N28" s="156">
        <v>0.2</v>
      </c>
    </row>
    <row r="29" spans="1:14" ht="12.75">
      <c r="A29" s="144"/>
      <c r="B29" s="117" t="s">
        <v>1215</v>
      </c>
      <c r="C29" s="156" t="s">
        <v>1262</v>
      </c>
      <c r="D29" s="156">
        <v>0.2</v>
      </c>
      <c r="E29" s="156" t="s">
        <v>1262</v>
      </c>
      <c r="F29" s="156" t="s">
        <v>1262</v>
      </c>
      <c r="G29" s="156" t="s">
        <v>1262</v>
      </c>
      <c r="H29" s="156">
        <v>0.5</v>
      </c>
      <c r="I29" s="156">
        <v>0.7</v>
      </c>
      <c r="J29" s="156" t="s">
        <v>1262</v>
      </c>
      <c r="K29" s="156" t="s">
        <v>1262</v>
      </c>
      <c r="L29" s="156" t="s">
        <v>1262</v>
      </c>
      <c r="M29" s="156" t="s">
        <v>1262</v>
      </c>
      <c r="N29" s="156" t="s">
        <v>1262</v>
      </c>
    </row>
    <row r="30" spans="1:14" ht="12.75">
      <c r="A30" s="145"/>
      <c r="B30" s="146" t="s">
        <v>1208</v>
      </c>
      <c r="C30" s="157" t="s">
        <v>1262</v>
      </c>
      <c r="D30" s="157" t="s">
        <v>1262</v>
      </c>
      <c r="E30" s="157" t="s">
        <v>1262</v>
      </c>
      <c r="F30" s="157" t="s">
        <v>1262</v>
      </c>
      <c r="G30" s="157" t="s">
        <v>1262</v>
      </c>
      <c r="H30" s="157" t="s">
        <v>1262</v>
      </c>
      <c r="I30" s="157" t="s">
        <v>1262</v>
      </c>
      <c r="J30" s="157" t="s">
        <v>1262</v>
      </c>
      <c r="K30" s="157" t="s">
        <v>1262</v>
      </c>
      <c r="L30" s="157" t="s">
        <v>1262</v>
      </c>
      <c r="M30" s="157" t="s">
        <v>1262</v>
      </c>
      <c r="N30" s="157" t="s">
        <v>1262</v>
      </c>
    </row>
    <row r="31" spans="1:14" ht="12.75">
      <c r="A31" s="38"/>
      <c r="B31" s="38"/>
      <c r="C31" s="153"/>
      <c r="D31" s="153"/>
      <c r="E31" s="153"/>
      <c r="F31" s="153"/>
      <c r="G31" s="153"/>
      <c r="H31" s="153"/>
      <c r="I31" s="153"/>
      <c r="J31" s="153"/>
      <c r="K31" s="153"/>
      <c r="L31" s="153"/>
      <c r="M31" s="153"/>
      <c r="N31" s="153"/>
    </row>
    <row r="32" spans="1:14" ht="12.75">
      <c r="A32" s="117" t="s">
        <v>51</v>
      </c>
      <c r="B32" s="117" t="s">
        <v>1207</v>
      </c>
      <c r="C32" s="162">
        <v>1</v>
      </c>
      <c r="D32" s="162">
        <v>2</v>
      </c>
      <c r="E32" s="162">
        <v>2</v>
      </c>
      <c r="F32" s="162">
        <v>1</v>
      </c>
      <c r="G32" s="162" t="s">
        <v>1262</v>
      </c>
      <c r="H32" s="162">
        <v>2</v>
      </c>
      <c r="I32" s="162">
        <v>2</v>
      </c>
      <c r="J32" s="162">
        <v>6</v>
      </c>
      <c r="K32" s="162">
        <v>4</v>
      </c>
      <c r="L32" s="162">
        <v>2</v>
      </c>
      <c r="M32" s="162">
        <v>2</v>
      </c>
      <c r="N32" s="162">
        <v>2</v>
      </c>
    </row>
    <row r="33" spans="1:14" ht="12.75">
      <c r="A33" s="144"/>
      <c r="B33" s="117" t="s">
        <v>1213</v>
      </c>
      <c r="C33" s="156" t="s">
        <v>1262</v>
      </c>
      <c r="D33" s="156" t="s">
        <v>1262</v>
      </c>
      <c r="E33" s="156" t="s">
        <v>1262</v>
      </c>
      <c r="F33" s="156">
        <v>0.1</v>
      </c>
      <c r="G33" s="156" t="s">
        <v>1262</v>
      </c>
      <c r="H33" s="156">
        <v>0.2</v>
      </c>
      <c r="I33" s="156">
        <v>0.2</v>
      </c>
      <c r="J33" s="156">
        <v>0.6</v>
      </c>
      <c r="K33" s="156">
        <v>0.2</v>
      </c>
      <c r="L33" s="156">
        <v>0.2</v>
      </c>
      <c r="M33" s="156">
        <v>0.2</v>
      </c>
      <c r="N33" s="156">
        <v>0.2</v>
      </c>
    </row>
    <row r="34" spans="1:14" ht="12.75">
      <c r="A34" s="144"/>
      <c r="B34" s="117" t="s">
        <v>1214</v>
      </c>
      <c r="C34" s="156" t="s">
        <v>1262</v>
      </c>
      <c r="D34" s="156">
        <v>1</v>
      </c>
      <c r="E34" s="156">
        <v>0.9</v>
      </c>
      <c r="F34" s="156" t="s">
        <v>1262</v>
      </c>
      <c r="G34" s="156" t="s">
        <v>1262</v>
      </c>
      <c r="H34" s="156" t="s">
        <v>1262</v>
      </c>
      <c r="I34" s="156" t="s">
        <v>1262</v>
      </c>
      <c r="J34" s="156" t="s">
        <v>1262</v>
      </c>
      <c r="K34" s="156">
        <v>1</v>
      </c>
      <c r="L34" s="156" t="s">
        <v>1262</v>
      </c>
      <c r="M34" s="156" t="s">
        <v>1262</v>
      </c>
      <c r="N34" s="156" t="s">
        <v>1262</v>
      </c>
    </row>
    <row r="35" spans="1:14" ht="12.75">
      <c r="A35" s="144"/>
      <c r="B35" s="117" t="s">
        <v>1215</v>
      </c>
      <c r="C35" s="156">
        <v>0.7</v>
      </c>
      <c r="D35" s="156">
        <v>0.7</v>
      </c>
      <c r="E35" s="156" t="s">
        <v>1262</v>
      </c>
      <c r="F35" s="156" t="s">
        <v>1262</v>
      </c>
      <c r="G35" s="156" t="s">
        <v>1262</v>
      </c>
      <c r="H35" s="156" t="s">
        <v>1262</v>
      </c>
      <c r="I35" s="156" t="s">
        <v>1262</v>
      </c>
      <c r="J35" s="156" t="s">
        <v>1262</v>
      </c>
      <c r="K35" s="156" t="s">
        <v>1262</v>
      </c>
      <c r="L35" s="156" t="s">
        <v>1262</v>
      </c>
      <c r="M35" s="156" t="s">
        <v>1262</v>
      </c>
      <c r="N35" s="156" t="s">
        <v>1262</v>
      </c>
    </row>
    <row r="36" spans="1:14" ht="12.75">
      <c r="A36" s="145"/>
      <c r="B36" s="146" t="s">
        <v>1208</v>
      </c>
      <c r="C36" s="157" t="s">
        <v>1262</v>
      </c>
      <c r="D36" s="157" t="s">
        <v>1262</v>
      </c>
      <c r="E36" s="157" t="s">
        <v>1262</v>
      </c>
      <c r="F36" s="157" t="s">
        <v>1262</v>
      </c>
      <c r="G36" s="157" t="s">
        <v>1262</v>
      </c>
      <c r="H36" s="157" t="s">
        <v>1262</v>
      </c>
      <c r="I36" s="157" t="s">
        <v>1262</v>
      </c>
      <c r="J36" s="157" t="s">
        <v>1262</v>
      </c>
      <c r="K36" s="157" t="s">
        <v>1262</v>
      </c>
      <c r="L36" s="157" t="s">
        <v>1262</v>
      </c>
      <c r="M36" s="157" t="s">
        <v>1262</v>
      </c>
      <c r="N36" s="157" t="s">
        <v>1262</v>
      </c>
    </row>
    <row r="37" spans="1:14" ht="12.75">
      <c r="A37" s="38"/>
      <c r="B37" s="38"/>
      <c r="C37" s="153"/>
      <c r="D37" s="153"/>
      <c r="E37" s="153"/>
      <c r="F37" s="153"/>
      <c r="G37" s="153"/>
      <c r="H37" s="153"/>
      <c r="I37" s="153"/>
      <c r="J37" s="153"/>
      <c r="K37" s="153"/>
      <c r="L37" s="153"/>
      <c r="M37" s="153"/>
      <c r="N37" s="153"/>
    </row>
    <row r="38" spans="1:14" ht="12.75">
      <c r="A38" s="117" t="s">
        <v>85</v>
      </c>
      <c r="B38" s="117" t="s">
        <v>1207</v>
      </c>
      <c r="C38" s="162">
        <v>3</v>
      </c>
      <c r="D38" s="162">
        <v>2</v>
      </c>
      <c r="E38" s="162">
        <v>3</v>
      </c>
      <c r="F38" s="162">
        <v>2</v>
      </c>
      <c r="G38" s="162">
        <v>2</v>
      </c>
      <c r="H38" s="162">
        <v>3</v>
      </c>
      <c r="I38" s="162">
        <v>3</v>
      </c>
      <c r="J38" s="162">
        <v>5</v>
      </c>
      <c r="K38" s="162">
        <v>2</v>
      </c>
      <c r="L38" s="162">
        <v>1</v>
      </c>
      <c r="M38" s="162">
        <v>1</v>
      </c>
      <c r="N38" s="162" t="s">
        <v>1262</v>
      </c>
    </row>
    <row r="39" spans="1:14" ht="12.75">
      <c r="A39" s="144"/>
      <c r="B39" s="117" t="s">
        <v>1213</v>
      </c>
      <c r="C39" s="156" t="s">
        <v>1262</v>
      </c>
      <c r="D39" s="156" t="s">
        <v>1262</v>
      </c>
      <c r="E39" s="156" t="s">
        <v>1262</v>
      </c>
      <c r="F39" s="156" t="s">
        <v>1262</v>
      </c>
      <c r="G39" s="156" t="s">
        <v>1262</v>
      </c>
      <c r="H39" s="156" t="s">
        <v>1262</v>
      </c>
      <c r="I39" s="156" t="s">
        <v>1262</v>
      </c>
      <c r="J39" s="156" t="s">
        <v>1262</v>
      </c>
      <c r="K39" s="156" t="s">
        <v>1262</v>
      </c>
      <c r="L39" s="156" t="s">
        <v>1262</v>
      </c>
      <c r="M39" s="156" t="s">
        <v>1262</v>
      </c>
      <c r="N39" s="156" t="s">
        <v>1262</v>
      </c>
    </row>
    <row r="40" spans="1:14" ht="12.75">
      <c r="A40" s="144"/>
      <c r="B40" s="117" t="s">
        <v>1214</v>
      </c>
      <c r="C40" s="156">
        <v>0.1</v>
      </c>
      <c r="D40" s="156" t="s">
        <v>1262</v>
      </c>
      <c r="E40" s="156">
        <v>7.3</v>
      </c>
      <c r="F40" s="156">
        <v>0.2</v>
      </c>
      <c r="G40" s="156">
        <v>0.3</v>
      </c>
      <c r="H40" s="156" t="s">
        <v>1262</v>
      </c>
      <c r="I40" s="156">
        <v>1.8</v>
      </c>
      <c r="J40" s="156">
        <v>0.6</v>
      </c>
      <c r="K40" s="156">
        <v>1</v>
      </c>
      <c r="L40" s="156" t="s">
        <v>1262</v>
      </c>
      <c r="M40" s="156" t="s">
        <v>1262</v>
      </c>
      <c r="N40" s="156" t="s">
        <v>1262</v>
      </c>
    </row>
    <row r="41" spans="1:14" ht="12.75">
      <c r="A41" s="144"/>
      <c r="B41" s="117" t="s">
        <v>1215</v>
      </c>
      <c r="C41" s="156">
        <v>0.9</v>
      </c>
      <c r="D41" s="156">
        <v>0.9</v>
      </c>
      <c r="E41" s="156">
        <v>0.2</v>
      </c>
      <c r="F41" s="156">
        <v>0.2</v>
      </c>
      <c r="G41" s="156">
        <v>0.3</v>
      </c>
      <c r="H41" s="156">
        <v>0.7</v>
      </c>
      <c r="I41" s="156">
        <v>0.3</v>
      </c>
      <c r="J41" s="156">
        <v>2.5</v>
      </c>
      <c r="K41" s="156">
        <v>2</v>
      </c>
      <c r="L41" s="156">
        <v>2</v>
      </c>
      <c r="M41" s="156">
        <v>2</v>
      </c>
      <c r="N41" s="156" t="s">
        <v>1262</v>
      </c>
    </row>
    <row r="42" spans="1:14" ht="12.75">
      <c r="A42" s="145"/>
      <c r="B42" s="146" t="s">
        <v>1208</v>
      </c>
      <c r="C42" s="157" t="s">
        <v>1262</v>
      </c>
      <c r="D42" s="157" t="s">
        <v>1262</v>
      </c>
      <c r="E42" s="157" t="s">
        <v>1262</v>
      </c>
      <c r="F42" s="157" t="s">
        <v>1262</v>
      </c>
      <c r="G42" s="157" t="s">
        <v>1262</v>
      </c>
      <c r="H42" s="157" t="s">
        <v>1262</v>
      </c>
      <c r="I42" s="157" t="s">
        <v>1262</v>
      </c>
      <c r="J42" s="157" t="s">
        <v>1262</v>
      </c>
      <c r="K42" s="157" t="s">
        <v>1262</v>
      </c>
      <c r="L42" s="157" t="s">
        <v>1262</v>
      </c>
      <c r="M42" s="157" t="s">
        <v>1262</v>
      </c>
      <c r="N42" s="157" t="s">
        <v>1262</v>
      </c>
    </row>
    <row r="43" spans="1:14" ht="12.75">
      <c r="A43" s="38"/>
      <c r="B43" s="38"/>
      <c r="C43" s="153"/>
      <c r="D43" s="153"/>
      <c r="E43" s="153"/>
      <c r="F43" s="153"/>
      <c r="G43" s="153"/>
      <c r="H43" s="153"/>
      <c r="I43" s="153"/>
      <c r="J43" s="153"/>
      <c r="K43" s="153"/>
      <c r="L43" s="153"/>
      <c r="M43" s="153"/>
      <c r="N43" s="153"/>
    </row>
    <row r="44" spans="1:14" ht="12.75">
      <c r="A44" s="117" t="s">
        <v>63</v>
      </c>
      <c r="B44" s="117" t="s">
        <v>1207</v>
      </c>
      <c r="C44" s="162" t="s">
        <v>1262</v>
      </c>
      <c r="D44" s="162" t="s">
        <v>1262</v>
      </c>
      <c r="E44" s="162" t="s">
        <v>1262</v>
      </c>
      <c r="F44" s="162" t="s">
        <v>1262</v>
      </c>
      <c r="G44" s="162" t="s">
        <v>1262</v>
      </c>
      <c r="H44" s="162" t="s">
        <v>1262</v>
      </c>
      <c r="I44" s="162">
        <v>1</v>
      </c>
      <c r="J44" s="162">
        <v>2</v>
      </c>
      <c r="K44" s="162">
        <v>1</v>
      </c>
      <c r="L44" s="162" t="s">
        <v>1262</v>
      </c>
      <c r="M44" s="162">
        <v>4</v>
      </c>
      <c r="N44" s="162" t="s">
        <v>1262</v>
      </c>
    </row>
    <row r="45" spans="1:14" ht="12.75">
      <c r="A45" s="144"/>
      <c r="B45" s="117" t="s">
        <v>1213</v>
      </c>
      <c r="C45" s="156" t="s">
        <v>1262</v>
      </c>
      <c r="D45" s="156" t="s">
        <v>1262</v>
      </c>
      <c r="E45" s="156" t="s">
        <v>1262</v>
      </c>
      <c r="F45" s="156" t="s">
        <v>1262</v>
      </c>
      <c r="G45" s="156" t="s">
        <v>1262</v>
      </c>
      <c r="H45" s="156" t="s">
        <v>1262</v>
      </c>
      <c r="I45" s="156" t="s">
        <v>1262</v>
      </c>
      <c r="J45" s="156" t="s">
        <v>1262</v>
      </c>
      <c r="K45" s="156" t="s">
        <v>1262</v>
      </c>
      <c r="L45" s="156" t="s">
        <v>1262</v>
      </c>
      <c r="M45" s="156" t="s">
        <v>1262</v>
      </c>
      <c r="N45" s="156" t="s">
        <v>1262</v>
      </c>
    </row>
    <row r="46" spans="1:14" ht="12.75">
      <c r="A46" s="144"/>
      <c r="B46" s="117" t="s">
        <v>1214</v>
      </c>
      <c r="C46" s="156" t="s">
        <v>1262</v>
      </c>
      <c r="D46" s="156" t="s">
        <v>1262</v>
      </c>
      <c r="E46" s="156" t="s">
        <v>1262</v>
      </c>
      <c r="F46" s="156" t="s">
        <v>1262</v>
      </c>
      <c r="G46" s="156" t="s">
        <v>1262</v>
      </c>
      <c r="H46" s="156" t="s">
        <v>1262</v>
      </c>
      <c r="I46" s="156">
        <v>0.1</v>
      </c>
      <c r="J46" s="156">
        <v>0.2</v>
      </c>
      <c r="K46" s="156">
        <v>0.5</v>
      </c>
      <c r="L46" s="156" t="s">
        <v>1262</v>
      </c>
      <c r="M46" s="156" t="s">
        <v>1262</v>
      </c>
      <c r="N46" s="156" t="s">
        <v>1262</v>
      </c>
    </row>
    <row r="47" spans="1:14" ht="12.75">
      <c r="A47" s="144"/>
      <c r="B47" s="117" t="s">
        <v>1215</v>
      </c>
      <c r="C47" s="156" t="s">
        <v>1262</v>
      </c>
      <c r="D47" s="156" t="s">
        <v>1262</v>
      </c>
      <c r="E47" s="156" t="s">
        <v>1262</v>
      </c>
      <c r="F47" s="156" t="s">
        <v>1262</v>
      </c>
      <c r="G47" s="156" t="s">
        <v>1262</v>
      </c>
      <c r="H47" s="156" t="s">
        <v>1262</v>
      </c>
      <c r="I47" s="156" t="s">
        <v>1262</v>
      </c>
      <c r="J47" s="156">
        <v>0.6</v>
      </c>
      <c r="K47" s="156" t="s">
        <v>1262</v>
      </c>
      <c r="L47" s="156" t="s">
        <v>1262</v>
      </c>
      <c r="M47" s="156">
        <v>10.5</v>
      </c>
      <c r="N47" s="156" t="s">
        <v>1262</v>
      </c>
    </row>
    <row r="48" spans="1:14" ht="12.75">
      <c r="A48" s="145"/>
      <c r="B48" s="146" t="s">
        <v>1208</v>
      </c>
      <c r="C48" s="157" t="s">
        <v>1262</v>
      </c>
      <c r="D48" s="157" t="s">
        <v>1262</v>
      </c>
      <c r="E48" s="157" t="s">
        <v>1262</v>
      </c>
      <c r="F48" s="157" t="s">
        <v>1262</v>
      </c>
      <c r="G48" s="157" t="s">
        <v>1262</v>
      </c>
      <c r="H48" s="157" t="s">
        <v>1262</v>
      </c>
      <c r="I48" s="157" t="s">
        <v>1262</v>
      </c>
      <c r="J48" s="157" t="s">
        <v>1262</v>
      </c>
      <c r="K48" s="157" t="s">
        <v>1262</v>
      </c>
      <c r="L48" s="157" t="s">
        <v>1262</v>
      </c>
      <c r="M48" s="157" t="s">
        <v>1262</v>
      </c>
      <c r="N48" s="157" t="s">
        <v>1262</v>
      </c>
    </row>
    <row r="49" spans="1:14" ht="12.75">
      <c r="A49" s="38"/>
      <c r="B49" s="38"/>
      <c r="C49" s="153"/>
      <c r="D49" s="153"/>
      <c r="E49" s="153"/>
      <c r="F49" s="153"/>
      <c r="G49" s="153"/>
      <c r="H49" s="153"/>
      <c r="I49" s="153"/>
      <c r="J49" s="153"/>
      <c r="K49" s="153"/>
      <c r="L49" s="153"/>
      <c r="M49" s="153"/>
      <c r="N49" s="153"/>
    </row>
    <row r="50" spans="1:14" ht="12.75">
      <c r="A50" s="117" t="s">
        <v>1210</v>
      </c>
      <c r="B50" s="117" t="s">
        <v>1207</v>
      </c>
      <c r="C50" s="162">
        <v>13</v>
      </c>
      <c r="D50" s="162">
        <v>16</v>
      </c>
      <c r="E50" s="162">
        <v>13</v>
      </c>
      <c r="F50" s="162">
        <v>7</v>
      </c>
      <c r="G50" s="162">
        <v>4</v>
      </c>
      <c r="H50" s="162">
        <v>6</v>
      </c>
      <c r="I50" s="162">
        <v>4</v>
      </c>
      <c r="J50" s="162">
        <v>7</v>
      </c>
      <c r="K50" s="162">
        <v>4</v>
      </c>
      <c r="L50" s="162">
        <v>4</v>
      </c>
      <c r="M50" s="162">
        <v>3</v>
      </c>
      <c r="N50" s="162">
        <v>4</v>
      </c>
    </row>
    <row r="51" spans="1:14" ht="12.75">
      <c r="A51" s="144"/>
      <c r="B51" s="117" t="s">
        <v>1213</v>
      </c>
      <c r="C51" s="156" t="s">
        <v>1262</v>
      </c>
      <c r="D51" s="156" t="s">
        <v>1262</v>
      </c>
      <c r="E51" s="156" t="s">
        <v>1262</v>
      </c>
      <c r="F51" s="156" t="s">
        <v>1262</v>
      </c>
      <c r="G51" s="156" t="s">
        <v>1262</v>
      </c>
      <c r="H51" s="156" t="s">
        <v>1262</v>
      </c>
      <c r="I51" s="156" t="s">
        <v>1262</v>
      </c>
      <c r="J51" s="156" t="s">
        <v>1262</v>
      </c>
      <c r="K51" s="156" t="s">
        <v>1262</v>
      </c>
      <c r="L51" s="156" t="s">
        <v>1262</v>
      </c>
      <c r="M51" s="156" t="s">
        <v>1262</v>
      </c>
      <c r="N51" s="156" t="s">
        <v>1262</v>
      </c>
    </row>
    <row r="52" spans="1:14" ht="12.75">
      <c r="A52" s="144"/>
      <c r="B52" s="117" t="s">
        <v>1214</v>
      </c>
      <c r="C52" s="156">
        <v>3</v>
      </c>
      <c r="D52" s="156">
        <v>4.9</v>
      </c>
      <c r="E52" s="156">
        <v>2.8</v>
      </c>
      <c r="F52" s="156">
        <v>1.9</v>
      </c>
      <c r="G52" s="156">
        <v>1.8</v>
      </c>
      <c r="H52" s="156">
        <v>2</v>
      </c>
      <c r="I52" s="156">
        <v>1.1</v>
      </c>
      <c r="J52" s="156">
        <v>1.5</v>
      </c>
      <c r="K52" s="156">
        <v>0.7</v>
      </c>
      <c r="L52" s="156" t="s">
        <v>1262</v>
      </c>
      <c r="M52" s="156" t="s">
        <v>1262</v>
      </c>
      <c r="N52" s="156">
        <v>0.4</v>
      </c>
    </row>
    <row r="53" spans="1:14" ht="12.75">
      <c r="A53" s="144"/>
      <c r="B53" s="117" t="s">
        <v>1215</v>
      </c>
      <c r="C53" s="156">
        <v>8.8</v>
      </c>
      <c r="D53" s="156">
        <v>8.8</v>
      </c>
      <c r="E53" s="156">
        <v>9.8</v>
      </c>
      <c r="F53" s="156">
        <v>5.5</v>
      </c>
      <c r="G53" s="156">
        <v>2.2</v>
      </c>
      <c r="H53" s="156">
        <v>2.5</v>
      </c>
      <c r="I53" s="156">
        <v>0.5</v>
      </c>
      <c r="J53" s="156">
        <v>2</v>
      </c>
      <c r="K53" s="156">
        <v>1.2</v>
      </c>
      <c r="L53" s="156">
        <v>1.7</v>
      </c>
      <c r="M53" s="156">
        <v>1.4</v>
      </c>
      <c r="N53" s="156">
        <v>1.4</v>
      </c>
    </row>
    <row r="54" spans="1:14" ht="12.75">
      <c r="A54" s="145"/>
      <c r="B54" s="146" t="s">
        <v>1208</v>
      </c>
      <c r="C54" s="157" t="s">
        <v>1262</v>
      </c>
      <c r="D54" s="157" t="s">
        <v>1262</v>
      </c>
      <c r="E54" s="157" t="s">
        <v>1262</v>
      </c>
      <c r="F54" s="157" t="s">
        <v>1262</v>
      </c>
      <c r="G54" s="157" t="s">
        <v>1262</v>
      </c>
      <c r="H54" s="157" t="s">
        <v>1262</v>
      </c>
      <c r="I54" s="157" t="s">
        <v>1262</v>
      </c>
      <c r="J54" s="157" t="s">
        <v>1262</v>
      </c>
      <c r="K54" s="157" t="s">
        <v>1262</v>
      </c>
      <c r="L54" s="157" t="s">
        <v>1262</v>
      </c>
      <c r="M54" s="157" t="s">
        <v>1262</v>
      </c>
      <c r="N54" s="157" t="s">
        <v>1262</v>
      </c>
    </row>
    <row r="55" spans="1:14" ht="7.5" customHeight="1">
      <c r="A55" s="148"/>
      <c r="B55" s="148"/>
      <c r="C55" s="155"/>
      <c r="D55" s="155"/>
      <c r="E55" s="155"/>
      <c r="F55" s="155"/>
      <c r="G55" s="155"/>
      <c r="H55" s="155"/>
      <c r="I55" s="155"/>
      <c r="J55" s="155"/>
      <c r="K55" s="155"/>
      <c r="L55" s="155"/>
      <c r="M55" s="155"/>
      <c r="N55" s="155"/>
    </row>
    <row r="56" spans="1:14" ht="7.5" customHeight="1">
      <c r="A56" s="38"/>
      <c r="B56" s="38"/>
      <c r="C56" s="153"/>
      <c r="D56" s="153"/>
      <c r="E56" s="153"/>
      <c r="F56" s="153"/>
      <c r="G56" s="153"/>
      <c r="H56" s="153"/>
      <c r="I56" s="153"/>
      <c r="J56" s="153"/>
      <c r="K56" s="153"/>
      <c r="L56" s="153"/>
      <c r="M56" s="153"/>
      <c r="N56" s="153"/>
    </row>
    <row r="57" spans="1:14" ht="12.75">
      <c r="A57" s="142" t="s">
        <v>1211</v>
      </c>
      <c r="B57" s="142" t="s">
        <v>1212</v>
      </c>
      <c r="C57" s="161">
        <v>22.2</v>
      </c>
      <c r="D57" s="161">
        <v>24.7</v>
      </c>
      <c r="E57" s="161">
        <v>29.6</v>
      </c>
      <c r="F57" s="161">
        <v>15.8</v>
      </c>
      <c r="G57" s="161">
        <v>12.9</v>
      </c>
      <c r="H57" s="161">
        <v>14.9</v>
      </c>
      <c r="I57" s="161">
        <v>14.6</v>
      </c>
      <c r="J57" s="161">
        <v>15.5</v>
      </c>
      <c r="K57" s="161">
        <v>16.6</v>
      </c>
      <c r="L57" s="161">
        <v>9</v>
      </c>
      <c r="M57" s="161">
        <v>28</v>
      </c>
      <c r="N57" s="161">
        <v>7.9</v>
      </c>
    </row>
    <row r="58" spans="1:14" ht="12.75">
      <c r="A58" s="149"/>
      <c r="B58" s="142" t="s">
        <v>1207</v>
      </c>
      <c r="C58" s="183">
        <v>40</v>
      </c>
      <c r="D58" s="183">
        <v>40</v>
      </c>
      <c r="E58" s="183">
        <v>39</v>
      </c>
      <c r="F58" s="183">
        <v>29</v>
      </c>
      <c r="G58" s="183">
        <v>22</v>
      </c>
      <c r="H58" s="183">
        <v>33</v>
      </c>
      <c r="I58" s="183">
        <v>33</v>
      </c>
      <c r="J58" s="183">
        <v>44</v>
      </c>
      <c r="K58" s="183">
        <v>34</v>
      </c>
      <c r="L58" s="183">
        <v>21</v>
      </c>
      <c r="M58" s="183">
        <v>23</v>
      </c>
      <c r="N58" s="183">
        <v>21</v>
      </c>
    </row>
    <row r="59" spans="1:14" ht="12.75">
      <c r="A59" s="149"/>
      <c r="B59" s="142" t="s">
        <v>1213</v>
      </c>
      <c r="C59" s="184" t="s">
        <v>1262</v>
      </c>
      <c r="D59" s="184" t="s">
        <v>1262</v>
      </c>
      <c r="E59" s="184" t="s">
        <v>1262</v>
      </c>
      <c r="F59" s="184">
        <v>0.1</v>
      </c>
      <c r="G59" s="184" t="s">
        <v>1262</v>
      </c>
      <c r="H59" s="184">
        <v>0.2</v>
      </c>
      <c r="I59" s="184">
        <v>0.2</v>
      </c>
      <c r="J59" s="184">
        <v>0.6</v>
      </c>
      <c r="K59" s="184">
        <v>0.2</v>
      </c>
      <c r="L59" s="184">
        <v>0.2</v>
      </c>
      <c r="M59" s="184">
        <v>0.2</v>
      </c>
      <c r="N59" s="184">
        <v>0.2</v>
      </c>
    </row>
    <row r="60" spans="1:14" ht="12.75">
      <c r="A60" s="149"/>
      <c r="B60" s="142" t="s">
        <v>1214</v>
      </c>
      <c r="C60" s="184">
        <v>8.6</v>
      </c>
      <c r="D60" s="184">
        <v>11.1</v>
      </c>
      <c r="E60" s="184">
        <v>16.8</v>
      </c>
      <c r="F60" s="184">
        <v>7.8</v>
      </c>
      <c r="G60" s="184">
        <v>7.1</v>
      </c>
      <c r="H60" s="184">
        <v>6.6</v>
      </c>
      <c r="I60" s="184">
        <v>8.3</v>
      </c>
      <c r="J60" s="184">
        <v>5.7</v>
      </c>
      <c r="K60" s="184">
        <v>8.8</v>
      </c>
      <c r="L60" s="184">
        <v>1.5</v>
      </c>
      <c r="M60" s="184">
        <v>0.4</v>
      </c>
      <c r="N60" s="184">
        <v>2.7</v>
      </c>
    </row>
    <row r="61" spans="1:14" ht="12.75">
      <c r="A61" s="149"/>
      <c r="B61" s="142" t="s">
        <v>1215</v>
      </c>
      <c r="C61" s="184">
        <v>13.7</v>
      </c>
      <c r="D61" s="184">
        <v>13.6</v>
      </c>
      <c r="E61" s="184">
        <v>12.8</v>
      </c>
      <c r="F61" s="184">
        <v>7.9</v>
      </c>
      <c r="G61" s="184">
        <v>5.8</v>
      </c>
      <c r="H61" s="184">
        <v>8.1</v>
      </c>
      <c r="I61" s="184">
        <v>6.1</v>
      </c>
      <c r="J61" s="184">
        <v>9.2</v>
      </c>
      <c r="K61" s="184">
        <v>7.6</v>
      </c>
      <c r="L61" s="184">
        <v>7.4</v>
      </c>
      <c r="M61" s="184">
        <v>27.4</v>
      </c>
      <c r="N61" s="184">
        <v>4.9</v>
      </c>
    </row>
    <row r="62" spans="1:14" s="16" customFormat="1" ht="12.75">
      <c r="A62" s="150"/>
      <c r="B62" s="151" t="s">
        <v>1208</v>
      </c>
      <c r="C62" s="185" t="s">
        <v>1262</v>
      </c>
      <c r="D62" s="185" t="s">
        <v>1262</v>
      </c>
      <c r="E62" s="185" t="s">
        <v>1262</v>
      </c>
      <c r="F62" s="185" t="s">
        <v>1262</v>
      </c>
      <c r="G62" s="185" t="s">
        <v>1262</v>
      </c>
      <c r="H62" s="185" t="s">
        <v>1262</v>
      </c>
      <c r="I62" s="185" t="s">
        <v>1262</v>
      </c>
      <c r="J62" s="185" t="s">
        <v>1262</v>
      </c>
      <c r="K62" s="185" t="s">
        <v>1262</v>
      </c>
      <c r="L62" s="185" t="s">
        <v>1262</v>
      </c>
      <c r="M62" s="185" t="s">
        <v>1262</v>
      </c>
      <c r="N62" s="185" t="s">
        <v>1262</v>
      </c>
    </row>
    <row r="65" ht="12.75">
      <c r="A65" s="116" t="s">
        <v>1191</v>
      </c>
    </row>
    <row r="66" ht="12.75">
      <c r="A66" s="116" t="s">
        <v>1192</v>
      </c>
    </row>
    <row r="67" ht="12.75">
      <c r="A67" s="116" t="s">
        <v>1193</v>
      </c>
    </row>
  </sheetData>
  <sheetProtection/>
  <printOptions horizontalCentered="1"/>
  <pageMargins left="0.45" right="0.45" top="0.75" bottom="0.75" header="0.3" footer="0.3"/>
  <pageSetup fitToHeight="2" horizontalDpi="600" verticalDpi="600" orientation="landscape" scale="93" r:id="rId1"/>
  <headerFooter>
    <oddFooter>&amp;LCELT Report - April 2010&amp;C&amp;P of &amp;N&amp;RISO New England Inc.</oddFooter>
  </headerFooter>
  <rowBreaks count="1" manualBreakCount="1">
    <brk id="42" max="13" man="1"/>
  </rowBreaks>
</worksheet>
</file>

<file path=xl/worksheets/sheet15.xml><?xml version="1.0" encoding="utf-8"?>
<worksheet xmlns="http://schemas.openxmlformats.org/spreadsheetml/2006/main" xmlns:r="http://schemas.openxmlformats.org/officeDocument/2006/relationships">
  <sheetPr>
    <tabColor theme="2"/>
    <pageSetUpPr fitToPage="1"/>
  </sheetPr>
  <dimension ref="A1:W671"/>
  <sheetViews>
    <sheetView zoomScaleSheetLayoutView="10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5.7109375" style="0" customWidth="1"/>
    <col min="2" max="2" width="29.7109375" style="0" customWidth="1"/>
    <col min="3" max="3" width="6.00390625" style="0" customWidth="1"/>
    <col min="4" max="4" width="29.7109375" style="0" customWidth="1"/>
    <col min="5" max="5" width="6.7109375" style="121" customWidth="1"/>
    <col min="6" max="6" width="6.7109375" style="121" bestFit="1" customWidth="1"/>
    <col min="7" max="7" width="6.7109375" style="121" customWidth="1"/>
    <col min="8" max="9" width="7.28125" style="121" customWidth="1"/>
    <col min="10" max="10" width="30.140625" style="0" customWidth="1"/>
    <col min="11" max="11" width="10.140625" style="121" customWidth="1"/>
    <col min="12" max="12" width="41.28125" style="0" bestFit="1" customWidth="1"/>
    <col min="13" max="13" width="10.57421875" style="0" bestFit="1" customWidth="1"/>
    <col min="14" max="14" width="6.00390625" style="0" customWidth="1"/>
    <col min="15" max="15" width="6.8515625" style="0" customWidth="1"/>
    <col min="16" max="16" width="8.8515625" style="121" customWidth="1"/>
    <col min="17" max="17" width="7.57421875" style="0" bestFit="1" customWidth="1"/>
    <col min="18" max="20" width="9.7109375" style="168" bestFit="1" customWidth="1"/>
    <col min="21" max="21" width="9.7109375" style="169" bestFit="1" customWidth="1"/>
    <col min="22" max="22" width="9.00390625" style="0" customWidth="1"/>
    <col min="23" max="23" width="11.00390625" style="0" bestFit="1" customWidth="1"/>
  </cols>
  <sheetData>
    <row r="1" spans="5:21" ht="12.75">
      <c r="E1" s="163"/>
      <c r="F1" s="163"/>
      <c r="G1" s="163"/>
      <c r="H1" s="163"/>
      <c r="I1" s="163"/>
      <c r="J1" s="163"/>
      <c r="K1" s="163"/>
      <c r="L1" s="163"/>
      <c r="M1" s="163"/>
      <c r="N1" s="163"/>
      <c r="O1" s="163"/>
      <c r="P1" s="196"/>
      <c r="Q1" s="163"/>
      <c r="R1" s="163"/>
      <c r="S1" s="163"/>
      <c r="T1" s="163"/>
      <c r="U1" s="163"/>
    </row>
    <row r="2" spans="1:21" ht="14.25" customHeight="1">
      <c r="A2" s="460" t="s">
        <v>1925</v>
      </c>
      <c r="B2" s="460"/>
      <c r="C2" s="460"/>
      <c r="D2" s="460"/>
      <c r="E2" s="134"/>
      <c r="F2" s="134"/>
      <c r="G2" s="134"/>
      <c r="H2" s="134"/>
      <c r="I2" s="134"/>
      <c r="J2" s="134"/>
      <c r="K2" s="134"/>
      <c r="L2" s="134"/>
      <c r="M2" s="134"/>
      <c r="N2" s="134"/>
      <c r="O2" s="134"/>
      <c r="P2" s="197"/>
      <c r="Q2" s="134"/>
      <c r="R2" s="134"/>
      <c r="S2" s="134"/>
      <c r="T2" s="134"/>
      <c r="U2" s="134"/>
    </row>
    <row r="3" spans="1:21" ht="14.25" customHeight="1">
      <c r="A3" s="417" t="s">
        <v>1891</v>
      </c>
      <c r="B3" s="409"/>
      <c r="C3" s="409"/>
      <c r="D3" s="409"/>
      <c r="E3" s="134"/>
      <c r="F3" s="134"/>
      <c r="G3" s="134"/>
      <c r="H3" s="134"/>
      <c r="I3" s="134"/>
      <c r="J3" s="134"/>
      <c r="K3" s="134"/>
      <c r="L3" s="134"/>
      <c r="M3" s="134"/>
      <c r="N3" s="134"/>
      <c r="O3" s="134"/>
      <c r="P3" s="197"/>
      <c r="Q3" s="134"/>
      <c r="R3" s="134"/>
      <c r="S3" s="134"/>
      <c r="T3" s="134"/>
      <c r="U3" s="134"/>
    </row>
    <row r="4" spans="1:21" ht="14.25" customHeight="1">
      <c r="A4" s="417" t="s">
        <v>1926</v>
      </c>
      <c r="B4" s="409"/>
      <c r="C4" s="409"/>
      <c r="D4" s="409"/>
      <c r="E4" s="134"/>
      <c r="F4" s="134"/>
      <c r="G4" s="134"/>
      <c r="H4" s="134"/>
      <c r="I4" s="134"/>
      <c r="J4" s="134"/>
      <c r="K4" s="134"/>
      <c r="L4" s="134"/>
      <c r="M4" s="134"/>
      <c r="N4" s="134"/>
      <c r="O4" s="134"/>
      <c r="P4" s="197"/>
      <c r="Q4" s="134"/>
      <c r="R4" s="134"/>
      <c r="S4" s="134"/>
      <c r="T4" s="134"/>
      <c r="U4" s="134"/>
    </row>
    <row r="5" spans="1:22" ht="13.5" thickBot="1">
      <c r="A5" s="461"/>
      <c r="B5" s="461"/>
      <c r="C5" s="461"/>
      <c r="D5" s="461"/>
      <c r="E5" s="134"/>
      <c r="F5" s="134"/>
      <c r="G5" s="134"/>
      <c r="H5" s="134"/>
      <c r="I5" s="134"/>
      <c r="J5" s="134"/>
      <c r="K5" s="134"/>
      <c r="L5" s="134"/>
      <c r="M5" s="134"/>
      <c r="N5" s="134"/>
      <c r="O5" s="134"/>
      <c r="P5" s="197"/>
      <c r="Q5" s="134"/>
      <c r="R5" s="134"/>
      <c r="S5" s="134"/>
      <c r="T5" s="134"/>
      <c r="U5" s="134"/>
      <c r="V5" s="167"/>
    </row>
    <row r="6" spans="1:22" ht="22.5" customHeight="1">
      <c r="A6" s="288"/>
      <c r="B6" s="289"/>
      <c r="C6" s="289"/>
      <c r="D6" s="289"/>
      <c r="E6" s="290"/>
      <c r="F6" s="290"/>
      <c r="G6" s="290"/>
      <c r="H6" s="290"/>
      <c r="I6" s="290"/>
      <c r="J6" s="290"/>
      <c r="K6" s="290"/>
      <c r="L6" s="290"/>
      <c r="M6" s="290"/>
      <c r="N6" s="290"/>
      <c r="O6" s="290"/>
      <c r="P6" s="291"/>
      <c r="Q6" s="290"/>
      <c r="R6" s="462" t="s">
        <v>1714</v>
      </c>
      <c r="S6" s="462"/>
      <c r="T6" s="463" t="s">
        <v>1717</v>
      </c>
      <c r="U6" s="464"/>
      <c r="V6" s="167"/>
    </row>
    <row r="7" spans="1:23" s="201" customFormat="1" ht="40.5" customHeight="1" thickBot="1">
      <c r="A7" s="338" t="s">
        <v>41</v>
      </c>
      <c r="B7" s="339" t="s">
        <v>1168</v>
      </c>
      <c r="C7" s="412" t="s">
        <v>1852</v>
      </c>
      <c r="D7" s="339" t="s">
        <v>1169</v>
      </c>
      <c r="E7" s="292" t="s">
        <v>43</v>
      </c>
      <c r="F7" s="292" t="s">
        <v>1721</v>
      </c>
      <c r="G7" s="292" t="s">
        <v>1165</v>
      </c>
      <c r="H7" s="292" t="s">
        <v>1720</v>
      </c>
      <c r="I7" s="292" t="s">
        <v>1164</v>
      </c>
      <c r="J7" s="339" t="s">
        <v>1166</v>
      </c>
      <c r="K7" s="292" t="s">
        <v>1722</v>
      </c>
      <c r="L7" s="339" t="s">
        <v>1167</v>
      </c>
      <c r="M7" s="292" t="s">
        <v>1170</v>
      </c>
      <c r="N7" s="292" t="s">
        <v>1171</v>
      </c>
      <c r="O7" s="292" t="s">
        <v>1172</v>
      </c>
      <c r="P7" s="292" t="s">
        <v>42</v>
      </c>
      <c r="Q7" s="292" t="s">
        <v>1238</v>
      </c>
      <c r="R7" s="425" t="s">
        <v>1715</v>
      </c>
      <c r="S7" s="425" t="s">
        <v>1716</v>
      </c>
      <c r="T7" s="426" t="s">
        <v>1718</v>
      </c>
      <c r="U7" s="427" t="s">
        <v>1719</v>
      </c>
      <c r="V7" s="170"/>
      <c r="W7" s="200"/>
    </row>
    <row r="8" spans="1:23" ht="12.75">
      <c r="A8" s="300">
        <v>194</v>
      </c>
      <c r="B8" s="301" t="s">
        <v>244</v>
      </c>
      <c r="C8" s="293">
        <v>194</v>
      </c>
      <c r="D8" s="294" t="s">
        <v>244</v>
      </c>
      <c r="E8" s="317" t="s">
        <v>46</v>
      </c>
      <c r="F8" s="318" t="s">
        <v>47</v>
      </c>
      <c r="G8" s="318"/>
      <c r="H8" s="318" t="s">
        <v>941</v>
      </c>
      <c r="I8" s="318"/>
      <c r="J8" s="319" t="s">
        <v>48</v>
      </c>
      <c r="K8" s="320">
        <v>35156.2083333333</v>
      </c>
      <c r="L8" s="319" t="s">
        <v>50</v>
      </c>
      <c r="M8" s="319" t="s">
        <v>243</v>
      </c>
      <c r="N8" s="321">
        <v>33</v>
      </c>
      <c r="O8" s="321" t="s">
        <v>1283</v>
      </c>
      <c r="P8" s="321" t="s">
        <v>49</v>
      </c>
      <c r="Q8" s="322" t="s">
        <v>1284</v>
      </c>
      <c r="R8" s="306">
        <v>1.645</v>
      </c>
      <c r="S8" s="307">
        <v>1.645</v>
      </c>
      <c r="T8" s="306">
        <v>1.645</v>
      </c>
      <c r="U8" s="314">
        <v>1.549</v>
      </c>
      <c r="V8" s="116"/>
      <c r="W8" s="171"/>
    </row>
    <row r="9" spans="1:23" ht="12.75">
      <c r="A9" s="302">
        <v>253</v>
      </c>
      <c r="B9" s="303" t="s">
        <v>245</v>
      </c>
      <c r="C9" s="295">
        <v>253</v>
      </c>
      <c r="D9" s="296" t="s">
        <v>245</v>
      </c>
      <c r="E9" s="323" t="s">
        <v>46</v>
      </c>
      <c r="F9" s="324" t="s">
        <v>47</v>
      </c>
      <c r="G9" s="324"/>
      <c r="H9" s="324" t="s">
        <v>941</v>
      </c>
      <c r="I9" s="324"/>
      <c r="J9" s="325" t="s">
        <v>48</v>
      </c>
      <c r="K9" s="326">
        <v>33664.2083333333</v>
      </c>
      <c r="L9" s="325" t="s">
        <v>50</v>
      </c>
      <c r="M9" s="325" t="s">
        <v>243</v>
      </c>
      <c r="N9" s="327" t="s">
        <v>1282</v>
      </c>
      <c r="O9" s="327" t="s">
        <v>1285</v>
      </c>
      <c r="P9" s="327" t="s">
        <v>49</v>
      </c>
      <c r="Q9" s="328" t="s">
        <v>1286</v>
      </c>
      <c r="R9" s="308">
        <v>3.041</v>
      </c>
      <c r="S9" s="309">
        <v>3.041</v>
      </c>
      <c r="T9" s="308">
        <v>3.041</v>
      </c>
      <c r="U9" s="315">
        <v>3.045</v>
      </c>
      <c r="V9" s="116"/>
      <c r="W9" s="171"/>
    </row>
    <row r="10" spans="1:23" ht="12.75">
      <c r="A10" s="302">
        <v>321</v>
      </c>
      <c r="B10" s="303" t="s">
        <v>247</v>
      </c>
      <c r="C10" s="295">
        <v>321</v>
      </c>
      <c r="D10" s="296" t="s">
        <v>247</v>
      </c>
      <c r="E10" s="323" t="s">
        <v>52</v>
      </c>
      <c r="F10" s="324" t="s">
        <v>53</v>
      </c>
      <c r="G10" s="324" t="s">
        <v>1040</v>
      </c>
      <c r="H10" s="324" t="s">
        <v>941</v>
      </c>
      <c r="I10" s="324" t="s">
        <v>942</v>
      </c>
      <c r="J10" s="325" t="s">
        <v>55</v>
      </c>
      <c r="K10" s="326">
        <v>35018.2083333333</v>
      </c>
      <c r="L10" s="325" t="s">
        <v>943</v>
      </c>
      <c r="M10" s="325" t="s">
        <v>246</v>
      </c>
      <c r="N10" s="327" t="s">
        <v>1287</v>
      </c>
      <c r="O10" s="327" t="s">
        <v>1288</v>
      </c>
      <c r="P10" s="327" t="s">
        <v>51</v>
      </c>
      <c r="Q10" s="328" t="s">
        <v>1289</v>
      </c>
      <c r="R10" s="308">
        <v>149</v>
      </c>
      <c r="S10" s="309">
        <v>170</v>
      </c>
      <c r="T10" s="308">
        <v>170</v>
      </c>
      <c r="U10" s="315">
        <v>149</v>
      </c>
      <c r="V10" s="116"/>
      <c r="W10" s="171"/>
    </row>
    <row r="11" spans="1:23" ht="12.75">
      <c r="A11" s="302">
        <v>322</v>
      </c>
      <c r="B11" s="303" t="s">
        <v>248</v>
      </c>
      <c r="C11" s="295">
        <v>322</v>
      </c>
      <c r="D11" s="296" t="s">
        <v>248</v>
      </c>
      <c r="E11" s="323" t="s">
        <v>52</v>
      </c>
      <c r="F11" s="324" t="s">
        <v>53</v>
      </c>
      <c r="G11" s="324" t="s">
        <v>1040</v>
      </c>
      <c r="H11" s="324" t="s">
        <v>941</v>
      </c>
      <c r="I11" s="324" t="s">
        <v>942</v>
      </c>
      <c r="J11" s="325" t="s">
        <v>55</v>
      </c>
      <c r="K11" s="326">
        <v>34973.1666666667</v>
      </c>
      <c r="L11" s="325" t="s">
        <v>943</v>
      </c>
      <c r="M11" s="325" t="s">
        <v>246</v>
      </c>
      <c r="N11" s="327" t="s">
        <v>1287</v>
      </c>
      <c r="O11" s="327" t="s">
        <v>1288</v>
      </c>
      <c r="P11" s="327" t="s">
        <v>51</v>
      </c>
      <c r="Q11" s="328" t="s">
        <v>1289</v>
      </c>
      <c r="R11" s="308">
        <v>149</v>
      </c>
      <c r="S11" s="309">
        <v>170</v>
      </c>
      <c r="T11" s="308">
        <v>170</v>
      </c>
      <c r="U11" s="315">
        <v>149</v>
      </c>
      <c r="V11" s="116"/>
      <c r="W11" s="171"/>
    </row>
    <row r="12" spans="1:23" ht="12.75">
      <c r="A12" s="302">
        <v>323</v>
      </c>
      <c r="B12" s="303" t="s">
        <v>249</v>
      </c>
      <c r="C12" s="295">
        <v>323</v>
      </c>
      <c r="D12" s="296" t="s">
        <v>249</v>
      </c>
      <c r="E12" s="323" t="s">
        <v>52</v>
      </c>
      <c r="F12" s="324" t="s">
        <v>53</v>
      </c>
      <c r="G12" s="324" t="s">
        <v>1040</v>
      </c>
      <c r="H12" s="324" t="s">
        <v>941</v>
      </c>
      <c r="I12" s="324" t="s">
        <v>942</v>
      </c>
      <c r="J12" s="325" t="s">
        <v>55</v>
      </c>
      <c r="K12" s="326">
        <v>35017.2083333333</v>
      </c>
      <c r="L12" s="325" t="s">
        <v>943</v>
      </c>
      <c r="M12" s="325" t="s">
        <v>246</v>
      </c>
      <c r="N12" s="327" t="s">
        <v>1287</v>
      </c>
      <c r="O12" s="327" t="s">
        <v>1288</v>
      </c>
      <c r="P12" s="327" t="s">
        <v>51</v>
      </c>
      <c r="Q12" s="328" t="s">
        <v>1289</v>
      </c>
      <c r="R12" s="308">
        <v>149</v>
      </c>
      <c r="S12" s="309">
        <v>170</v>
      </c>
      <c r="T12" s="308">
        <v>170</v>
      </c>
      <c r="U12" s="315">
        <v>149</v>
      </c>
      <c r="V12" s="116"/>
      <c r="W12" s="171"/>
    </row>
    <row r="13" spans="1:23" ht="12.75">
      <c r="A13" s="302">
        <v>324</v>
      </c>
      <c r="B13" s="303" t="s">
        <v>251</v>
      </c>
      <c r="C13" s="295">
        <v>324</v>
      </c>
      <c r="D13" s="296" t="s">
        <v>251</v>
      </c>
      <c r="E13" s="323" t="s">
        <v>52</v>
      </c>
      <c r="F13" s="324" t="s">
        <v>53</v>
      </c>
      <c r="G13" s="324" t="s">
        <v>1040</v>
      </c>
      <c r="H13" s="324" t="s">
        <v>941</v>
      </c>
      <c r="I13" s="324" t="s">
        <v>944</v>
      </c>
      <c r="J13" s="325" t="s">
        <v>55</v>
      </c>
      <c r="K13" s="326">
        <v>32448.2083333333</v>
      </c>
      <c r="L13" s="325" t="s">
        <v>945</v>
      </c>
      <c r="M13" s="325" t="s">
        <v>250</v>
      </c>
      <c r="N13" s="327" t="s">
        <v>1290</v>
      </c>
      <c r="O13" s="327" t="s">
        <v>1291</v>
      </c>
      <c r="P13" s="327" t="s">
        <v>56</v>
      </c>
      <c r="Q13" s="328" t="s">
        <v>1292</v>
      </c>
      <c r="R13" s="308">
        <v>55.254</v>
      </c>
      <c r="S13" s="309">
        <v>61.334</v>
      </c>
      <c r="T13" s="308">
        <v>61.334</v>
      </c>
      <c r="U13" s="315">
        <v>55.254</v>
      </c>
      <c r="V13" s="116"/>
      <c r="W13" s="171"/>
    </row>
    <row r="14" spans="1:23" ht="12.75">
      <c r="A14" s="302">
        <v>326</v>
      </c>
      <c r="B14" s="303" t="s">
        <v>252</v>
      </c>
      <c r="C14" s="295">
        <v>326</v>
      </c>
      <c r="D14" s="296" t="s">
        <v>252</v>
      </c>
      <c r="E14" s="323" t="s">
        <v>52</v>
      </c>
      <c r="F14" s="324" t="s">
        <v>53</v>
      </c>
      <c r="G14" s="324" t="s">
        <v>1040</v>
      </c>
      <c r="H14" s="324" t="s">
        <v>941</v>
      </c>
      <c r="I14" s="324" t="s">
        <v>944</v>
      </c>
      <c r="J14" s="325" t="s">
        <v>55</v>
      </c>
      <c r="K14" s="326">
        <v>33117.1666666667</v>
      </c>
      <c r="L14" s="325" t="s">
        <v>945</v>
      </c>
      <c r="M14" s="325" t="s">
        <v>250</v>
      </c>
      <c r="N14" s="327" t="s">
        <v>1293</v>
      </c>
      <c r="O14" s="327" t="s">
        <v>1291</v>
      </c>
      <c r="P14" s="327" t="s">
        <v>58</v>
      </c>
      <c r="Q14" s="328" t="s">
        <v>1294</v>
      </c>
      <c r="R14" s="308">
        <v>141.04</v>
      </c>
      <c r="S14" s="309">
        <v>173</v>
      </c>
      <c r="T14" s="308">
        <v>173</v>
      </c>
      <c r="U14" s="315">
        <v>141.04</v>
      </c>
      <c r="V14" s="116"/>
      <c r="W14" s="171"/>
    </row>
    <row r="15" spans="1:23" ht="12.75">
      <c r="A15" s="302">
        <v>327</v>
      </c>
      <c r="B15" s="303" t="s">
        <v>253</v>
      </c>
      <c r="C15" s="295">
        <v>327</v>
      </c>
      <c r="D15" s="296" t="s">
        <v>253</v>
      </c>
      <c r="E15" s="323" t="s">
        <v>946</v>
      </c>
      <c r="F15" s="324" t="s">
        <v>59</v>
      </c>
      <c r="G15" s="324"/>
      <c r="H15" s="324"/>
      <c r="I15" s="324"/>
      <c r="J15" s="325" t="s">
        <v>60</v>
      </c>
      <c r="K15" s="326">
        <v>8037.20833333333</v>
      </c>
      <c r="L15" s="325" t="s">
        <v>50</v>
      </c>
      <c r="M15" s="325" t="s">
        <v>243</v>
      </c>
      <c r="N15" s="327" t="s">
        <v>1282</v>
      </c>
      <c r="O15" s="327" t="s">
        <v>1283</v>
      </c>
      <c r="P15" s="327" t="s">
        <v>49</v>
      </c>
      <c r="Q15" s="328" t="s">
        <v>1295</v>
      </c>
      <c r="R15" s="308">
        <v>17.5</v>
      </c>
      <c r="S15" s="309">
        <v>17.5</v>
      </c>
      <c r="T15" s="308">
        <v>17.5</v>
      </c>
      <c r="U15" s="315">
        <v>17.5</v>
      </c>
      <c r="V15" s="116"/>
      <c r="W15" s="171"/>
    </row>
    <row r="16" spans="1:23" ht="12.75">
      <c r="A16" s="302">
        <v>328</v>
      </c>
      <c r="B16" s="303" t="s">
        <v>255</v>
      </c>
      <c r="C16" s="295">
        <v>328</v>
      </c>
      <c r="D16" s="296" t="s">
        <v>255</v>
      </c>
      <c r="E16" s="323" t="s">
        <v>947</v>
      </c>
      <c r="F16" s="324" t="s">
        <v>59</v>
      </c>
      <c r="G16" s="324"/>
      <c r="H16" s="324"/>
      <c r="I16" s="324"/>
      <c r="J16" s="325" t="s">
        <v>62</v>
      </c>
      <c r="K16" s="326">
        <v>9498.20833333333</v>
      </c>
      <c r="L16" s="325" t="s">
        <v>948</v>
      </c>
      <c r="M16" s="325" t="s">
        <v>254</v>
      </c>
      <c r="N16" s="327" t="s">
        <v>1296</v>
      </c>
      <c r="O16" s="327" t="s">
        <v>1297</v>
      </c>
      <c r="P16" s="327" t="s">
        <v>61</v>
      </c>
      <c r="Q16" s="328" t="s">
        <v>1298</v>
      </c>
      <c r="R16" s="308">
        <v>32.97</v>
      </c>
      <c r="S16" s="309">
        <v>32.97</v>
      </c>
      <c r="T16" s="308">
        <v>32.97</v>
      </c>
      <c r="U16" s="315">
        <v>32.97</v>
      </c>
      <c r="V16" s="116"/>
      <c r="W16" s="171"/>
    </row>
    <row r="17" spans="1:23" ht="12.75">
      <c r="A17" s="302">
        <v>329</v>
      </c>
      <c r="B17" s="303" t="s">
        <v>257</v>
      </c>
      <c r="C17" s="295">
        <v>329</v>
      </c>
      <c r="D17" s="296" t="s">
        <v>257</v>
      </c>
      <c r="E17" s="323" t="s">
        <v>236</v>
      </c>
      <c r="F17" s="324" t="s">
        <v>1040</v>
      </c>
      <c r="G17" s="324"/>
      <c r="H17" s="324" t="s">
        <v>944</v>
      </c>
      <c r="I17" s="324"/>
      <c r="J17" s="325" t="s">
        <v>64</v>
      </c>
      <c r="K17" s="326">
        <v>22586.2083333333</v>
      </c>
      <c r="L17" s="325" t="s">
        <v>238</v>
      </c>
      <c r="M17" s="325" t="s">
        <v>256</v>
      </c>
      <c r="N17" s="327" t="s">
        <v>1299</v>
      </c>
      <c r="O17" s="327" t="s">
        <v>1300</v>
      </c>
      <c r="P17" s="327" t="s">
        <v>63</v>
      </c>
      <c r="Q17" s="328" t="s">
        <v>1301</v>
      </c>
      <c r="R17" s="308">
        <v>8.94</v>
      </c>
      <c r="S17" s="309">
        <v>13.35</v>
      </c>
      <c r="T17" s="308">
        <v>13.35</v>
      </c>
      <c r="U17" s="315">
        <v>8.94</v>
      </c>
      <c r="V17" s="116"/>
      <c r="W17" s="171"/>
    </row>
    <row r="18" spans="1:23" ht="12.75">
      <c r="A18" s="302">
        <v>330</v>
      </c>
      <c r="B18" s="303" t="s">
        <v>258</v>
      </c>
      <c r="C18" s="295">
        <v>330</v>
      </c>
      <c r="D18" s="296" t="s">
        <v>258</v>
      </c>
      <c r="E18" s="323" t="s">
        <v>946</v>
      </c>
      <c r="F18" s="324" t="s">
        <v>59</v>
      </c>
      <c r="G18" s="324"/>
      <c r="H18" s="324"/>
      <c r="I18" s="324"/>
      <c r="J18" s="325" t="s">
        <v>60</v>
      </c>
      <c r="K18" s="326">
        <v>9133.20833333333</v>
      </c>
      <c r="L18" s="325" t="s">
        <v>50</v>
      </c>
      <c r="M18" s="325" t="s">
        <v>243</v>
      </c>
      <c r="N18" s="327" t="s">
        <v>1282</v>
      </c>
      <c r="O18" s="327" t="s">
        <v>1297</v>
      </c>
      <c r="P18" s="327" t="s">
        <v>49</v>
      </c>
      <c r="Q18" s="328" t="s">
        <v>1302</v>
      </c>
      <c r="R18" s="308">
        <v>9.08</v>
      </c>
      <c r="S18" s="309">
        <v>9.08</v>
      </c>
      <c r="T18" s="308">
        <v>9.08</v>
      </c>
      <c r="U18" s="315">
        <v>9.08</v>
      </c>
      <c r="V18" s="116"/>
      <c r="W18" s="171"/>
    </row>
    <row r="19" spans="1:23" ht="12.75">
      <c r="A19" s="302">
        <v>331</v>
      </c>
      <c r="B19" s="303" t="s">
        <v>259</v>
      </c>
      <c r="C19" s="295">
        <v>331</v>
      </c>
      <c r="D19" s="296" t="s">
        <v>259</v>
      </c>
      <c r="E19" s="323" t="s">
        <v>65</v>
      </c>
      <c r="F19" s="324" t="s">
        <v>59</v>
      </c>
      <c r="G19" s="324"/>
      <c r="H19" s="324"/>
      <c r="I19" s="324"/>
      <c r="J19" s="325" t="s">
        <v>66</v>
      </c>
      <c r="K19" s="326">
        <v>32325.1666666667</v>
      </c>
      <c r="L19" s="325" t="s">
        <v>1041</v>
      </c>
      <c r="M19" s="325" t="s">
        <v>1303</v>
      </c>
      <c r="N19" s="327" t="s">
        <v>1296</v>
      </c>
      <c r="O19" s="327" t="s">
        <v>1304</v>
      </c>
      <c r="P19" s="327" t="s">
        <v>61</v>
      </c>
      <c r="Q19" s="328" t="s">
        <v>1305</v>
      </c>
      <c r="R19" s="308">
        <v>6.81</v>
      </c>
      <c r="S19" s="309">
        <v>6.81</v>
      </c>
      <c r="T19" s="308">
        <v>6.81</v>
      </c>
      <c r="U19" s="315">
        <v>6.81</v>
      </c>
      <c r="V19" s="116"/>
      <c r="W19" s="171"/>
    </row>
    <row r="20" spans="1:23" ht="12.75">
      <c r="A20" s="302">
        <v>332</v>
      </c>
      <c r="B20" s="303" t="s">
        <v>260</v>
      </c>
      <c r="C20" s="295">
        <v>332</v>
      </c>
      <c r="D20" s="296" t="s">
        <v>260</v>
      </c>
      <c r="E20" s="323" t="s">
        <v>46</v>
      </c>
      <c r="F20" s="324" t="s">
        <v>1040</v>
      </c>
      <c r="G20" s="324"/>
      <c r="H20" s="324" t="s">
        <v>944</v>
      </c>
      <c r="I20" s="324"/>
      <c r="J20" s="325" t="s">
        <v>68</v>
      </c>
      <c r="K20" s="326">
        <v>21916.2083333333</v>
      </c>
      <c r="L20" s="325" t="s">
        <v>69</v>
      </c>
      <c r="M20" s="325" t="s">
        <v>1042</v>
      </c>
      <c r="N20" s="327" t="s">
        <v>1296</v>
      </c>
      <c r="O20" s="327" t="s">
        <v>1306</v>
      </c>
      <c r="P20" s="327" t="s">
        <v>67</v>
      </c>
      <c r="Q20" s="328" t="s">
        <v>1307</v>
      </c>
      <c r="R20" s="308">
        <v>4.05</v>
      </c>
      <c r="S20" s="309">
        <v>6.1</v>
      </c>
      <c r="T20" s="308">
        <v>6.1</v>
      </c>
      <c r="U20" s="315">
        <v>4.05</v>
      </c>
      <c r="V20" s="116"/>
      <c r="W20" s="171"/>
    </row>
    <row r="21" spans="1:23" ht="12.75">
      <c r="A21" s="302">
        <v>335</v>
      </c>
      <c r="B21" s="303" t="s">
        <v>262</v>
      </c>
      <c r="C21" s="295">
        <v>335</v>
      </c>
      <c r="D21" s="296" t="s">
        <v>262</v>
      </c>
      <c r="E21" s="323" t="s">
        <v>946</v>
      </c>
      <c r="F21" s="324" t="s">
        <v>59</v>
      </c>
      <c r="G21" s="324"/>
      <c r="H21" s="324"/>
      <c r="I21" s="324"/>
      <c r="J21" s="325" t="s">
        <v>60</v>
      </c>
      <c r="K21" s="326">
        <v>10228.2083333333</v>
      </c>
      <c r="L21" s="325" t="s">
        <v>70</v>
      </c>
      <c r="M21" s="325" t="s">
        <v>261</v>
      </c>
      <c r="N21" s="327" t="s">
        <v>1299</v>
      </c>
      <c r="O21" s="327" t="s">
        <v>1308</v>
      </c>
      <c r="P21" s="327" t="s">
        <v>63</v>
      </c>
      <c r="Q21" s="328" t="s">
        <v>1309</v>
      </c>
      <c r="R21" s="308">
        <v>48.54</v>
      </c>
      <c r="S21" s="309">
        <v>48.54</v>
      </c>
      <c r="T21" s="308">
        <v>48.54</v>
      </c>
      <c r="U21" s="315">
        <v>48.54</v>
      </c>
      <c r="V21" s="116"/>
      <c r="W21" s="171"/>
    </row>
    <row r="22" spans="1:23" ht="12.75">
      <c r="A22" s="302">
        <v>336</v>
      </c>
      <c r="B22" s="303" t="s">
        <v>264</v>
      </c>
      <c r="C22" s="295">
        <v>336</v>
      </c>
      <c r="D22" s="296" t="s">
        <v>264</v>
      </c>
      <c r="E22" s="323" t="s">
        <v>236</v>
      </c>
      <c r="F22" s="324" t="s">
        <v>997</v>
      </c>
      <c r="G22" s="324"/>
      <c r="H22" s="324" t="s">
        <v>944</v>
      </c>
      <c r="I22" s="324"/>
      <c r="J22" s="325" t="s">
        <v>64</v>
      </c>
      <c r="K22" s="326">
        <v>26299.2083333333</v>
      </c>
      <c r="L22" s="325" t="s">
        <v>71</v>
      </c>
      <c r="M22" s="325" t="s">
        <v>263</v>
      </c>
      <c r="N22" s="327" t="s">
        <v>1299</v>
      </c>
      <c r="O22" s="327" t="s">
        <v>1310</v>
      </c>
      <c r="P22" s="327" t="s">
        <v>63</v>
      </c>
      <c r="Q22" s="328" t="s">
        <v>1311</v>
      </c>
      <c r="R22" s="308">
        <v>34.83</v>
      </c>
      <c r="S22" s="309">
        <v>45.777</v>
      </c>
      <c r="T22" s="308">
        <v>45.777</v>
      </c>
      <c r="U22" s="315">
        <v>34.83</v>
      </c>
      <c r="V22" s="116"/>
      <c r="W22" s="171"/>
    </row>
    <row r="23" spans="1:23" ht="12.75">
      <c r="A23" s="302">
        <v>337</v>
      </c>
      <c r="B23" s="303" t="s">
        <v>265</v>
      </c>
      <c r="C23" s="295">
        <v>337</v>
      </c>
      <c r="D23" s="296" t="s">
        <v>265</v>
      </c>
      <c r="E23" s="323" t="s">
        <v>72</v>
      </c>
      <c r="F23" s="324" t="s">
        <v>73</v>
      </c>
      <c r="G23" s="324"/>
      <c r="H23" s="324" t="s">
        <v>944</v>
      </c>
      <c r="I23" s="324"/>
      <c r="J23" s="325" t="s">
        <v>48</v>
      </c>
      <c r="K23" s="326">
        <v>31747.2083333333</v>
      </c>
      <c r="L23" s="325" t="s">
        <v>50</v>
      </c>
      <c r="M23" s="325" t="s">
        <v>243</v>
      </c>
      <c r="N23" s="327" t="s">
        <v>1282</v>
      </c>
      <c r="O23" s="327" t="s">
        <v>1288</v>
      </c>
      <c r="P23" s="327" t="s">
        <v>49</v>
      </c>
      <c r="Q23" s="328" t="s">
        <v>1312</v>
      </c>
      <c r="R23" s="308">
        <v>15.672</v>
      </c>
      <c r="S23" s="309">
        <v>15.7</v>
      </c>
      <c r="T23" s="308">
        <v>15.7</v>
      </c>
      <c r="U23" s="315">
        <v>15.672</v>
      </c>
      <c r="V23" s="116"/>
      <c r="W23" s="171"/>
    </row>
    <row r="24" spans="1:23" ht="12.75">
      <c r="A24" s="302">
        <v>339</v>
      </c>
      <c r="B24" s="303" t="s">
        <v>267</v>
      </c>
      <c r="C24" s="295">
        <v>339</v>
      </c>
      <c r="D24" s="296" t="s">
        <v>267</v>
      </c>
      <c r="E24" s="323" t="s">
        <v>72</v>
      </c>
      <c r="F24" s="324" t="s">
        <v>1043</v>
      </c>
      <c r="G24" s="324"/>
      <c r="H24" s="324" t="s">
        <v>942</v>
      </c>
      <c r="I24" s="324"/>
      <c r="J24" s="325" t="s">
        <v>76</v>
      </c>
      <c r="K24" s="326">
        <v>22494.1666666667</v>
      </c>
      <c r="L24" s="325" t="s">
        <v>950</v>
      </c>
      <c r="M24" s="325" t="s">
        <v>266</v>
      </c>
      <c r="N24" s="327" t="s">
        <v>1290</v>
      </c>
      <c r="O24" s="327" t="s">
        <v>1297</v>
      </c>
      <c r="P24" s="327" t="s">
        <v>74</v>
      </c>
      <c r="Q24" s="328" t="s">
        <v>1313</v>
      </c>
      <c r="R24" s="308">
        <v>130.495</v>
      </c>
      <c r="S24" s="309">
        <v>146.151</v>
      </c>
      <c r="T24" s="308">
        <v>146.151</v>
      </c>
      <c r="U24" s="315">
        <v>130.495</v>
      </c>
      <c r="V24" s="116"/>
      <c r="W24" s="171"/>
    </row>
    <row r="25" spans="1:23" ht="12.75">
      <c r="A25" s="302">
        <v>340</v>
      </c>
      <c r="B25" s="303" t="s">
        <v>268</v>
      </c>
      <c r="C25" s="295">
        <v>340</v>
      </c>
      <c r="D25" s="296" t="s">
        <v>268</v>
      </c>
      <c r="E25" s="323" t="s">
        <v>72</v>
      </c>
      <c r="F25" s="324" t="s">
        <v>343</v>
      </c>
      <c r="G25" s="324" t="s">
        <v>1043</v>
      </c>
      <c r="H25" s="324" t="s">
        <v>942</v>
      </c>
      <c r="I25" s="324" t="s">
        <v>942</v>
      </c>
      <c r="J25" s="325" t="s">
        <v>77</v>
      </c>
      <c r="K25" s="326">
        <v>25051.1666666667</v>
      </c>
      <c r="L25" s="325" t="s">
        <v>950</v>
      </c>
      <c r="M25" s="325" t="s">
        <v>266</v>
      </c>
      <c r="N25" s="327" t="s">
        <v>1290</v>
      </c>
      <c r="O25" s="327" t="s">
        <v>1297</v>
      </c>
      <c r="P25" s="327" t="s">
        <v>74</v>
      </c>
      <c r="Q25" s="328" t="s">
        <v>1313</v>
      </c>
      <c r="R25" s="308">
        <v>383.426</v>
      </c>
      <c r="S25" s="309">
        <v>384.984</v>
      </c>
      <c r="T25" s="308">
        <v>384.984</v>
      </c>
      <c r="U25" s="315">
        <v>383.426</v>
      </c>
      <c r="V25" s="116"/>
      <c r="W25" s="171"/>
    </row>
    <row r="26" spans="1:23" ht="12.75">
      <c r="A26" s="302">
        <v>341</v>
      </c>
      <c r="B26" s="303" t="s">
        <v>356</v>
      </c>
      <c r="C26" s="295">
        <v>341</v>
      </c>
      <c r="D26" s="296" t="s">
        <v>356</v>
      </c>
      <c r="E26" s="323" t="s">
        <v>236</v>
      </c>
      <c r="F26" s="324" t="s">
        <v>949</v>
      </c>
      <c r="G26" s="324"/>
      <c r="H26" s="324" t="s">
        <v>944</v>
      </c>
      <c r="I26" s="324"/>
      <c r="J26" s="325" t="s">
        <v>64</v>
      </c>
      <c r="K26" s="326">
        <v>24746.1666666667</v>
      </c>
      <c r="L26" s="325" t="s">
        <v>950</v>
      </c>
      <c r="M26" s="325" t="s">
        <v>266</v>
      </c>
      <c r="N26" s="327" t="s">
        <v>1290</v>
      </c>
      <c r="O26" s="327" t="s">
        <v>1297</v>
      </c>
      <c r="P26" s="327" t="s">
        <v>74</v>
      </c>
      <c r="Q26" s="328" t="s">
        <v>1313</v>
      </c>
      <c r="R26" s="308">
        <v>19.494</v>
      </c>
      <c r="S26" s="309">
        <v>22</v>
      </c>
      <c r="T26" s="308">
        <v>22</v>
      </c>
      <c r="U26" s="315">
        <v>17.934</v>
      </c>
      <c r="V26" s="116"/>
      <c r="W26" s="171"/>
    </row>
    <row r="27" spans="1:23" ht="12.75">
      <c r="A27" s="302">
        <v>342</v>
      </c>
      <c r="B27" s="303" t="s">
        <v>78</v>
      </c>
      <c r="C27" s="295">
        <v>342</v>
      </c>
      <c r="D27" s="296" t="s">
        <v>78</v>
      </c>
      <c r="E27" s="323" t="s">
        <v>72</v>
      </c>
      <c r="F27" s="324" t="s">
        <v>73</v>
      </c>
      <c r="G27" s="324"/>
      <c r="H27" s="324" t="s">
        <v>944</v>
      </c>
      <c r="I27" s="324"/>
      <c r="J27" s="325" t="s">
        <v>48</v>
      </c>
      <c r="K27" s="326">
        <v>30987.2083333333</v>
      </c>
      <c r="L27" s="325" t="s">
        <v>50</v>
      </c>
      <c r="M27" s="325" t="s">
        <v>243</v>
      </c>
      <c r="N27" s="327" t="s">
        <v>1282</v>
      </c>
      <c r="O27" s="327" t="s">
        <v>1314</v>
      </c>
      <c r="P27" s="327" t="s">
        <v>49</v>
      </c>
      <c r="Q27" s="328" t="s">
        <v>1315</v>
      </c>
      <c r="R27" s="308">
        <v>0</v>
      </c>
      <c r="S27" s="309">
        <v>0</v>
      </c>
      <c r="T27" s="308">
        <v>0</v>
      </c>
      <c r="U27" s="315">
        <v>0</v>
      </c>
      <c r="V27" s="116"/>
      <c r="W27" s="171"/>
    </row>
    <row r="28" spans="1:23" ht="12.75">
      <c r="A28" s="302">
        <v>345</v>
      </c>
      <c r="B28" s="303" t="s">
        <v>358</v>
      </c>
      <c r="C28" s="295">
        <v>345</v>
      </c>
      <c r="D28" s="296" t="s">
        <v>358</v>
      </c>
      <c r="E28" s="323" t="s">
        <v>72</v>
      </c>
      <c r="F28" s="324" t="s">
        <v>951</v>
      </c>
      <c r="G28" s="324" t="s">
        <v>329</v>
      </c>
      <c r="H28" s="324" t="s">
        <v>952</v>
      </c>
      <c r="I28" s="324"/>
      <c r="J28" s="325" t="s">
        <v>77</v>
      </c>
      <c r="K28" s="326">
        <v>32905.2083333333</v>
      </c>
      <c r="L28" s="325" t="s">
        <v>1316</v>
      </c>
      <c r="M28" s="325" t="s">
        <v>1317</v>
      </c>
      <c r="N28" s="327" t="s">
        <v>1296</v>
      </c>
      <c r="O28" s="327" t="s">
        <v>1285</v>
      </c>
      <c r="P28" s="327" t="s">
        <v>61</v>
      </c>
      <c r="Q28" s="328" t="s">
        <v>1318</v>
      </c>
      <c r="R28" s="308">
        <v>0</v>
      </c>
      <c r="S28" s="309">
        <v>0</v>
      </c>
      <c r="T28" s="308">
        <v>0</v>
      </c>
      <c r="U28" s="315">
        <v>0</v>
      </c>
      <c r="V28" s="116"/>
      <c r="W28" s="171"/>
    </row>
    <row r="29" spans="1:23" ht="12.75">
      <c r="A29" s="302">
        <v>346</v>
      </c>
      <c r="B29" s="303" t="s">
        <v>359</v>
      </c>
      <c r="C29" s="295">
        <v>346</v>
      </c>
      <c r="D29" s="296" t="s">
        <v>359</v>
      </c>
      <c r="E29" s="323" t="s">
        <v>65</v>
      </c>
      <c r="F29" s="324" t="s">
        <v>59</v>
      </c>
      <c r="G29" s="324"/>
      <c r="H29" s="324"/>
      <c r="I29" s="324"/>
      <c r="J29" s="325" t="s">
        <v>66</v>
      </c>
      <c r="K29" s="326">
        <v>29221.2083333333</v>
      </c>
      <c r="L29" s="325" t="s">
        <v>71</v>
      </c>
      <c r="M29" s="325" t="s">
        <v>263</v>
      </c>
      <c r="N29" s="327" t="s">
        <v>1299</v>
      </c>
      <c r="O29" s="327" t="s">
        <v>1310</v>
      </c>
      <c r="P29" s="327" t="s">
        <v>63</v>
      </c>
      <c r="Q29" s="328" t="s">
        <v>1319</v>
      </c>
      <c r="R29" s="308">
        <v>2.688</v>
      </c>
      <c r="S29" s="309">
        <v>4.194</v>
      </c>
      <c r="T29" s="308">
        <v>5.243</v>
      </c>
      <c r="U29" s="315">
        <v>2.688</v>
      </c>
      <c r="V29" s="116"/>
      <c r="W29" s="171"/>
    </row>
    <row r="30" spans="1:23" ht="12.75">
      <c r="A30" s="302">
        <v>348</v>
      </c>
      <c r="B30" s="303" t="s">
        <v>360</v>
      </c>
      <c r="C30" s="295">
        <v>348</v>
      </c>
      <c r="D30" s="296" t="s">
        <v>360</v>
      </c>
      <c r="E30" s="323" t="s">
        <v>65</v>
      </c>
      <c r="F30" s="324" t="s">
        <v>59</v>
      </c>
      <c r="G30" s="324"/>
      <c r="H30" s="324"/>
      <c r="I30" s="324"/>
      <c r="J30" s="325" t="s">
        <v>66</v>
      </c>
      <c r="K30" s="326">
        <v>31352.2083333333</v>
      </c>
      <c r="L30" s="325" t="s">
        <v>953</v>
      </c>
      <c r="M30" s="325" t="s">
        <v>229</v>
      </c>
      <c r="N30" s="327" t="s">
        <v>1293</v>
      </c>
      <c r="O30" s="327" t="s">
        <v>1304</v>
      </c>
      <c r="P30" s="327" t="s">
        <v>45</v>
      </c>
      <c r="Q30" s="328" t="s">
        <v>1320</v>
      </c>
      <c r="R30" s="308">
        <v>20</v>
      </c>
      <c r="S30" s="309">
        <v>20</v>
      </c>
      <c r="T30" s="308">
        <v>20</v>
      </c>
      <c r="U30" s="315">
        <v>20</v>
      </c>
      <c r="V30" s="116"/>
      <c r="W30" s="171"/>
    </row>
    <row r="31" spans="1:23" ht="12.75">
      <c r="A31" s="302">
        <v>349</v>
      </c>
      <c r="B31" s="303" t="s">
        <v>1044</v>
      </c>
      <c r="C31" s="295">
        <v>349</v>
      </c>
      <c r="D31" s="296" t="s">
        <v>1044</v>
      </c>
      <c r="E31" s="323" t="s">
        <v>72</v>
      </c>
      <c r="F31" s="324" t="s">
        <v>73</v>
      </c>
      <c r="G31" s="324"/>
      <c r="H31" s="324" t="s">
        <v>944</v>
      </c>
      <c r="I31" s="324"/>
      <c r="J31" s="325" t="s">
        <v>48</v>
      </c>
      <c r="K31" s="326">
        <v>32234.2083333333</v>
      </c>
      <c r="L31" s="325" t="s">
        <v>1045</v>
      </c>
      <c r="M31" s="325" t="s">
        <v>1046</v>
      </c>
      <c r="N31" s="327" t="s">
        <v>1290</v>
      </c>
      <c r="O31" s="327" t="s">
        <v>1297</v>
      </c>
      <c r="P31" s="327" t="s">
        <v>74</v>
      </c>
      <c r="Q31" s="328" t="s">
        <v>1321</v>
      </c>
      <c r="R31" s="308">
        <v>58.517</v>
      </c>
      <c r="S31" s="309">
        <v>58.741</v>
      </c>
      <c r="T31" s="308">
        <v>58.741</v>
      </c>
      <c r="U31" s="315">
        <v>58.517</v>
      </c>
      <c r="V31" s="116"/>
      <c r="W31" s="171"/>
    </row>
    <row r="32" spans="1:23" ht="12.75">
      <c r="A32" s="302">
        <v>350</v>
      </c>
      <c r="B32" s="303" t="s">
        <v>361</v>
      </c>
      <c r="C32" s="295">
        <v>350</v>
      </c>
      <c r="D32" s="296" t="s">
        <v>361</v>
      </c>
      <c r="E32" s="323" t="s">
        <v>72</v>
      </c>
      <c r="F32" s="324" t="s">
        <v>951</v>
      </c>
      <c r="G32" s="324" t="s">
        <v>53</v>
      </c>
      <c r="H32" s="324" t="s">
        <v>942</v>
      </c>
      <c r="I32" s="324" t="s">
        <v>941</v>
      </c>
      <c r="J32" s="325" t="s">
        <v>77</v>
      </c>
      <c r="K32" s="326">
        <v>23224.1666666667</v>
      </c>
      <c r="L32" s="325" t="s">
        <v>943</v>
      </c>
      <c r="M32" s="325" t="s">
        <v>246</v>
      </c>
      <c r="N32" s="327" t="s">
        <v>1293</v>
      </c>
      <c r="O32" s="327" t="s">
        <v>1322</v>
      </c>
      <c r="P32" s="327" t="s">
        <v>51</v>
      </c>
      <c r="Q32" s="328" t="s">
        <v>1323</v>
      </c>
      <c r="R32" s="308">
        <v>243.455</v>
      </c>
      <c r="S32" s="309">
        <v>246.948</v>
      </c>
      <c r="T32" s="308">
        <v>246.948</v>
      </c>
      <c r="U32" s="315">
        <v>243.455</v>
      </c>
      <c r="V32" s="116"/>
      <c r="W32" s="171"/>
    </row>
    <row r="33" spans="1:23" ht="12.75">
      <c r="A33" s="302">
        <v>351</v>
      </c>
      <c r="B33" s="303" t="s">
        <v>362</v>
      </c>
      <c r="C33" s="295">
        <v>351</v>
      </c>
      <c r="D33" s="296" t="s">
        <v>362</v>
      </c>
      <c r="E33" s="323" t="s">
        <v>72</v>
      </c>
      <c r="F33" s="324" t="s">
        <v>951</v>
      </c>
      <c r="G33" s="324" t="s">
        <v>53</v>
      </c>
      <c r="H33" s="324" t="s">
        <v>942</v>
      </c>
      <c r="I33" s="324" t="s">
        <v>941</v>
      </c>
      <c r="J33" s="325" t="s">
        <v>77</v>
      </c>
      <c r="K33" s="326">
        <v>23559.1666666667</v>
      </c>
      <c r="L33" s="325" t="s">
        <v>943</v>
      </c>
      <c r="M33" s="325" t="s">
        <v>246</v>
      </c>
      <c r="N33" s="327" t="s">
        <v>1293</v>
      </c>
      <c r="O33" s="327" t="s">
        <v>1322</v>
      </c>
      <c r="P33" s="327" t="s">
        <v>51</v>
      </c>
      <c r="Q33" s="328" t="s">
        <v>1323</v>
      </c>
      <c r="R33" s="308">
        <v>244</v>
      </c>
      <c r="S33" s="309">
        <v>249.331</v>
      </c>
      <c r="T33" s="308">
        <v>249.331</v>
      </c>
      <c r="U33" s="315">
        <v>244</v>
      </c>
      <c r="V33" s="116"/>
      <c r="W33" s="171"/>
    </row>
    <row r="34" spans="1:23" ht="12.75">
      <c r="A34" s="302">
        <v>352</v>
      </c>
      <c r="B34" s="303" t="s">
        <v>363</v>
      </c>
      <c r="C34" s="295">
        <v>352</v>
      </c>
      <c r="D34" s="296" t="s">
        <v>363</v>
      </c>
      <c r="E34" s="323" t="s">
        <v>72</v>
      </c>
      <c r="F34" s="324" t="s">
        <v>951</v>
      </c>
      <c r="G34" s="324" t="s">
        <v>53</v>
      </c>
      <c r="H34" s="324" t="s">
        <v>942</v>
      </c>
      <c r="I34" s="324" t="s">
        <v>941</v>
      </c>
      <c r="J34" s="325" t="s">
        <v>77</v>
      </c>
      <c r="K34" s="326">
        <v>25385.1666666667</v>
      </c>
      <c r="L34" s="325" t="s">
        <v>943</v>
      </c>
      <c r="M34" s="325" t="s">
        <v>246</v>
      </c>
      <c r="N34" s="327" t="s">
        <v>1293</v>
      </c>
      <c r="O34" s="327" t="s">
        <v>1322</v>
      </c>
      <c r="P34" s="327" t="s">
        <v>51</v>
      </c>
      <c r="Q34" s="328" t="s">
        <v>1323</v>
      </c>
      <c r="R34" s="308">
        <v>612</v>
      </c>
      <c r="S34" s="309">
        <v>638</v>
      </c>
      <c r="T34" s="308">
        <v>638</v>
      </c>
      <c r="U34" s="315">
        <v>612</v>
      </c>
      <c r="V34" s="116"/>
      <c r="W34" s="171"/>
    </row>
    <row r="35" spans="1:23" ht="12.75">
      <c r="A35" s="302">
        <v>353</v>
      </c>
      <c r="B35" s="303" t="s">
        <v>364</v>
      </c>
      <c r="C35" s="295">
        <v>353</v>
      </c>
      <c r="D35" s="296" t="s">
        <v>364</v>
      </c>
      <c r="E35" s="323" t="s">
        <v>72</v>
      </c>
      <c r="F35" s="324" t="s">
        <v>1043</v>
      </c>
      <c r="G35" s="324" t="s">
        <v>53</v>
      </c>
      <c r="H35" s="324" t="s">
        <v>942</v>
      </c>
      <c r="I35" s="324" t="s">
        <v>941</v>
      </c>
      <c r="J35" s="325" t="s">
        <v>82</v>
      </c>
      <c r="K35" s="326">
        <v>27364.2083333333</v>
      </c>
      <c r="L35" s="325" t="s">
        <v>943</v>
      </c>
      <c r="M35" s="325" t="s">
        <v>246</v>
      </c>
      <c r="N35" s="327" t="s">
        <v>1293</v>
      </c>
      <c r="O35" s="327" t="s">
        <v>1322</v>
      </c>
      <c r="P35" s="327" t="s">
        <v>51</v>
      </c>
      <c r="Q35" s="328" t="s">
        <v>1323</v>
      </c>
      <c r="R35" s="308">
        <v>435</v>
      </c>
      <c r="S35" s="309">
        <v>445.52</v>
      </c>
      <c r="T35" s="308">
        <v>445.52</v>
      </c>
      <c r="U35" s="315">
        <v>435</v>
      </c>
      <c r="V35" s="116"/>
      <c r="W35" s="171"/>
    </row>
    <row r="36" spans="1:23" ht="12.75">
      <c r="A36" s="302">
        <v>354</v>
      </c>
      <c r="B36" s="303" t="s">
        <v>365</v>
      </c>
      <c r="C36" s="295">
        <v>354</v>
      </c>
      <c r="D36" s="296" t="s">
        <v>365</v>
      </c>
      <c r="E36" s="323" t="s">
        <v>46</v>
      </c>
      <c r="F36" s="324" t="s">
        <v>1040</v>
      </c>
      <c r="G36" s="324"/>
      <c r="H36" s="324" t="s">
        <v>944</v>
      </c>
      <c r="I36" s="324"/>
      <c r="J36" s="325" t="s">
        <v>68</v>
      </c>
      <c r="K36" s="326">
        <v>24532.2083333333</v>
      </c>
      <c r="L36" s="325" t="s">
        <v>943</v>
      </c>
      <c r="M36" s="325" t="s">
        <v>246</v>
      </c>
      <c r="N36" s="327" t="s">
        <v>1293</v>
      </c>
      <c r="O36" s="327" t="s">
        <v>1322</v>
      </c>
      <c r="P36" s="327" t="s">
        <v>51</v>
      </c>
      <c r="Q36" s="328" t="s">
        <v>1323</v>
      </c>
      <c r="R36" s="308">
        <v>9.912</v>
      </c>
      <c r="S36" s="309">
        <v>9.988</v>
      </c>
      <c r="T36" s="308">
        <v>9.988</v>
      </c>
      <c r="U36" s="315">
        <v>9.912</v>
      </c>
      <c r="V36" s="116"/>
      <c r="W36" s="171"/>
    </row>
    <row r="37" spans="1:23" ht="12.75">
      <c r="A37" s="302">
        <v>355</v>
      </c>
      <c r="B37" s="303" t="s">
        <v>367</v>
      </c>
      <c r="C37" s="295">
        <v>355</v>
      </c>
      <c r="D37" s="296" t="s">
        <v>367</v>
      </c>
      <c r="E37" s="323" t="s">
        <v>236</v>
      </c>
      <c r="F37" s="324" t="s">
        <v>997</v>
      </c>
      <c r="G37" s="324"/>
      <c r="H37" s="324" t="s">
        <v>944</v>
      </c>
      <c r="I37" s="324"/>
      <c r="J37" s="325" t="s">
        <v>64</v>
      </c>
      <c r="K37" s="326">
        <v>25204.2083333333</v>
      </c>
      <c r="L37" s="325" t="s">
        <v>234</v>
      </c>
      <c r="M37" s="325" t="s">
        <v>366</v>
      </c>
      <c r="N37" s="327" t="s">
        <v>1290</v>
      </c>
      <c r="O37" s="327" t="s">
        <v>1306</v>
      </c>
      <c r="P37" s="327" t="s">
        <v>74</v>
      </c>
      <c r="Q37" s="328" t="s">
        <v>1324</v>
      </c>
      <c r="R37" s="308">
        <v>15.84</v>
      </c>
      <c r="S37" s="309">
        <v>20.95</v>
      </c>
      <c r="T37" s="308">
        <v>20.95</v>
      </c>
      <c r="U37" s="315">
        <v>15.84</v>
      </c>
      <c r="V37" s="116"/>
      <c r="W37" s="171"/>
    </row>
    <row r="38" spans="1:23" ht="12.75">
      <c r="A38" s="302">
        <v>356</v>
      </c>
      <c r="B38" s="303" t="s">
        <v>369</v>
      </c>
      <c r="C38" s="295">
        <v>356</v>
      </c>
      <c r="D38" s="296" t="s">
        <v>369</v>
      </c>
      <c r="E38" s="323" t="s">
        <v>72</v>
      </c>
      <c r="F38" s="324" t="s">
        <v>83</v>
      </c>
      <c r="G38" s="324" t="s">
        <v>53</v>
      </c>
      <c r="H38" s="324" t="s">
        <v>944</v>
      </c>
      <c r="I38" s="324" t="s">
        <v>944</v>
      </c>
      <c r="J38" s="325" t="s">
        <v>48</v>
      </c>
      <c r="K38" s="326">
        <v>32264.1666666667</v>
      </c>
      <c r="L38" s="325" t="s">
        <v>57</v>
      </c>
      <c r="M38" s="325" t="s">
        <v>368</v>
      </c>
      <c r="N38" s="327" t="s">
        <v>1290</v>
      </c>
      <c r="O38" s="327" t="s">
        <v>1291</v>
      </c>
      <c r="P38" s="327" t="s">
        <v>56</v>
      </c>
      <c r="Q38" s="328" t="s">
        <v>1325</v>
      </c>
      <c r="R38" s="308">
        <v>14.115</v>
      </c>
      <c r="S38" s="309">
        <v>14.115</v>
      </c>
      <c r="T38" s="308">
        <v>14.115</v>
      </c>
      <c r="U38" s="315">
        <v>13.578</v>
      </c>
      <c r="V38" s="116"/>
      <c r="W38" s="171"/>
    </row>
    <row r="39" spans="1:23" ht="12.75">
      <c r="A39" s="302">
        <v>357</v>
      </c>
      <c r="B39" s="303" t="s">
        <v>370</v>
      </c>
      <c r="C39" s="295">
        <v>357</v>
      </c>
      <c r="D39" s="296" t="s">
        <v>370</v>
      </c>
      <c r="E39" s="323" t="s">
        <v>72</v>
      </c>
      <c r="F39" s="324" t="s">
        <v>73</v>
      </c>
      <c r="G39" s="324"/>
      <c r="H39" s="324" t="s">
        <v>944</v>
      </c>
      <c r="I39" s="324"/>
      <c r="J39" s="325" t="s">
        <v>48</v>
      </c>
      <c r="K39" s="326">
        <v>32021.1666666667</v>
      </c>
      <c r="L39" s="325" t="s">
        <v>69</v>
      </c>
      <c r="M39" s="325" t="s">
        <v>1042</v>
      </c>
      <c r="N39" s="327" t="s">
        <v>1282</v>
      </c>
      <c r="O39" s="327" t="s">
        <v>1306</v>
      </c>
      <c r="P39" s="327" t="s">
        <v>49</v>
      </c>
      <c r="Q39" s="328" t="s">
        <v>1326</v>
      </c>
      <c r="R39" s="308">
        <v>15.701</v>
      </c>
      <c r="S39" s="309">
        <v>15.552</v>
      </c>
      <c r="T39" s="308">
        <v>15.552</v>
      </c>
      <c r="U39" s="315">
        <v>15.701</v>
      </c>
      <c r="V39" s="116"/>
      <c r="W39" s="171"/>
    </row>
    <row r="40" spans="1:23" ht="12.75">
      <c r="A40" s="302">
        <v>358</v>
      </c>
      <c r="B40" s="303" t="s">
        <v>371</v>
      </c>
      <c r="C40" s="295">
        <v>358</v>
      </c>
      <c r="D40" s="296" t="s">
        <v>371</v>
      </c>
      <c r="E40" s="323" t="s">
        <v>65</v>
      </c>
      <c r="F40" s="324" t="s">
        <v>59</v>
      </c>
      <c r="G40" s="324"/>
      <c r="H40" s="324"/>
      <c r="I40" s="324"/>
      <c r="J40" s="325" t="s">
        <v>66</v>
      </c>
      <c r="K40" s="326">
        <v>30011.2083333333</v>
      </c>
      <c r="L40" s="325" t="s">
        <v>948</v>
      </c>
      <c r="M40" s="325" t="s">
        <v>254</v>
      </c>
      <c r="N40" s="327" t="s">
        <v>1296</v>
      </c>
      <c r="O40" s="327" t="s">
        <v>1322</v>
      </c>
      <c r="P40" s="327" t="s">
        <v>61</v>
      </c>
      <c r="Q40" s="328" t="s">
        <v>1327</v>
      </c>
      <c r="R40" s="308">
        <v>11.618</v>
      </c>
      <c r="S40" s="309">
        <v>17.044</v>
      </c>
      <c r="T40" s="308">
        <v>20.2</v>
      </c>
      <c r="U40" s="315">
        <v>11.618</v>
      </c>
      <c r="V40" s="116"/>
      <c r="W40" s="171"/>
    </row>
    <row r="41" spans="1:23" ht="12.75">
      <c r="A41" s="302">
        <v>359</v>
      </c>
      <c r="B41" s="303" t="s">
        <v>373</v>
      </c>
      <c r="C41" s="295">
        <v>359</v>
      </c>
      <c r="D41" s="296" t="s">
        <v>373</v>
      </c>
      <c r="E41" s="323" t="s">
        <v>954</v>
      </c>
      <c r="F41" s="324" t="s">
        <v>59</v>
      </c>
      <c r="G41" s="324"/>
      <c r="H41" s="324"/>
      <c r="I41" s="324"/>
      <c r="J41" s="325" t="s">
        <v>84</v>
      </c>
      <c r="K41" s="326">
        <v>27273.1666666667</v>
      </c>
      <c r="L41" s="325" t="s">
        <v>955</v>
      </c>
      <c r="M41" s="325" t="s">
        <v>372</v>
      </c>
      <c r="N41" s="327" t="s">
        <v>1293</v>
      </c>
      <c r="O41" s="327" t="s">
        <v>1283</v>
      </c>
      <c r="P41" s="327" t="s">
        <v>58</v>
      </c>
      <c r="Q41" s="328" t="s">
        <v>1328</v>
      </c>
      <c r="R41" s="308">
        <v>284.65</v>
      </c>
      <c r="S41" s="309">
        <v>292.275</v>
      </c>
      <c r="T41" s="308">
        <v>292.275</v>
      </c>
      <c r="U41" s="315">
        <v>284.65</v>
      </c>
      <c r="W41" s="171"/>
    </row>
    <row r="42" spans="1:23" ht="12.75">
      <c r="A42" s="302">
        <v>360</v>
      </c>
      <c r="B42" s="303" t="s">
        <v>374</v>
      </c>
      <c r="C42" s="295">
        <v>360</v>
      </c>
      <c r="D42" s="296" t="s">
        <v>374</v>
      </c>
      <c r="E42" s="323" t="s">
        <v>954</v>
      </c>
      <c r="F42" s="324" t="s">
        <v>59</v>
      </c>
      <c r="G42" s="324"/>
      <c r="H42" s="324"/>
      <c r="I42" s="324"/>
      <c r="J42" s="325" t="s">
        <v>84</v>
      </c>
      <c r="K42" s="326">
        <v>27303.1666666667</v>
      </c>
      <c r="L42" s="325" t="s">
        <v>955</v>
      </c>
      <c r="M42" s="325" t="s">
        <v>372</v>
      </c>
      <c r="N42" s="327" t="s">
        <v>1293</v>
      </c>
      <c r="O42" s="327" t="s">
        <v>1283</v>
      </c>
      <c r="P42" s="327" t="s">
        <v>58</v>
      </c>
      <c r="Q42" s="328" t="s">
        <v>1328</v>
      </c>
      <c r="R42" s="308">
        <v>284.638</v>
      </c>
      <c r="S42" s="309">
        <v>292.763</v>
      </c>
      <c r="T42" s="308">
        <v>292.763</v>
      </c>
      <c r="U42" s="315">
        <v>284.638</v>
      </c>
      <c r="W42" s="171"/>
    </row>
    <row r="43" spans="1:23" ht="12.75">
      <c r="A43" s="302">
        <v>361</v>
      </c>
      <c r="B43" s="303" t="s">
        <v>376</v>
      </c>
      <c r="C43" s="295">
        <v>361</v>
      </c>
      <c r="D43" s="296" t="s">
        <v>376</v>
      </c>
      <c r="E43" s="323" t="s">
        <v>46</v>
      </c>
      <c r="F43" s="324" t="s">
        <v>1040</v>
      </c>
      <c r="G43" s="324"/>
      <c r="H43" s="324" t="s">
        <v>944</v>
      </c>
      <c r="I43" s="324"/>
      <c r="J43" s="325" t="s">
        <v>68</v>
      </c>
      <c r="K43" s="326">
        <v>28491.2083333333</v>
      </c>
      <c r="L43" s="325" t="s">
        <v>956</v>
      </c>
      <c r="M43" s="325" t="s">
        <v>375</v>
      </c>
      <c r="N43" s="327" t="s">
        <v>1293</v>
      </c>
      <c r="O43" s="327" t="s">
        <v>1329</v>
      </c>
      <c r="P43" s="327" t="s">
        <v>85</v>
      </c>
      <c r="Q43" s="328" t="s">
        <v>1330</v>
      </c>
      <c r="R43" s="308">
        <v>2.25</v>
      </c>
      <c r="S43" s="309">
        <v>2.25</v>
      </c>
      <c r="T43" s="308">
        <v>2.25</v>
      </c>
      <c r="U43" s="315">
        <v>2.25</v>
      </c>
      <c r="W43" s="171"/>
    </row>
    <row r="44" spans="1:23" ht="12.75">
      <c r="A44" s="302">
        <v>362</v>
      </c>
      <c r="B44" s="303" t="s">
        <v>378</v>
      </c>
      <c r="C44" s="295">
        <v>362</v>
      </c>
      <c r="D44" s="296" t="s">
        <v>378</v>
      </c>
      <c r="E44" s="323" t="s">
        <v>946</v>
      </c>
      <c r="F44" s="324" t="s">
        <v>59</v>
      </c>
      <c r="G44" s="324"/>
      <c r="H44" s="324"/>
      <c r="I44" s="324"/>
      <c r="J44" s="325" t="s">
        <v>60</v>
      </c>
      <c r="K44" s="326">
        <v>1097.20833333333</v>
      </c>
      <c r="L44" s="325" t="s">
        <v>957</v>
      </c>
      <c r="M44" s="325" t="s">
        <v>377</v>
      </c>
      <c r="N44" s="327" t="s">
        <v>1290</v>
      </c>
      <c r="O44" s="327" t="s">
        <v>1322</v>
      </c>
      <c r="P44" s="327" t="s">
        <v>74</v>
      </c>
      <c r="Q44" s="328" t="s">
        <v>1331</v>
      </c>
      <c r="R44" s="308">
        <v>3.484</v>
      </c>
      <c r="S44" s="309">
        <v>8.4</v>
      </c>
      <c r="T44" s="308">
        <v>8.4</v>
      </c>
      <c r="U44" s="315">
        <v>3.484</v>
      </c>
      <c r="V44" s="116"/>
      <c r="W44" s="171"/>
    </row>
    <row r="45" spans="1:23" ht="12.75">
      <c r="A45" s="302">
        <v>363</v>
      </c>
      <c r="B45" s="303" t="s">
        <v>380</v>
      </c>
      <c r="C45" s="295">
        <v>363</v>
      </c>
      <c r="D45" s="296" t="s">
        <v>380</v>
      </c>
      <c r="E45" s="323" t="s">
        <v>236</v>
      </c>
      <c r="F45" s="324" t="s">
        <v>1040</v>
      </c>
      <c r="G45" s="324"/>
      <c r="H45" s="324" t="s">
        <v>944</v>
      </c>
      <c r="I45" s="324"/>
      <c r="J45" s="325" t="s">
        <v>64</v>
      </c>
      <c r="K45" s="326">
        <v>26115.1666666667</v>
      </c>
      <c r="L45" s="325" t="s">
        <v>958</v>
      </c>
      <c r="M45" s="325" t="s">
        <v>379</v>
      </c>
      <c r="N45" s="327" t="s">
        <v>1299</v>
      </c>
      <c r="O45" s="327" t="s">
        <v>1288</v>
      </c>
      <c r="P45" s="327" t="s">
        <v>63</v>
      </c>
      <c r="Q45" s="328" t="s">
        <v>1332</v>
      </c>
      <c r="R45" s="308">
        <v>17.97</v>
      </c>
      <c r="S45" s="309">
        <v>22.241</v>
      </c>
      <c r="T45" s="308">
        <v>22.241</v>
      </c>
      <c r="U45" s="315">
        <v>18.484</v>
      </c>
      <c r="W45" s="171"/>
    </row>
    <row r="46" spans="1:23" ht="12.75">
      <c r="A46" s="302">
        <v>365</v>
      </c>
      <c r="B46" s="303" t="s">
        <v>382</v>
      </c>
      <c r="C46" s="295">
        <v>365</v>
      </c>
      <c r="D46" s="296" t="s">
        <v>382</v>
      </c>
      <c r="E46" s="323" t="s">
        <v>72</v>
      </c>
      <c r="F46" s="324" t="s">
        <v>1043</v>
      </c>
      <c r="G46" s="324"/>
      <c r="H46" s="324" t="s">
        <v>942</v>
      </c>
      <c r="I46" s="324"/>
      <c r="J46" s="325" t="s">
        <v>76</v>
      </c>
      <c r="K46" s="326">
        <v>25020.1666666667</v>
      </c>
      <c r="L46" s="325" t="s">
        <v>86</v>
      </c>
      <c r="M46" s="325" t="s">
        <v>381</v>
      </c>
      <c r="N46" s="327" t="s">
        <v>1293</v>
      </c>
      <c r="O46" s="327" t="s">
        <v>1297</v>
      </c>
      <c r="P46" s="327" t="s">
        <v>85</v>
      </c>
      <c r="Q46" s="328" t="s">
        <v>1333</v>
      </c>
      <c r="R46" s="308">
        <v>550.429</v>
      </c>
      <c r="S46" s="309">
        <v>573</v>
      </c>
      <c r="T46" s="308">
        <v>573</v>
      </c>
      <c r="U46" s="315">
        <v>550.429</v>
      </c>
      <c r="V46" s="116"/>
      <c r="W46" s="171"/>
    </row>
    <row r="47" spans="1:23" ht="12.75">
      <c r="A47" s="302">
        <v>366</v>
      </c>
      <c r="B47" s="303" t="s">
        <v>383</v>
      </c>
      <c r="C47" s="295">
        <v>366</v>
      </c>
      <c r="D47" s="296" t="s">
        <v>383</v>
      </c>
      <c r="E47" s="323" t="s">
        <v>72</v>
      </c>
      <c r="F47" s="324" t="s">
        <v>1043</v>
      </c>
      <c r="G47" s="324" t="s">
        <v>53</v>
      </c>
      <c r="H47" s="324" t="s">
        <v>942</v>
      </c>
      <c r="I47" s="324" t="s">
        <v>941</v>
      </c>
      <c r="J47" s="325" t="s">
        <v>82</v>
      </c>
      <c r="K47" s="326">
        <v>27791.2083333333</v>
      </c>
      <c r="L47" s="325" t="s">
        <v>86</v>
      </c>
      <c r="M47" s="325" t="s">
        <v>381</v>
      </c>
      <c r="N47" s="327" t="s">
        <v>1293</v>
      </c>
      <c r="O47" s="327" t="s">
        <v>1297</v>
      </c>
      <c r="P47" s="327" t="s">
        <v>85</v>
      </c>
      <c r="Q47" s="328" t="s">
        <v>1333</v>
      </c>
      <c r="R47" s="308">
        <v>545.125</v>
      </c>
      <c r="S47" s="309">
        <v>562</v>
      </c>
      <c r="T47" s="308">
        <v>562</v>
      </c>
      <c r="U47" s="315">
        <v>545.125</v>
      </c>
      <c r="V47" s="116"/>
      <c r="W47" s="171"/>
    </row>
    <row r="48" spans="1:23" ht="12.75">
      <c r="A48" s="302">
        <v>367</v>
      </c>
      <c r="B48" s="303" t="s">
        <v>384</v>
      </c>
      <c r="C48" s="295">
        <v>367</v>
      </c>
      <c r="D48" s="296" t="s">
        <v>384</v>
      </c>
      <c r="E48" s="323" t="s">
        <v>236</v>
      </c>
      <c r="F48" s="324" t="s">
        <v>1040</v>
      </c>
      <c r="G48" s="324"/>
      <c r="H48" s="324" t="s">
        <v>944</v>
      </c>
      <c r="I48" s="324"/>
      <c r="J48" s="325" t="s">
        <v>64</v>
      </c>
      <c r="K48" s="326">
        <v>25569.2083333333</v>
      </c>
      <c r="L48" s="325" t="s">
        <v>1041</v>
      </c>
      <c r="M48" s="325" t="s">
        <v>1303</v>
      </c>
      <c r="N48" s="327" t="s">
        <v>1296</v>
      </c>
      <c r="O48" s="327" t="s">
        <v>1322</v>
      </c>
      <c r="P48" s="327" t="s">
        <v>87</v>
      </c>
      <c r="Q48" s="328" t="s">
        <v>1334</v>
      </c>
      <c r="R48" s="308">
        <v>15.931</v>
      </c>
      <c r="S48" s="309">
        <v>20.011</v>
      </c>
      <c r="T48" s="308">
        <v>20.011</v>
      </c>
      <c r="U48" s="315">
        <v>15.931</v>
      </c>
      <c r="V48" s="116"/>
      <c r="W48" s="171"/>
    </row>
    <row r="49" spans="1:23" ht="12.75">
      <c r="A49" s="302">
        <v>368</v>
      </c>
      <c r="B49" s="303" t="s">
        <v>385</v>
      </c>
      <c r="C49" s="295">
        <v>368</v>
      </c>
      <c r="D49" s="296" t="s">
        <v>385</v>
      </c>
      <c r="E49" s="323" t="s">
        <v>236</v>
      </c>
      <c r="F49" s="324" t="s">
        <v>1040</v>
      </c>
      <c r="G49" s="324"/>
      <c r="H49" s="324" t="s">
        <v>944</v>
      </c>
      <c r="I49" s="324"/>
      <c r="J49" s="325" t="s">
        <v>64</v>
      </c>
      <c r="K49" s="326">
        <v>25569.2083333333</v>
      </c>
      <c r="L49" s="325" t="s">
        <v>1041</v>
      </c>
      <c r="M49" s="325" t="s">
        <v>1303</v>
      </c>
      <c r="N49" s="327" t="s">
        <v>1296</v>
      </c>
      <c r="O49" s="327" t="s">
        <v>1322</v>
      </c>
      <c r="P49" s="327" t="s">
        <v>87</v>
      </c>
      <c r="Q49" s="328" t="s">
        <v>1334</v>
      </c>
      <c r="R49" s="308">
        <v>15.822</v>
      </c>
      <c r="S49" s="309">
        <v>20.272</v>
      </c>
      <c r="T49" s="308">
        <v>20.272</v>
      </c>
      <c r="U49" s="315">
        <v>15.822</v>
      </c>
      <c r="V49" s="116"/>
      <c r="W49" s="171"/>
    </row>
    <row r="50" spans="1:23" ht="12.75">
      <c r="A50" s="302">
        <v>369</v>
      </c>
      <c r="B50" s="303" t="s">
        <v>386</v>
      </c>
      <c r="C50" s="295">
        <v>369</v>
      </c>
      <c r="D50" s="296" t="s">
        <v>386</v>
      </c>
      <c r="E50" s="323" t="s">
        <v>65</v>
      </c>
      <c r="F50" s="324" t="s">
        <v>59</v>
      </c>
      <c r="G50" s="324"/>
      <c r="H50" s="324"/>
      <c r="I50" s="324"/>
      <c r="J50" s="325" t="s">
        <v>66</v>
      </c>
      <c r="K50" s="326">
        <v>13516.2083333333</v>
      </c>
      <c r="L50" s="325" t="s">
        <v>948</v>
      </c>
      <c r="M50" s="325" t="s">
        <v>254</v>
      </c>
      <c r="N50" s="327" t="s">
        <v>1296</v>
      </c>
      <c r="O50" s="327" t="s">
        <v>1335</v>
      </c>
      <c r="P50" s="327" t="s">
        <v>87</v>
      </c>
      <c r="Q50" s="328" t="s">
        <v>1336</v>
      </c>
      <c r="R50" s="308">
        <v>8</v>
      </c>
      <c r="S50" s="309">
        <v>8</v>
      </c>
      <c r="T50" s="308">
        <v>8</v>
      </c>
      <c r="U50" s="315">
        <v>8</v>
      </c>
      <c r="V50" s="116"/>
      <c r="W50" s="171"/>
    </row>
    <row r="51" spans="1:23" ht="12.75">
      <c r="A51" s="302">
        <v>370</v>
      </c>
      <c r="B51" s="303" t="s">
        <v>387</v>
      </c>
      <c r="C51" s="295">
        <v>370</v>
      </c>
      <c r="D51" s="296" t="s">
        <v>387</v>
      </c>
      <c r="E51" s="323" t="s">
        <v>236</v>
      </c>
      <c r="F51" s="324" t="s">
        <v>997</v>
      </c>
      <c r="G51" s="324"/>
      <c r="H51" s="324" t="s">
        <v>944</v>
      </c>
      <c r="I51" s="324"/>
      <c r="J51" s="325" t="s">
        <v>64</v>
      </c>
      <c r="K51" s="326">
        <v>25447.1666666667</v>
      </c>
      <c r="L51" s="325" t="s">
        <v>234</v>
      </c>
      <c r="M51" s="325" t="s">
        <v>366</v>
      </c>
      <c r="N51" s="327" t="s">
        <v>1290</v>
      </c>
      <c r="O51" s="327" t="s">
        <v>1297</v>
      </c>
      <c r="P51" s="327" t="s">
        <v>88</v>
      </c>
      <c r="Q51" s="328" t="s">
        <v>1337</v>
      </c>
      <c r="R51" s="308">
        <v>19.028</v>
      </c>
      <c r="S51" s="309">
        <v>23.928</v>
      </c>
      <c r="T51" s="308">
        <v>23.928</v>
      </c>
      <c r="U51" s="315">
        <v>19.028</v>
      </c>
      <c r="V51" s="116"/>
      <c r="W51" s="171"/>
    </row>
    <row r="52" spans="1:23" ht="12.75">
      <c r="A52" s="302">
        <v>371</v>
      </c>
      <c r="B52" s="303" t="s">
        <v>388</v>
      </c>
      <c r="C52" s="295">
        <v>371</v>
      </c>
      <c r="D52" s="296" t="s">
        <v>388</v>
      </c>
      <c r="E52" s="323" t="s">
        <v>236</v>
      </c>
      <c r="F52" s="324" t="s">
        <v>997</v>
      </c>
      <c r="G52" s="324"/>
      <c r="H52" s="324" t="s">
        <v>944</v>
      </c>
      <c r="I52" s="324"/>
      <c r="J52" s="325" t="s">
        <v>64</v>
      </c>
      <c r="K52" s="326">
        <v>25204.2083333333</v>
      </c>
      <c r="L52" s="325" t="s">
        <v>234</v>
      </c>
      <c r="M52" s="325" t="s">
        <v>366</v>
      </c>
      <c r="N52" s="327" t="s">
        <v>1290</v>
      </c>
      <c r="O52" s="327" t="s">
        <v>1297</v>
      </c>
      <c r="P52" s="327" t="s">
        <v>88</v>
      </c>
      <c r="Q52" s="328" t="s">
        <v>1337</v>
      </c>
      <c r="R52" s="308">
        <v>18.724</v>
      </c>
      <c r="S52" s="309">
        <v>23.632</v>
      </c>
      <c r="T52" s="308">
        <v>23.632</v>
      </c>
      <c r="U52" s="315">
        <v>18.724</v>
      </c>
      <c r="V52" s="116"/>
      <c r="W52" s="171"/>
    </row>
    <row r="53" spans="1:23" ht="12.75">
      <c r="A53" s="302">
        <v>372</v>
      </c>
      <c r="B53" s="303" t="s">
        <v>389</v>
      </c>
      <c r="C53" s="295">
        <v>372</v>
      </c>
      <c r="D53" s="296" t="s">
        <v>389</v>
      </c>
      <c r="E53" s="323" t="s">
        <v>236</v>
      </c>
      <c r="F53" s="324" t="s">
        <v>997</v>
      </c>
      <c r="G53" s="324"/>
      <c r="H53" s="324" t="s">
        <v>944</v>
      </c>
      <c r="I53" s="324"/>
      <c r="J53" s="325" t="s">
        <v>64</v>
      </c>
      <c r="K53" s="326">
        <v>25204.2083333333</v>
      </c>
      <c r="L53" s="325" t="s">
        <v>234</v>
      </c>
      <c r="M53" s="325" t="s">
        <v>366</v>
      </c>
      <c r="N53" s="327" t="s">
        <v>1290</v>
      </c>
      <c r="O53" s="327" t="s">
        <v>1297</v>
      </c>
      <c r="P53" s="327" t="s">
        <v>88</v>
      </c>
      <c r="Q53" s="328" t="s">
        <v>1337</v>
      </c>
      <c r="R53" s="308">
        <v>19.082</v>
      </c>
      <c r="S53" s="309">
        <v>23.99</v>
      </c>
      <c r="T53" s="308">
        <v>23.99</v>
      </c>
      <c r="U53" s="315">
        <v>19.082</v>
      </c>
      <c r="V53" s="116"/>
      <c r="W53" s="171"/>
    </row>
    <row r="54" spans="1:23" ht="12.75">
      <c r="A54" s="302">
        <v>375</v>
      </c>
      <c r="B54" s="303" t="s">
        <v>391</v>
      </c>
      <c r="C54" s="295">
        <v>375</v>
      </c>
      <c r="D54" s="296" t="s">
        <v>391</v>
      </c>
      <c r="E54" s="323" t="s">
        <v>52</v>
      </c>
      <c r="F54" s="324" t="s">
        <v>53</v>
      </c>
      <c r="G54" s="324" t="s">
        <v>1043</v>
      </c>
      <c r="H54" s="324" t="s">
        <v>944</v>
      </c>
      <c r="I54" s="324" t="s">
        <v>941</v>
      </c>
      <c r="J54" s="325" t="s">
        <v>55</v>
      </c>
      <c r="K54" s="326">
        <v>27729.2083333333</v>
      </c>
      <c r="L54" s="325" t="s">
        <v>959</v>
      </c>
      <c r="M54" s="325" t="s">
        <v>390</v>
      </c>
      <c r="N54" s="327" t="s">
        <v>1293</v>
      </c>
      <c r="O54" s="327" t="s">
        <v>1322</v>
      </c>
      <c r="P54" s="327" t="s">
        <v>85</v>
      </c>
      <c r="Q54" s="328" t="s">
        <v>1338</v>
      </c>
      <c r="R54" s="308">
        <v>104.931</v>
      </c>
      <c r="S54" s="309">
        <v>109.931</v>
      </c>
      <c r="T54" s="308">
        <v>109.931</v>
      </c>
      <c r="U54" s="315">
        <v>104.931</v>
      </c>
      <c r="V54" s="116"/>
      <c r="W54" s="171"/>
    </row>
    <row r="55" spans="1:23" ht="12.75">
      <c r="A55" s="302">
        <v>376</v>
      </c>
      <c r="B55" s="303" t="s">
        <v>392</v>
      </c>
      <c r="C55" s="295">
        <v>376</v>
      </c>
      <c r="D55" s="296" t="s">
        <v>392</v>
      </c>
      <c r="E55" s="323" t="s">
        <v>72</v>
      </c>
      <c r="F55" s="324" t="s">
        <v>1043</v>
      </c>
      <c r="G55" s="324"/>
      <c r="H55" s="324" t="s">
        <v>944</v>
      </c>
      <c r="I55" s="324"/>
      <c r="J55" s="325" t="s">
        <v>76</v>
      </c>
      <c r="K55" s="326">
        <v>24108.2083333333</v>
      </c>
      <c r="L55" s="325" t="s">
        <v>959</v>
      </c>
      <c r="M55" s="325" t="s">
        <v>390</v>
      </c>
      <c r="N55" s="327" t="s">
        <v>1293</v>
      </c>
      <c r="O55" s="327" t="s">
        <v>1322</v>
      </c>
      <c r="P55" s="327" t="s">
        <v>85</v>
      </c>
      <c r="Q55" s="328" t="s">
        <v>1338</v>
      </c>
      <c r="R55" s="308">
        <v>25.853</v>
      </c>
      <c r="S55" s="309">
        <v>26</v>
      </c>
      <c r="T55" s="308">
        <v>26</v>
      </c>
      <c r="U55" s="315">
        <v>25.853</v>
      </c>
      <c r="V55" s="116"/>
      <c r="W55" s="171"/>
    </row>
    <row r="56" spans="1:23" ht="12.75">
      <c r="A56" s="302">
        <v>379</v>
      </c>
      <c r="B56" s="303" t="s">
        <v>394</v>
      </c>
      <c r="C56" s="295">
        <v>379</v>
      </c>
      <c r="D56" s="296" t="s">
        <v>394</v>
      </c>
      <c r="E56" s="323" t="s">
        <v>947</v>
      </c>
      <c r="F56" s="324" t="s">
        <v>59</v>
      </c>
      <c r="G56" s="324"/>
      <c r="H56" s="324"/>
      <c r="I56" s="324"/>
      <c r="J56" s="325" t="s">
        <v>62</v>
      </c>
      <c r="K56" s="326">
        <v>8402.20833333333</v>
      </c>
      <c r="L56" s="325" t="s">
        <v>960</v>
      </c>
      <c r="M56" s="325" t="s">
        <v>393</v>
      </c>
      <c r="N56" s="327" t="s">
        <v>1293</v>
      </c>
      <c r="O56" s="327" t="s">
        <v>1314</v>
      </c>
      <c r="P56" s="327" t="s">
        <v>58</v>
      </c>
      <c r="Q56" s="328" t="s">
        <v>1339</v>
      </c>
      <c r="R56" s="308">
        <v>32.642</v>
      </c>
      <c r="S56" s="309">
        <v>33.281</v>
      </c>
      <c r="T56" s="308">
        <v>33.281</v>
      </c>
      <c r="U56" s="315">
        <v>32.642</v>
      </c>
      <c r="V56" s="116"/>
      <c r="W56" s="171"/>
    </row>
    <row r="57" spans="1:23" ht="12.75">
      <c r="A57" s="302">
        <v>380</v>
      </c>
      <c r="B57" s="303" t="s">
        <v>395</v>
      </c>
      <c r="C57" s="295">
        <v>380</v>
      </c>
      <c r="D57" s="296" t="s">
        <v>395</v>
      </c>
      <c r="E57" s="323" t="s">
        <v>947</v>
      </c>
      <c r="F57" s="324" t="s">
        <v>59</v>
      </c>
      <c r="G57" s="324"/>
      <c r="H57" s="324"/>
      <c r="I57" s="324"/>
      <c r="J57" s="325" t="s">
        <v>62</v>
      </c>
      <c r="K57" s="326">
        <v>10959.2083333333</v>
      </c>
      <c r="L57" s="325" t="s">
        <v>70</v>
      </c>
      <c r="M57" s="325" t="s">
        <v>261</v>
      </c>
      <c r="N57" s="327" t="s">
        <v>1282</v>
      </c>
      <c r="O57" s="327" t="s">
        <v>1306</v>
      </c>
      <c r="P57" s="327" t="s">
        <v>49</v>
      </c>
      <c r="Q57" s="328" t="s">
        <v>1340</v>
      </c>
      <c r="R57" s="308">
        <v>144.404</v>
      </c>
      <c r="S57" s="309">
        <v>143.802</v>
      </c>
      <c r="T57" s="308">
        <v>143.802</v>
      </c>
      <c r="U57" s="315">
        <v>144.404</v>
      </c>
      <c r="V57" s="116"/>
      <c r="W57" s="171"/>
    </row>
    <row r="58" spans="1:23" ht="12.75">
      <c r="A58" s="302">
        <v>382</v>
      </c>
      <c r="B58" s="303" t="s">
        <v>396</v>
      </c>
      <c r="C58" s="295">
        <v>382</v>
      </c>
      <c r="D58" s="296" t="s">
        <v>396</v>
      </c>
      <c r="E58" s="323" t="s">
        <v>236</v>
      </c>
      <c r="F58" s="324" t="s">
        <v>949</v>
      </c>
      <c r="G58" s="324"/>
      <c r="H58" s="324" t="s">
        <v>944</v>
      </c>
      <c r="I58" s="324"/>
      <c r="J58" s="325" t="s">
        <v>64</v>
      </c>
      <c r="K58" s="326">
        <v>25385.1666666667</v>
      </c>
      <c r="L58" s="325" t="s">
        <v>50</v>
      </c>
      <c r="M58" s="325" t="s">
        <v>243</v>
      </c>
      <c r="N58" s="327" t="s">
        <v>1282</v>
      </c>
      <c r="O58" s="327" t="s">
        <v>1314</v>
      </c>
      <c r="P58" s="327" t="s">
        <v>49</v>
      </c>
      <c r="Q58" s="328" t="s">
        <v>1341</v>
      </c>
      <c r="R58" s="308">
        <v>16.826</v>
      </c>
      <c r="S58" s="309">
        <v>21.676</v>
      </c>
      <c r="T58" s="308">
        <v>21.676</v>
      </c>
      <c r="U58" s="315">
        <v>16.826</v>
      </c>
      <c r="V58" s="116"/>
      <c r="W58" s="171"/>
    </row>
    <row r="59" spans="1:23" ht="12.75">
      <c r="A59" s="302">
        <v>383</v>
      </c>
      <c r="B59" s="303" t="s">
        <v>397</v>
      </c>
      <c r="C59" s="295">
        <v>383</v>
      </c>
      <c r="D59" s="296" t="s">
        <v>397</v>
      </c>
      <c r="E59" s="323" t="s">
        <v>236</v>
      </c>
      <c r="F59" s="324" t="s">
        <v>949</v>
      </c>
      <c r="G59" s="324"/>
      <c r="H59" s="324" t="s">
        <v>944</v>
      </c>
      <c r="I59" s="324"/>
      <c r="J59" s="325" t="s">
        <v>64</v>
      </c>
      <c r="K59" s="326">
        <v>25051.1666666667</v>
      </c>
      <c r="L59" s="325" t="s">
        <v>50</v>
      </c>
      <c r="M59" s="325" t="s">
        <v>243</v>
      </c>
      <c r="N59" s="327" t="s">
        <v>1282</v>
      </c>
      <c r="O59" s="327" t="s">
        <v>1314</v>
      </c>
      <c r="P59" s="327" t="s">
        <v>49</v>
      </c>
      <c r="Q59" s="328" t="s">
        <v>1341</v>
      </c>
      <c r="R59" s="308">
        <v>16.804</v>
      </c>
      <c r="S59" s="309">
        <v>21.304</v>
      </c>
      <c r="T59" s="308">
        <v>21.304</v>
      </c>
      <c r="U59" s="315">
        <v>16.804</v>
      </c>
      <c r="V59" s="116"/>
      <c r="W59" s="171"/>
    </row>
    <row r="60" spans="1:23" ht="12.75">
      <c r="A60" s="302">
        <v>388</v>
      </c>
      <c r="B60" s="303" t="s">
        <v>399</v>
      </c>
      <c r="C60" s="295">
        <v>388</v>
      </c>
      <c r="D60" s="296" t="s">
        <v>399</v>
      </c>
      <c r="E60" s="323" t="s">
        <v>52</v>
      </c>
      <c r="F60" s="324" t="s">
        <v>53</v>
      </c>
      <c r="G60" s="324" t="s">
        <v>1040</v>
      </c>
      <c r="H60" s="324" t="s">
        <v>941</v>
      </c>
      <c r="I60" s="324" t="s">
        <v>944</v>
      </c>
      <c r="J60" s="325" t="s">
        <v>55</v>
      </c>
      <c r="K60" s="326">
        <v>33725.1666666667</v>
      </c>
      <c r="L60" s="325" t="s">
        <v>961</v>
      </c>
      <c r="M60" s="325" t="s">
        <v>398</v>
      </c>
      <c r="N60" s="327" t="s">
        <v>1293</v>
      </c>
      <c r="O60" s="327" t="s">
        <v>1322</v>
      </c>
      <c r="P60" s="327" t="s">
        <v>85</v>
      </c>
      <c r="Q60" s="328" t="s">
        <v>1342</v>
      </c>
      <c r="R60" s="308">
        <v>62.9</v>
      </c>
      <c r="S60" s="309">
        <v>68.4</v>
      </c>
      <c r="T60" s="308">
        <v>68.4</v>
      </c>
      <c r="U60" s="315">
        <v>62.9</v>
      </c>
      <c r="V60" s="116"/>
      <c r="W60" s="171"/>
    </row>
    <row r="61" spans="1:23" ht="12.75">
      <c r="A61" s="302">
        <v>389</v>
      </c>
      <c r="B61" s="303" t="s">
        <v>400</v>
      </c>
      <c r="C61" s="295">
        <v>389</v>
      </c>
      <c r="D61" s="296" t="s">
        <v>400</v>
      </c>
      <c r="E61" s="323" t="s">
        <v>65</v>
      </c>
      <c r="F61" s="324" t="s">
        <v>59</v>
      </c>
      <c r="G61" s="324"/>
      <c r="H61" s="324"/>
      <c r="I61" s="324"/>
      <c r="J61" s="325" t="s">
        <v>66</v>
      </c>
      <c r="K61" s="326">
        <v>32568.2083333333</v>
      </c>
      <c r="L61" s="325" t="s">
        <v>57</v>
      </c>
      <c r="M61" s="325" t="s">
        <v>368</v>
      </c>
      <c r="N61" s="327" t="s">
        <v>1290</v>
      </c>
      <c r="O61" s="327" t="s">
        <v>1297</v>
      </c>
      <c r="P61" s="327" t="s">
        <v>74</v>
      </c>
      <c r="Q61" s="328" t="s">
        <v>1343</v>
      </c>
      <c r="R61" s="308">
        <v>7.05</v>
      </c>
      <c r="S61" s="309">
        <v>7.05</v>
      </c>
      <c r="T61" s="308">
        <v>7.05</v>
      </c>
      <c r="U61" s="315">
        <v>7.05</v>
      </c>
      <c r="V61" s="116"/>
      <c r="W61" s="171"/>
    </row>
    <row r="62" spans="1:23" ht="12.75">
      <c r="A62" s="302">
        <v>392</v>
      </c>
      <c r="B62" s="303" t="s">
        <v>401</v>
      </c>
      <c r="C62" s="295">
        <v>392</v>
      </c>
      <c r="D62" s="296" t="s">
        <v>401</v>
      </c>
      <c r="E62" s="323" t="s">
        <v>52</v>
      </c>
      <c r="F62" s="324" t="s">
        <v>53</v>
      </c>
      <c r="G62" s="324" t="s">
        <v>1040</v>
      </c>
      <c r="H62" s="324" t="s">
        <v>941</v>
      </c>
      <c r="I62" s="324" t="s">
        <v>944</v>
      </c>
      <c r="J62" s="325" t="s">
        <v>55</v>
      </c>
      <c r="K62" s="326">
        <v>32994.1666666667</v>
      </c>
      <c r="L62" s="325" t="s">
        <v>57</v>
      </c>
      <c r="M62" s="325" t="s">
        <v>368</v>
      </c>
      <c r="N62" s="327" t="s">
        <v>1290</v>
      </c>
      <c r="O62" s="327" t="s">
        <v>1291</v>
      </c>
      <c r="P62" s="327" t="s">
        <v>56</v>
      </c>
      <c r="Q62" s="329"/>
      <c r="R62" s="308">
        <v>47.741</v>
      </c>
      <c r="S62" s="309">
        <v>47.741</v>
      </c>
      <c r="T62" s="308">
        <v>47.741</v>
      </c>
      <c r="U62" s="315">
        <v>41.525</v>
      </c>
      <c r="V62" s="116"/>
      <c r="W62" s="171"/>
    </row>
    <row r="63" spans="1:23" ht="12.75">
      <c r="A63" s="302">
        <v>393</v>
      </c>
      <c r="B63" s="303" t="s">
        <v>402</v>
      </c>
      <c r="C63" s="295">
        <v>393</v>
      </c>
      <c r="D63" s="296" t="s">
        <v>402</v>
      </c>
      <c r="E63" s="323" t="s">
        <v>946</v>
      </c>
      <c r="F63" s="324" t="s">
        <v>59</v>
      </c>
      <c r="G63" s="324"/>
      <c r="H63" s="324"/>
      <c r="I63" s="324"/>
      <c r="J63" s="325" t="s">
        <v>60</v>
      </c>
      <c r="K63" s="326">
        <v>27303.1666666667</v>
      </c>
      <c r="L63" s="325" t="s">
        <v>70</v>
      </c>
      <c r="M63" s="325" t="s">
        <v>261</v>
      </c>
      <c r="N63" s="327" t="s">
        <v>1293</v>
      </c>
      <c r="O63" s="327" t="s">
        <v>1283</v>
      </c>
      <c r="P63" s="327" t="s">
        <v>58</v>
      </c>
      <c r="Q63" s="328" t="s">
        <v>1344</v>
      </c>
      <c r="R63" s="308">
        <v>13.99</v>
      </c>
      <c r="S63" s="309">
        <v>13.99</v>
      </c>
      <c r="T63" s="308">
        <v>13.99</v>
      </c>
      <c r="U63" s="315">
        <v>13.99</v>
      </c>
      <c r="V63" s="116"/>
      <c r="W63" s="171"/>
    </row>
    <row r="64" spans="1:23" ht="12.75">
      <c r="A64" s="302">
        <v>395</v>
      </c>
      <c r="B64" s="303" t="s">
        <v>403</v>
      </c>
      <c r="C64" s="295">
        <v>395</v>
      </c>
      <c r="D64" s="296" t="s">
        <v>403</v>
      </c>
      <c r="E64" s="323" t="s">
        <v>236</v>
      </c>
      <c r="F64" s="324" t="s">
        <v>997</v>
      </c>
      <c r="G64" s="324"/>
      <c r="H64" s="324" t="s">
        <v>944</v>
      </c>
      <c r="I64" s="324"/>
      <c r="J64" s="325" t="s">
        <v>64</v>
      </c>
      <c r="K64" s="326">
        <v>25204.2083333333</v>
      </c>
      <c r="L64" s="325" t="s">
        <v>961</v>
      </c>
      <c r="M64" s="325" t="s">
        <v>398</v>
      </c>
      <c r="N64" s="327" t="s">
        <v>1293</v>
      </c>
      <c r="O64" s="327" t="s">
        <v>1291</v>
      </c>
      <c r="P64" s="327" t="s">
        <v>58</v>
      </c>
      <c r="Q64" s="328" t="s">
        <v>1345</v>
      </c>
      <c r="R64" s="308">
        <v>15.959</v>
      </c>
      <c r="S64" s="309">
        <v>20.809</v>
      </c>
      <c r="T64" s="308">
        <v>20.809</v>
      </c>
      <c r="U64" s="315">
        <v>15.959</v>
      </c>
      <c r="V64" s="116"/>
      <c r="W64" s="171"/>
    </row>
    <row r="65" spans="1:23" ht="12.75">
      <c r="A65" s="302">
        <v>396</v>
      </c>
      <c r="B65" s="303" t="s">
        <v>404</v>
      </c>
      <c r="C65" s="295">
        <v>396</v>
      </c>
      <c r="D65" s="296" t="s">
        <v>404</v>
      </c>
      <c r="E65" s="323" t="s">
        <v>236</v>
      </c>
      <c r="F65" s="324" t="s">
        <v>949</v>
      </c>
      <c r="G65" s="324" t="s">
        <v>1040</v>
      </c>
      <c r="H65" s="324" t="s">
        <v>942</v>
      </c>
      <c r="I65" s="324" t="s">
        <v>942</v>
      </c>
      <c r="J65" s="325" t="s">
        <v>64</v>
      </c>
      <c r="K65" s="326">
        <v>32234.2083333333</v>
      </c>
      <c r="L65" s="325" t="s">
        <v>234</v>
      </c>
      <c r="M65" s="325" t="s">
        <v>366</v>
      </c>
      <c r="N65" s="327" t="s">
        <v>1290</v>
      </c>
      <c r="O65" s="327" t="s">
        <v>1306</v>
      </c>
      <c r="P65" s="327" t="s">
        <v>74</v>
      </c>
      <c r="Q65" s="328" t="s">
        <v>1346</v>
      </c>
      <c r="R65" s="308">
        <v>14.407</v>
      </c>
      <c r="S65" s="309">
        <v>19.186</v>
      </c>
      <c r="T65" s="308">
        <v>19.186</v>
      </c>
      <c r="U65" s="315">
        <v>14.407</v>
      </c>
      <c r="V65" s="116"/>
      <c r="W65" s="171"/>
    </row>
    <row r="66" spans="1:23" ht="12.75">
      <c r="A66" s="302">
        <v>397</v>
      </c>
      <c r="B66" s="303" t="s">
        <v>405</v>
      </c>
      <c r="C66" s="295">
        <v>397</v>
      </c>
      <c r="D66" s="296" t="s">
        <v>405</v>
      </c>
      <c r="E66" s="323" t="s">
        <v>236</v>
      </c>
      <c r="F66" s="324" t="s">
        <v>949</v>
      </c>
      <c r="G66" s="324" t="s">
        <v>53</v>
      </c>
      <c r="H66" s="324" t="s">
        <v>941</v>
      </c>
      <c r="I66" s="324" t="s">
        <v>944</v>
      </c>
      <c r="J66" s="325" t="s">
        <v>89</v>
      </c>
      <c r="K66" s="326">
        <v>35339.1666666667</v>
      </c>
      <c r="L66" s="325" t="s">
        <v>234</v>
      </c>
      <c r="M66" s="325" t="s">
        <v>366</v>
      </c>
      <c r="N66" s="327" t="s">
        <v>1290</v>
      </c>
      <c r="O66" s="327" t="s">
        <v>1306</v>
      </c>
      <c r="P66" s="327" t="s">
        <v>74</v>
      </c>
      <c r="Q66" s="328" t="s">
        <v>1346</v>
      </c>
      <c r="R66" s="308">
        <v>29.299</v>
      </c>
      <c r="S66" s="309">
        <v>38.819</v>
      </c>
      <c r="T66" s="308">
        <v>38.819</v>
      </c>
      <c r="U66" s="315">
        <v>29.299</v>
      </c>
      <c r="V66" s="116"/>
      <c r="W66" s="171"/>
    </row>
    <row r="67" spans="1:23" ht="12.75">
      <c r="A67" s="302">
        <v>398</v>
      </c>
      <c r="B67" s="303" t="s">
        <v>406</v>
      </c>
      <c r="C67" s="295">
        <v>398</v>
      </c>
      <c r="D67" s="296" t="s">
        <v>406</v>
      </c>
      <c r="E67" s="323" t="s">
        <v>236</v>
      </c>
      <c r="F67" s="324" t="s">
        <v>949</v>
      </c>
      <c r="G67" s="324" t="s">
        <v>53</v>
      </c>
      <c r="H67" s="324" t="s">
        <v>941</v>
      </c>
      <c r="I67" s="324" t="s">
        <v>944</v>
      </c>
      <c r="J67" s="325" t="s">
        <v>89</v>
      </c>
      <c r="K67" s="326">
        <v>35339.1666666667</v>
      </c>
      <c r="L67" s="325" t="s">
        <v>234</v>
      </c>
      <c r="M67" s="325" t="s">
        <v>366</v>
      </c>
      <c r="N67" s="327" t="s">
        <v>1290</v>
      </c>
      <c r="O67" s="327" t="s">
        <v>1306</v>
      </c>
      <c r="P67" s="327" t="s">
        <v>74</v>
      </c>
      <c r="Q67" s="328" t="s">
        <v>1346</v>
      </c>
      <c r="R67" s="308">
        <v>29.227</v>
      </c>
      <c r="S67" s="309">
        <v>38.437</v>
      </c>
      <c r="T67" s="308">
        <v>38.437</v>
      </c>
      <c r="U67" s="315">
        <v>29.227</v>
      </c>
      <c r="V67" s="116"/>
      <c r="W67" s="171"/>
    </row>
    <row r="68" spans="1:23" ht="12.75">
      <c r="A68" s="302">
        <v>399</v>
      </c>
      <c r="B68" s="303" t="s">
        <v>407</v>
      </c>
      <c r="C68" s="295">
        <v>399</v>
      </c>
      <c r="D68" s="296" t="s">
        <v>407</v>
      </c>
      <c r="E68" s="323" t="s">
        <v>236</v>
      </c>
      <c r="F68" s="324" t="s">
        <v>997</v>
      </c>
      <c r="G68" s="324" t="s">
        <v>53</v>
      </c>
      <c r="H68" s="324" t="s">
        <v>941</v>
      </c>
      <c r="I68" s="324" t="s">
        <v>944</v>
      </c>
      <c r="J68" s="325" t="s">
        <v>64</v>
      </c>
      <c r="K68" s="326">
        <v>35339.1666666667</v>
      </c>
      <c r="L68" s="325" t="s">
        <v>234</v>
      </c>
      <c r="M68" s="325" t="s">
        <v>366</v>
      </c>
      <c r="N68" s="327" t="s">
        <v>1290</v>
      </c>
      <c r="O68" s="327" t="s">
        <v>1306</v>
      </c>
      <c r="P68" s="327" t="s">
        <v>74</v>
      </c>
      <c r="Q68" s="328" t="s">
        <v>1346</v>
      </c>
      <c r="R68" s="308">
        <v>29.967</v>
      </c>
      <c r="S68" s="309">
        <v>38.967</v>
      </c>
      <c r="T68" s="308">
        <v>38.967</v>
      </c>
      <c r="U68" s="315">
        <v>29.967</v>
      </c>
      <c r="V68" s="116"/>
      <c r="W68" s="171"/>
    </row>
    <row r="69" spans="1:23" ht="12.75">
      <c r="A69" s="302">
        <v>400</v>
      </c>
      <c r="B69" s="303" t="s">
        <v>408</v>
      </c>
      <c r="C69" s="295">
        <v>400</v>
      </c>
      <c r="D69" s="296" t="s">
        <v>408</v>
      </c>
      <c r="E69" s="323" t="s">
        <v>236</v>
      </c>
      <c r="F69" s="324" t="s">
        <v>949</v>
      </c>
      <c r="G69" s="324" t="s">
        <v>53</v>
      </c>
      <c r="H69" s="324" t="s">
        <v>941</v>
      </c>
      <c r="I69" s="324" t="s">
        <v>944</v>
      </c>
      <c r="J69" s="325" t="s">
        <v>89</v>
      </c>
      <c r="K69" s="326">
        <v>35339.1666666667</v>
      </c>
      <c r="L69" s="325" t="s">
        <v>234</v>
      </c>
      <c r="M69" s="325" t="s">
        <v>366</v>
      </c>
      <c r="N69" s="327" t="s">
        <v>1290</v>
      </c>
      <c r="O69" s="327" t="s">
        <v>1306</v>
      </c>
      <c r="P69" s="327" t="s">
        <v>74</v>
      </c>
      <c r="Q69" s="328" t="s">
        <v>1346</v>
      </c>
      <c r="R69" s="308">
        <v>29.704</v>
      </c>
      <c r="S69" s="309">
        <v>40.274</v>
      </c>
      <c r="T69" s="308">
        <v>40.274</v>
      </c>
      <c r="U69" s="315">
        <v>29.704</v>
      </c>
      <c r="V69" s="116"/>
      <c r="W69" s="171"/>
    </row>
    <row r="70" spans="1:23" ht="12.75">
      <c r="A70" s="302">
        <v>401</v>
      </c>
      <c r="B70" s="303" t="s">
        <v>409</v>
      </c>
      <c r="C70" s="295">
        <v>401</v>
      </c>
      <c r="D70" s="296" t="s">
        <v>409</v>
      </c>
      <c r="E70" s="323" t="s">
        <v>946</v>
      </c>
      <c r="F70" s="324" t="s">
        <v>59</v>
      </c>
      <c r="G70" s="324"/>
      <c r="H70" s="324"/>
      <c r="I70" s="324"/>
      <c r="J70" s="325" t="s">
        <v>60</v>
      </c>
      <c r="K70" s="326">
        <v>4384.20833333333</v>
      </c>
      <c r="L70" s="325" t="s">
        <v>50</v>
      </c>
      <c r="M70" s="325" t="s">
        <v>243</v>
      </c>
      <c r="N70" s="327" t="s">
        <v>1282</v>
      </c>
      <c r="O70" s="327" t="s">
        <v>1314</v>
      </c>
      <c r="P70" s="327" t="s">
        <v>49</v>
      </c>
      <c r="Q70" s="328" t="s">
        <v>1347</v>
      </c>
      <c r="R70" s="308">
        <v>6.47</v>
      </c>
      <c r="S70" s="309">
        <v>6.47</v>
      </c>
      <c r="T70" s="308">
        <v>6.47</v>
      </c>
      <c r="U70" s="315">
        <v>6.47</v>
      </c>
      <c r="V70" s="116"/>
      <c r="W70" s="171"/>
    </row>
    <row r="71" spans="1:23" ht="12.75">
      <c r="A71" s="302">
        <v>405</v>
      </c>
      <c r="B71" s="303" t="s">
        <v>411</v>
      </c>
      <c r="C71" s="295">
        <v>405</v>
      </c>
      <c r="D71" s="296" t="s">
        <v>411</v>
      </c>
      <c r="E71" s="323" t="s">
        <v>947</v>
      </c>
      <c r="F71" s="324" t="s">
        <v>59</v>
      </c>
      <c r="G71" s="324"/>
      <c r="H71" s="324"/>
      <c r="I71" s="324"/>
      <c r="J71" s="325" t="s">
        <v>62</v>
      </c>
      <c r="K71" s="326">
        <v>6941.20833333333</v>
      </c>
      <c r="L71" s="325" t="s">
        <v>1348</v>
      </c>
      <c r="M71" s="325" t="s">
        <v>1349</v>
      </c>
      <c r="N71" s="327" t="s">
        <v>1296</v>
      </c>
      <c r="O71" s="327" t="s">
        <v>1306</v>
      </c>
      <c r="P71" s="327" t="s">
        <v>67</v>
      </c>
      <c r="Q71" s="328" t="s">
        <v>1350</v>
      </c>
      <c r="R71" s="308">
        <v>9.097</v>
      </c>
      <c r="S71" s="309">
        <v>8.821</v>
      </c>
      <c r="T71" s="308">
        <v>8.821</v>
      </c>
      <c r="U71" s="315">
        <v>9.097</v>
      </c>
      <c r="V71" s="116"/>
      <c r="W71" s="171"/>
    </row>
    <row r="72" spans="1:23" ht="12.75">
      <c r="A72" s="302">
        <v>407</v>
      </c>
      <c r="B72" s="303" t="s">
        <v>412</v>
      </c>
      <c r="C72" s="295">
        <v>407</v>
      </c>
      <c r="D72" s="296" t="s">
        <v>412</v>
      </c>
      <c r="E72" s="323" t="s">
        <v>46</v>
      </c>
      <c r="F72" s="324" t="s">
        <v>1040</v>
      </c>
      <c r="G72" s="324"/>
      <c r="H72" s="324" t="s">
        <v>944</v>
      </c>
      <c r="I72" s="324"/>
      <c r="J72" s="325" t="s">
        <v>68</v>
      </c>
      <c r="K72" s="326">
        <v>17533.2083333333</v>
      </c>
      <c r="L72" s="325" t="s">
        <v>69</v>
      </c>
      <c r="M72" s="325" t="s">
        <v>1042</v>
      </c>
      <c r="N72" s="327" t="s">
        <v>1296</v>
      </c>
      <c r="O72" s="327" t="s">
        <v>1351</v>
      </c>
      <c r="P72" s="327" t="s">
        <v>67</v>
      </c>
      <c r="Q72" s="328" t="s">
        <v>1352</v>
      </c>
      <c r="R72" s="308">
        <v>2.2</v>
      </c>
      <c r="S72" s="309">
        <v>2.3</v>
      </c>
      <c r="T72" s="308">
        <v>2.3</v>
      </c>
      <c r="U72" s="315">
        <v>2.2</v>
      </c>
      <c r="V72" s="116"/>
      <c r="W72" s="171"/>
    </row>
    <row r="73" spans="1:23" ht="12.75">
      <c r="A73" s="302">
        <v>410</v>
      </c>
      <c r="B73" s="303" t="s">
        <v>413</v>
      </c>
      <c r="C73" s="295">
        <v>410</v>
      </c>
      <c r="D73" s="296" t="s">
        <v>413</v>
      </c>
      <c r="E73" s="323" t="s">
        <v>65</v>
      </c>
      <c r="F73" s="324" t="s">
        <v>59</v>
      </c>
      <c r="G73" s="324"/>
      <c r="H73" s="324"/>
      <c r="I73" s="324"/>
      <c r="J73" s="325" t="s">
        <v>66</v>
      </c>
      <c r="K73" s="326">
        <v>6211.20833333333</v>
      </c>
      <c r="L73" s="325" t="s">
        <v>71</v>
      </c>
      <c r="M73" s="325" t="s">
        <v>263</v>
      </c>
      <c r="N73" s="327" t="s">
        <v>1299</v>
      </c>
      <c r="O73" s="327" t="s">
        <v>1288</v>
      </c>
      <c r="P73" s="327" t="s">
        <v>63</v>
      </c>
      <c r="Q73" s="328" t="s">
        <v>1353</v>
      </c>
      <c r="R73" s="308">
        <v>4.208</v>
      </c>
      <c r="S73" s="309">
        <v>7.013</v>
      </c>
      <c r="T73" s="308">
        <v>8.209</v>
      </c>
      <c r="U73" s="315">
        <v>4.208</v>
      </c>
      <c r="V73" s="116"/>
      <c r="W73" s="171"/>
    </row>
    <row r="74" spans="1:23" ht="12.75">
      <c r="A74" s="302">
        <v>411</v>
      </c>
      <c r="B74" s="303" t="s">
        <v>414</v>
      </c>
      <c r="C74" s="295">
        <v>411</v>
      </c>
      <c r="D74" s="296" t="s">
        <v>414</v>
      </c>
      <c r="E74" s="323" t="s">
        <v>72</v>
      </c>
      <c r="F74" s="324" t="s">
        <v>963</v>
      </c>
      <c r="G74" s="324" t="s">
        <v>964</v>
      </c>
      <c r="H74" s="324" t="s">
        <v>944</v>
      </c>
      <c r="I74" s="324" t="s">
        <v>944</v>
      </c>
      <c r="J74" s="325" t="s">
        <v>48</v>
      </c>
      <c r="K74" s="326">
        <v>33573.2083333333</v>
      </c>
      <c r="L74" s="325" t="s">
        <v>965</v>
      </c>
      <c r="M74" s="325" t="s">
        <v>1047</v>
      </c>
      <c r="N74" s="327" t="s">
        <v>1290</v>
      </c>
      <c r="O74" s="327" t="s">
        <v>1314</v>
      </c>
      <c r="P74" s="327" t="s">
        <v>56</v>
      </c>
      <c r="Q74" s="328" t="s">
        <v>1354</v>
      </c>
      <c r="R74" s="308">
        <v>24.174</v>
      </c>
      <c r="S74" s="309">
        <v>23.236</v>
      </c>
      <c r="T74" s="308">
        <v>23.236</v>
      </c>
      <c r="U74" s="315">
        <v>24.174</v>
      </c>
      <c r="V74" s="116"/>
      <c r="W74" s="171"/>
    </row>
    <row r="75" spans="1:23" ht="12.75">
      <c r="A75" s="302">
        <v>412</v>
      </c>
      <c r="B75" s="303" t="s">
        <v>415</v>
      </c>
      <c r="C75" s="295">
        <v>412</v>
      </c>
      <c r="D75" s="296" t="s">
        <v>415</v>
      </c>
      <c r="E75" s="323" t="s">
        <v>946</v>
      </c>
      <c r="F75" s="324" t="s">
        <v>59</v>
      </c>
      <c r="G75" s="324"/>
      <c r="H75" s="324"/>
      <c r="I75" s="324"/>
      <c r="J75" s="325" t="s">
        <v>60</v>
      </c>
      <c r="K75" s="326">
        <v>5115.20833333333</v>
      </c>
      <c r="L75" s="325" t="s">
        <v>957</v>
      </c>
      <c r="M75" s="325" t="s">
        <v>377</v>
      </c>
      <c r="N75" s="327" t="s">
        <v>1290</v>
      </c>
      <c r="O75" s="327" t="s">
        <v>1322</v>
      </c>
      <c r="P75" s="327" t="s">
        <v>56</v>
      </c>
      <c r="Q75" s="328" t="s">
        <v>1355</v>
      </c>
      <c r="R75" s="308">
        <v>3.483</v>
      </c>
      <c r="S75" s="309">
        <v>7.568</v>
      </c>
      <c r="T75" s="308">
        <v>8.848</v>
      </c>
      <c r="U75" s="315">
        <v>3.483</v>
      </c>
      <c r="V75" s="116"/>
      <c r="W75" s="171"/>
    </row>
    <row r="76" spans="1:23" ht="12.75">
      <c r="A76" s="302">
        <v>413</v>
      </c>
      <c r="B76" s="303" t="s">
        <v>416</v>
      </c>
      <c r="C76" s="295">
        <v>413</v>
      </c>
      <c r="D76" s="296" t="s">
        <v>416</v>
      </c>
      <c r="E76" s="323" t="s">
        <v>946</v>
      </c>
      <c r="F76" s="324" t="s">
        <v>59</v>
      </c>
      <c r="G76" s="324"/>
      <c r="H76" s="324"/>
      <c r="I76" s="324"/>
      <c r="J76" s="325" t="s">
        <v>60</v>
      </c>
      <c r="K76" s="326">
        <v>27303.1666666667</v>
      </c>
      <c r="L76" s="325" t="s">
        <v>955</v>
      </c>
      <c r="M76" s="325" t="s">
        <v>372</v>
      </c>
      <c r="N76" s="327" t="s">
        <v>1293</v>
      </c>
      <c r="O76" s="327" t="s">
        <v>1291</v>
      </c>
      <c r="P76" s="327" t="s">
        <v>58</v>
      </c>
      <c r="Q76" s="328" t="s">
        <v>1356</v>
      </c>
      <c r="R76" s="308">
        <v>9.9</v>
      </c>
      <c r="S76" s="309">
        <v>9.9</v>
      </c>
      <c r="T76" s="308">
        <v>9.9</v>
      </c>
      <c r="U76" s="315">
        <v>9.9</v>
      </c>
      <c r="W76" s="171"/>
    </row>
    <row r="77" spans="1:23" ht="12.75">
      <c r="A77" s="302">
        <v>415</v>
      </c>
      <c r="B77" s="303" t="s">
        <v>418</v>
      </c>
      <c r="C77" s="295">
        <v>415</v>
      </c>
      <c r="D77" s="296" t="s">
        <v>418</v>
      </c>
      <c r="E77" s="323" t="s">
        <v>236</v>
      </c>
      <c r="F77" s="324" t="s">
        <v>1040</v>
      </c>
      <c r="G77" s="324"/>
      <c r="H77" s="324" t="s">
        <v>944</v>
      </c>
      <c r="I77" s="324" t="s">
        <v>942</v>
      </c>
      <c r="J77" s="325" t="s">
        <v>64</v>
      </c>
      <c r="K77" s="326">
        <v>33848.1666666667</v>
      </c>
      <c r="L77" s="325" t="s">
        <v>966</v>
      </c>
      <c r="M77" s="325" t="s">
        <v>417</v>
      </c>
      <c r="N77" s="327" t="s">
        <v>1299</v>
      </c>
      <c r="O77" s="327" t="s">
        <v>1329</v>
      </c>
      <c r="P77" s="327" t="s">
        <v>63</v>
      </c>
      <c r="Q77" s="328" t="s">
        <v>1357</v>
      </c>
      <c r="R77" s="308">
        <v>2.977</v>
      </c>
      <c r="S77" s="309">
        <v>3.997</v>
      </c>
      <c r="T77" s="308">
        <v>3.997</v>
      </c>
      <c r="U77" s="315">
        <v>2.977</v>
      </c>
      <c r="V77" s="116"/>
      <c r="W77" s="171"/>
    </row>
    <row r="78" spans="1:23" ht="12.75">
      <c r="A78" s="302">
        <v>416</v>
      </c>
      <c r="B78" s="303" t="s">
        <v>419</v>
      </c>
      <c r="C78" s="295">
        <v>416</v>
      </c>
      <c r="D78" s="296" t="s">
        <v>419</v>
      </c>
      <c r="E78" s="323" t="s">
        <v>236</v>
      </c>
      <c r="F78" s="324" t="s">
        <v>1040</v>
      </c>
      <c r="G78" s="324"/>
      <c r="H78" s="324" t="s">
        <v>944</v>
      </c>
      <c r="I78" s="324" t="s">
        <v>942</v>
      </c>
      <c r="J78" s="325" t="s">
        <v>64</v>
      </c>
      <c r="K78" s="326">
        <v>33848.1666666667</v>
      </c>
      <c r="L78" s="325" t="s">
        <v>966</v>
      </c>
      <c r="M78" s="325" t="s">
        <v>417</v>
      </c>
      <c r="N78" s="327" t="s">
        <v>1299</v>
      </c>
      <c r="O78" s="327" t="s">
        <v>1329</v>
      </c>
      <c r="P78" s="327" t="s">
        <v>63</v>
      </c>
      <c r="Q78" s="328" t="s">
        <v>1357</v>
      </c>
      <c r="R78" s="308">
        <v>2.924</v>
      </c>
      <c r="S78" s="309">
        <v>3.944</v>
      </c>
      <c r="T78" s="308">
        <v>3.944</v>
      </c>
      <c r="U78" s="315">
        <v>2.924</v>
      </c>
      <c r="V78" s="116"/>
      <c r="W78" s="171"/>
    </row>
    <row r="79" spans="1:23" ht="12.75">
      <c r="A79" s="302">
        <v>417</v>
      </c>
      <c r="B79" s="303" t="s">
        <v>421</v>
      </c>
      <c r="C79" s="295">
        <v>417</v>
      </c>
      <c r="D79" s="296" t="s">
        <v>421</v>
      </c>
      <c r="E79" s="323" t="s">
        <v>236</v>
      </c>
      <c r="F79" s="324" t="s">
        <v>1040</v>
      </c>
      <c r="G79" s="324"/>
      <c r="H79" s="324" t="s">
        <v>944</v>
      </c>
      <c r="I79" s="324"/>
      <c r="J79" s="325" t="s">
        <v>64</v>
      </c>
      <c r="K79" s="326">
        <v>25447.1666666667</v>
      </c>
      <c r="L79" s="325" t="s">
        <v>967</v>
      </c>
      <c r="M79" s="325" t="s">
        <v>420</v>
      </c>
      <c r="N79" s="327" t="s">
        <v>1293</v>
      </c>
      <c r="O79" s="327" t="s">
        <v>1285</v>
      </c>
      <c r="P79" s="327" t="s">
        <v>90</v>
      </c>
      <c r="Q79" s="328" t="s">
        <v>1358</v>
      </c>
      <c r="R79" s="308">
        <v>10.893</v>
      </c>
      <c r="S79" s="309">
        <v>14.923</v>
      </c>
      <c r="T79" s="308">
        <v>14.923</v>
      </c>
      <c r="U79" s="315">
        <v>10.893</v>
      </c>
      <c r="V79" s="116"/>
      <c r="W79" s="171"/>
    </row>
    <row r="80" spans="1:23" ht="12.75">
      <c r="A80" s="302">
        <v>418</v>
      </c>
      <c r="B80" s="303" t="s">
        <v>422</v>
      </c>
      <c r="C80" s="295">
        <v>418</v>
      </c>
      <c r="D80" s="296" t="s">
        <v>422</v>
      </c>
      <c r="E80" s="323" t="s">
        <v>236</v>
      </c>
      <c r="F80" s="324" t="s">
        <v>1040</v>
      </c>
      <c r="G80" s="324"/>
      <c r="H80" s="324" t="s">
        <v>944</v>
      </c>
      <c r="I80" s="324"/>
      <c r="J80" s="325" t="s">
        <v>64</v>
      </c>
      <c r="K80" s="326">
        <v>25447.1666666667</v>
      </c>
      <c r="L80" s="325" t="s">
        <v>967</v>
      </c>
      <c r="M80" s="325" t="s">
        <v>420</v>
      </c>
      <c r="N80" s="327" t="s">
        <v>1293</v>
      </c>
      <c r="O80" s="327" t="s">
        <v>1285</v>
      </c>
      <c r="P80" s="327" t="s">
        <v>90</v>
      </c>
      <c r="Q80" s="328" t="s">
        <v>1358</v>
      </c>
      <c r="R80" s="308">
        <v>9.914</v>
      </c>
      <c r="S80" s="309">
        <v>13.914</v>
      </c>
      <c r="T80" s="308">
        <v>13.914</v>
      </c>
      <c r="U80" s="315">
        <v>9.914</v>
      </c>
      <c r="V80" s="116"/>
      <c r="W80" s="171"/>
    </row>
    <row r="81" spans="1:23" ht="12.75">
      <c r="A81" s="302">
        <v>419</v>
      </c>
      <c r="B81" s="303" t="s">
        <v>423</v>
      </c>
      <c r="C81" s="295">
        <v>419</v>
      </c>
      <c r="D81" s="296" t="s">
        <v>423</v>
      </c>
      <c r="E81" s="323" t="s">
        <v>236</v>
      </c>
      <c r="F81" s="324" t="s">
        <v>1040</v>
      </c>
      <c r="G81" s="324"/>
      <c r="H81" s="324" t="s">
        <v>944</v>
      </c>
      <c r="I81" s="324"/>
      <c r="J81" s="325" t="s">
        <v>64</v>
      </c>
      <c r="K81" s="326">
        <v>25447.1666666667</v>
      </c>
      <c r="L81" s="325" t="s">
        <v>967</v>
      </c>
      <c r="M81" s="325" t="s">
        <v>420</v>
      </c>
      <c r="N81" s="327" t="s">
        <v>1293</v>
      </c>
      <c r="O81" s="327" t="s">
        <v>1285</v>
      </c>
      <c r="P81" s="327" t="s">
        <v>90</v>
      </c>
      <c r="Q81" s="328" t="s">
        <v>1358</v>
      </c>
      <c r="R81" s="308">
        <v>11.5</v>
      </c>
      <c r="S81" s="309">
        <v>15.5</v>
      </c>
      <c r="T81" s="308">
        <v>15.5</v>
      </c>
      <c r="U81" s="315">
        <v>11.5</v>
      </c>
      <c r="V81" s="116"/>
      <c r="W81" s="171"/>
    </row>
    <row r="82" spans="1:23" ht="12.75">
      <c r="A82" s="302">
        <v>420</v>
      </c>
      <c r="B82" s="303" t="s">
        <v>424</v>
      </c>
      <c r="C82" s="295">
        <v>420</v>
      </c>
      <c r="D82" s="296" t="s">
        <v>424</v>
      </c>
      <c r="E82" s="323" t="s">
        <v>236</v>
      </c>
      <c r="F82" s="324" t="s">
        <v>997</v>
      </c>
      <c r="G82" s="324"/>
      <c r="H82" s="324" t="s">
        <v>944</v>
      </c>
      <c r="I82" s="324"/>
      <c r="J82" s="325" t="s">
        <v>64</v>
      </c>
      <c r="K82" s="326">
        <v>25143.2083333333</v>
      </c>
      <c r="L82" s="325" t="s">
        <v>234</v>
      </c>
      <c r="M82" s="325" t="s">
        <v>366</v>
      </c>
      <c r="N82" s="327" t="s">
        <v>1290</v>
      </c>
      <c r="O82" s="327" t="s">
        <v>1322</v>
      </c>
      <c r="P82" s="327" t="s">
        <v>56</v>
      </c>
      <c r="Q82" s="328" t="s">
        <v>1359</v>
      </c>
      <c r="R82" s="308">
        <v>15.417</v>
      </c>
      <c r="S82" s="309">
        <v>20.527</v>
      </c>
      <c r="T82" s="308">
        <v>20.527</v>
      </c>
      <c r="U82" s="315">
        <v>15.417</v>
      </c>
      <c r="V82" s="116"/>
      <c r="W82" s="171"/>
    </row>
    <row r="83" spans="1:23" ht="12.75">
      <c r="A83" s="302">
        <v>421</v>
      </c>
      <c r="B83" s="303" t="s">
        <v>426</v>
      </c>
      <c r="C83" s="295">
        <v>421</v>
      </c>
      <c r="D83" s="296" t="s">
        <v>426</v>
      </c>
      <c r="E83" s="323" t="s">
        <v>46</v>
      </c>
      <c r="F83" s="324" t="s">
        <v>1040</v>
      </c>
      <c r="G83" s="324"/>
      <c r="H83" s="324" t="s">
        <v>944</v>
      </c>
      <c r="I83" s="324"/>
      <c r="J83" s="325" t="s">
        <v>68</v>
      </c>
      <c r="K83" s="326">
        <v>29556.2083333333</v>
      </c>
      <c r="L83" s="325" t="s">
        <v>968</v>
      </c>
      <c r="M83" s="325" t="s">
        <v>425</v>
      </c>
      <c r="N83" s="327" t="s">
        <v>1293</v>
      </c>
      <c r="O83" s="327" t="s">
        <v>1314</v>
      </c>
      <c r="P83" s="327" t="s">
        <v>58</v>
      </c>
      <c r="Q83" s="328" t="s">
        <v>1360</v>
      </c>
      <c r="R83" s="308">
        <v>8.286</v>
      </c>
      <c r="S83" s="309">
        <v>8.25</v>
      </c>
      <c r="T83" s="308">
        <v>8.25</v>
      </c>
      <c r="U83" s="315">
        <v>8.286</v>
      </c>
      <c r="V83" s="116"/>
      <c r="W83" s="171"/>
    </row>
    <row r="84" spans="1:23" ht="12.75">
      <c r="A84" s="302">
        <v>424</v>
      </c>
      <c r="B84" s="303" t="s">
        <v>428</v>
      </c>
      <c r="C84" s="295">
        <v>424</v>
      </c>
      <c r="D84" s="296" t="s">
        <v>428</v>
      </c>
      <c r="E84" s="323" t="s">
        <v>947</v>
      </c>
      <c r="F84" s="324" t="s">
        <v>59</v>
      </c>
      <c r="G84" s="324"/>
      <c r="H84" s="324"/>
      <c r="I84" s="324"/>
      <c r="J84" s="325" t="s">
        <v>62</v>
      </c>
      <c r="K84" s="326">
        <v>31837.2083333333</v>
      </c>
      <c r="L84" s="325" t="s">
        <v>969</v>
      </c>
      <c r="M84" s="325" t="s">
        <v>427</v>
      </c>
      <c r="N84" s="327" t="s">
        <v>1296</v>
      </c>
      <c r="O84" s="327" t="s">
        <v>1304</v>
      </c>
      <c r="P84" s="327" t="s">
        <v>67</v>
      </c>
      <c r="Q84" s="328" t="s">
        <v>1361</v>
      </c>
      <c r="R84" s="308">
        <v>89.817</v>
      </c>
      <c r="S84" s="309">
        <v>101.852</v>
      </c>
      <c r="T84" s="308">
        <v>101.852</v>
      </c>
      <c r="U84" s="315">
        <v>89.817</v>
      </c>
      <c r="W84" s="171"/>
    </row>
    <row r="85" spans="1:23" ht="12.75">
      <c r="A85" s="302">
        <v>426</v>
      </c>
      <c r="B85" s="303" t="s">
        <v>429</v>
      </c>
      <c r="C85" s="295">
        <v>426</v>
      </c>
      <c r="D85" s="296" t="s">
        <v>429</v>
      </c>
      <c r="E85" s="323" t="s">
        <v>236</v>
      </c>
      <c r="F85" s="324" t="s">
        <v>1040</v>
      </c>
      <c r="G85" s="324"/>
      <c r="H85" s="324" t="s">
        <v>944</v>
      </c>
      <c r="I85" s="324"/>
      <c r="J85" s="325" t="s">
        <v>64</v>
      </c>
      <c r="K85" s="326">
        <v>23743.2083333333</v>
      </c>
      <c r="L85" s="325" t="s">
        <v>71</v>
      </c>
      <c r="M85" s="325" t="s">
        <v>263</v>
      </c>
      <c r="N85" s="327" t="s">
        <v>1299</v>
      </c>
      <c r="O85" s="327" t="s">
        <v>1288</v>
      </c>
      <c r="P85" s="327" t="s">
        <v>63</v>
      </c>
      <c r="Q85" s="328" t="s">
        <v>1362</v>
      </c>
      <c r="R85" s="308">
        <v>7.09</v>
      </c>
      <c r="S85" s="309">
        <v>12.55</v>
      </c>
      <c r="T85" s="308">
        <v>12.55</v>
      </c>
      <c r="U85" s="315">
        <v>7.09</v>
      </c>
      <c r="V85" s="116"/>
      <c r="W85" s="171"/>
    </row>
    <row r="86" spans="1:23" ht="12.75">
      <c r="A86" s="302">
        <v>427</v>
      </c>
      <c r="B86" s="303" t="s">
        <v>430</v>
      </c>
      <c r="C86" s="295">
        <v>427</v>
      </c>
      <c r="D86" s="296" t="s">
        <v>430</v>
      </c>
      <c r="E86" s="323" t="s">
        <v>65</v>
      </c>
      <c r="F86" s="324" t="s">
        <v>59</v>
      </c>
      <c r="G86" s="324"/>
      <c r="H86" s="324"/>
      <c r="I86" s="324"/>
      <c r="J86" s="325" t="s">
        <v>66</v>
      </c>
      <c r="K86" s="326">
        <v>3289.20833333333</v>
      </c>
      <c r="L86" s="325" t="s">
        <v>50</v>
      </c>
      <c r="M86" s="325" t="s">
        <v>243</v>
      </c>
      <c r="N86" s="327" t="s">
        <v>1282</v>
      </c>
      <c r="O86" s="327" t="s">
        <v>1288</v>
      </c>
      <c r="P86" s="327" t="s">
        <v>49</v>
      </c>
      <c r="Q86" s="328" t="s">
        <v>1363</v>
      </c>
      <c r="R86" s="308">
        <v>2.05</v>
      </c>
      <c r="S86" s="309">
        <v>2.05</v>
      </c>
      <c r="T86" s="308">
        <v>2.05</v>
      </c>
      <c r="U86" s="315">
        <v>2.05</v>
      </c>
      <c r="V86" s="116"/>
      <c r="W86" s="171"/>
    </row>
    <row r="87" spans="1:23" ht="12.75">
      <c r="A87" s="302">
        <v>429</v>
      </c>
      <c r="B87" s="303" t="s">
        <v>1364</v>
      </c>
      <c r="C87" s="295">
        <v>429</v>
      </c>
      <c r="D87" s="296" t="s">
        <v>431</v>
      </c>
      <c r="E87" s="323" t="s">
        <v>72</v>
      </c>
      <c r="F87" s="324" t="s">
        <v>73</v>
      </c>
      <c r="G87" s="324" t="s">
        <v>1043</v>
      </c>
      <c r="H87" s="324" t="s">
        <v>944</v>
      </c>
      <c r="I87" s="324" t="s">
        <v>944</v>
      </c>
      <c r="J87" s="325" t="s">
        <v>48</v>
      </c>
      <c r="K87" s="326">
        <v>31837.2083333333</v>
      </c>
      <c r="L87" s="325" t="s">
        <v>69</v>
      </c>
      <c r="M87" s="325" t="s">
        <v>1042</v>
      </c>
      <c r="N87" s="327" t="s">
        <v>1296</v>
      </c>
      <c r="O87" s="327" t="s">
        <v>1329</v>
      </c>
      <c r="P87" s="327" t="s">
        <v>61</v>
      </c>
      <c r="Q87" s="328" t="s">
        <v>1365</v>
      </c>
      <c r="R87" s="308">
        <v>0</v>
      </c>
      <c r="S87" s="309">
        <v>16.774</v>
      </c>
      <c r="T87" s="308">
        <v>16.774</v>
      </c>
      <c r="U87" s="315">
        <v>0</v>
      </c>
      <c r="V87" s="116"/>
      <c r="W87" s="171"/>
    </row>
    <row r="88" spans="1:23" ht="12.75">
      <c r="A88" s="302">
        <v>432</v>
      </c>
      <c r="B88" s="303" t="s">
        <v>432</v>
      </c>
      <c r="C88" s="295">
        <v>432</v>
      </c>
      <c r="D88" s="296" t="s">
        <v>432</v>
      </c>
      <c r="E88" s="323" t="s">
        <v>947</v>
      </c>
      <c r="F88" s="324" t="s">
        <v>59</v>
      </c>
      <c r="G88" s="324"/>
      <c r="H88" s="324"/>
      <c r="I88" s="324"/>
      <c r="J88" s="325" t="s">
        <v>62</v>
      </c>
      <c r="K88" s="326">
        <v>19725.2083333333</v>
      </c>
      <c r="L88" s="325" t="s">
        <v>948</v>
      </c>
      <c r="M88" s="325" t="s">
        <v>254</v>
      </c>
      <c r="N88" s="327" t="s">
        <v>1296</v>
      </c>
      <c r="O88" s="327" t="s">
        <v>1308</v>
      </c>
      <c r="P88" s="327" t="s">
        <v>61</v>
      </c>
      <c r="Q88" s="328" t="s">
        <v>1366</v>
      </c>
      <c r="R88" s="308">
        <v>16.79</v>
      </c>
      <c r="S88" s="309">
        <v>16.776</v>
      </c>
      <c r="T88" s="308">
        <v>16.776</v>
      </c>
      <c r="U88" s="315">
        <v>16.79</v>
      </c>
      <c r="V88" s="116"/>
      <c r="W88" s="171"/>
    </row>
    <row r="89" spans="1:23" ht="12.75">
      <c r="A89" s="302">
        <v>433</v>
      </c>
      <c r="B89" s="303" t="s">
        <v>433</v>
      </c>
      <c r="C89" s="295">
        <v>433</v>
      </c>
      <c r="D89" s="296" t="s">
        <v>433</v>
      </c>
      <c r="E89" s="323" t="s">
        <v>947</v>
      </c>
      <c r="F89" s="324" t="s">
        <v>59</v>
      </c>
      <c r="G89" s="324"/>
      <c r="H89" s="324"/>
      <c r="I89" s="324"/>
      <c r="J89" s="325" t="s">
        <v>62</v>
      </c>
      <c r="K89" s="326">
        <v>19725.2083333333</v>
      </c>
      <c r="L89" s="325" t="s">
        <v>948</v>
      </c>
      <c r="M89" s="325" t="s">
        <v>254</v>
      </c>
      <c r="N89" s="327" t="s">
        <v>1296</v>
      </c>
      <c r="O89" s="327" t="s">
        <v>1308</v>
      </c>
      <c r="P89" s="327" t="s">
        <v>61</v>
      </c>
      <c r="Q89" s="328" t="s">
        <v>1366</v>
      </c>
      <c r="R89" s="308">
        <v>34.948</v>
      </c>
      <c r="S89" s="309">
        <v>34.5</v>
      </c>
      <c r="T89" s="308">
        <v>34.5</v>
      </c>
      <c r="U89" s="315">
        <v>34.948</v>
      </c>
      <c r="V89" s="116"/>
      <c r="W89" s="171"/>
    </row>
    <row r="90" spans="1:23" ht="12.75">
      <c r="A90" s="302">
        <v>434</v>
      </c>
      <c r="B90" s="303" t="s">
        <v>434</v>
      </c>
      <c r="C90" s="295">
        <v>434</v>
      </c>
      <c r="D90" s="296" t="s">
        <v>434</v>
      </c>
      <c r="E90" s="323" t="s">
        <v>947</v>
      </c>
      <c r="F90" s="324" t="s">
        <v>59</v>
      </c>
      <c r="G90" s="324"/>
      <c r="H90" s="324"/>
      <c r="I90" s="324"/>
      <c r="J90" s="325" t="s">
        <v>62</v>
      </c>
      <c r="K90" s="326">
        <v>19360.2083333333</v>
      </c>
      <c r="L90" s="325" t="s">
        <v>948</v>
      </c>
      <c r="M90" s="325" t="s">
        <v>254</v>
      </c>
      <c r="N90" s="327" t="s">
        <v>1296</v>
      </c>
      <c r="O90" s="327" t="s">
        <v>1308</v>
      </c>
      <c r="P90" s="327" t="s">
        <v>61</v>
      </c>
      <c r="Q90" s="328" t="s">
        <v>1366</v>
      </c>
      <c r="R90" s="308">
        <v>34.21</v>
      </c>
      <c r="S90" s="309">
        <v>33.905</v>
      </c>
      <c r="T90" s="308">
        <v>33.905</v>
      </c>
      <c r="U90" s="315">
        <v>34.21</v>
      </c>
      <c r="V90" s="116"/>
      <c r="W90" s="171"/>
    </row>
    <row r="91" spans="1:23" ht="12.75">
      <c r="A91" s="302">
        <v>435</v>
      </c>
      <c r="B91" s="303" t="s">
        <v>435</v>
      </c>
      <c r="C91" s="295">
        <v>435</v>
      </c>
      <c r="D91" s="296" t="s">
        <v>435</v>
      </c>
      <c r="E91" s="323" t="s">
        <v>947</v>
      </c>
      <c r="F91" s="324" t="s">
        <v>59</v>
      </c>
      <c r="G91" s="324"/>
      <c r="H91" s="324"/>
      <c r="I91" s="324"/>
      <c r="J91" s="325" t="s">
        <v>62</v>
      </c>
      <c r="K91" s="326">
        <v>8767.20833333333</v>
      </c>
      <c r="L91" s="325" t="s">
        <v>70</v>
      </c>
      <c r="M91" s="325" t="s">
        <v>261</v>
      </c>
      <c r="N91" s="327" t="s">
        <v>1299</v>
      </c>
      <c r="O91" s="327" t="s">
        <v>1308</v>
      </c>
      <c r="P91" s="327" t="s">
        <v>58</v>
      </c>
      <c r="Q91" s="328" t="s">
        <v>1367</v>
      </c>
      <c r="R91" s="308">
        <v>41.135</v>
      </c>
      <c r="S91" s="309">
        <v>40.794</v>
      </c>
      <c r="T91" s="308">
        <v>40.794</v>
      </c>
      <c r="U91" s="315">
        <v>41.135</v>
      </c>
      <c r="V91" s="116"/>
      <c r="W91" s="171"/>
    </row>
    <row r="92" spans="1:23" ht="12.75">
      <c r="A92" s="302">
        <v>436</v>
      </c>
      <c r="B92" s="303" t="s">
        <v>436</v>
      </c>
      <c r="C92" s="295">
        <v>436</v>
      </c>
      <c r="D92" s="296" t="s">
        <v>436</v>
      </c>
      <c r="E92" s="323" t="s">
        <v>72</v>
      </c>
      <c r="F92" s="324" t="s">
        <v>73</v>
      </c>
      <c r="G92" s="324"/>
      <c r="H92" s="324" t="s">
        <v>944</v>
      </c>
      <c r="I92" s="324"/>
      <c r="J92" s="325" t="s">
        <v>48</v>
      </c>
      <c r="K92" s="326">
        <v>32112.2083333333</v>
      </c>
      <c r="L92" s="325" t="s">
        <v>962</v>
      </c>
      <c r="M92" s="325" t="s">
        <v>410</v>
      </c>
      <c r="N92" s="327" t="s">
        <v>1282</v>
      </c>
      <c r="O92" s="327" t="s">
        <v>1304</v>
      </c>
      <c r="P92" s="327" t="s">
        <v>49</v>
      </c>
      <c r="Q92" s="328" t="s">
        <v>1368</v>
      </c>
      <c r="R92" s="308">
        <v>14.13</v>
      </c>
      <c r="S92" s="309">
        <v>14.295</v>
      </c>
      <c r="T92" s="308">
        <v>14.295</v>
      </c>
      <c r="U92" s="315">
        <v>14.13</v>
      </c>
      <c r="V92" s="116"/>
      <c r="W92" s="171"/>
    </row>
    <row r="93" spans="1:23" ht="12.75">
      <c r="A93" s="302">
        <v>437</v>
      </c>
      <c r="B93" s="303" t="s">
        <v>437</v>
      </c>
      <c r="C93" s="295">
        <v>437</v>
      </c>
      <c r="D93" s="296" t="s">
        <v>437</v>
      </c>
      <c r="E93" s="323" t="s">
        <v>72</v>
      </c>
      <c r="F93" s="324" t="s">
        <v>53</v>
      </c>
      <c r="G93" s="324" t="s">
        <v>1043</v>
      </c>
      <c r="H93" s="324" t="s">
        <v>941</v>
      </c>
      <c r="I93" s="324" t="s">
        <v>952</v>
      </c>
      <c r="J93" s="325" t="s">
        <v>82</v>
      </c>
      <c r="K93" s="326">
        <v>17899.2083333333</v>
      </c>
      <c r="L93" s="325" t="s">
        <v>960</v>
      </c>
      <c r="M93" s="325" t="s">
        <v>393</v>
      </c>
      <c r="N93" s="327" t="s">
        <v>1293</v>
      </c>
      <c r="O93" s="327" t="s">
        <v>1314</v>
      </c>
      <c r="P93" s="327" t="s">
        <v>58</v>
      </c>
      <c r="Q93" s="328" t="s">
        <v>1369</v>
      </c>
      <c r="R93" s="308">
        <v>9.611</v>
      </c>
      <c r="S93" s="309">
        <v>9.611</v>
      </c>
      <c r="T93" s="308">
        <v>9.611</v>
      </c>
      <c r="U93" s="315">
        <v>9.611</v>
      </c>
      <c r="V93" s="116"/>
      <c r="W93" s="171"/>
    </row>
    <row r="94" spans="1:23" ht="12.75">
      <c r="A94" s="302">
        <v>438</v>
      </c>
      <c r="B94" s="303" t="s">
        <v>438</v>
      </c>
      <c r="C94" s="295">
        <v>438</v>
      </c>
      <c r="D94" s="296" t="s">
        <v>438</v>
      </c>
      <c r="E94" s="323" t="s">
        <v>72</v>
      </c>
      <c r="F94" s="324" t="s">
        <v>53</v>
      </c>
      <c r="G94" s="324" t="s">
        <v>1043</v>
      </c>
      <c r="H94" s="324" t="s">
        <v>941</v>
      </c>
      <c r="I94" s="324" t="s">
        <v>952</v>
      </c>
      <c r="J94" s="325" t="s">
        <v>82</v>
      </c>
      <c r="K94" s="326">
        <v>17899.2083333333</v>
      </c>
      <c r="L94" s="325" t="s">
        <v>960</v>
      </c>
      <c r="M94" s="325" t="s">
        <v>393</v>
      </c>
      <c r="N94" s="327" t="s">
        <v>1293</v>
      </c>
      <c r="O94" s="327" t="s">
        <v>1314</v>
      </c>
      <c r="P94" s="327" t="s">
        <v>58</v>
      </c>
      <c r="Q94" s="328" t="s">
        <v>1369</v>
      </c>
      <c r="R94" s="308">
        <v>9.695</v>
      </c>
      <c r="S94" s="309">
        <v>9.695</v>
      </c>
      <c r="T94" s="308">
        <v>9.695</v>
      </c>
      <c r="U94" s="315">
        <v>9.695</v>
      </c>
      <c r="V94" s="116"/>
      <c r="W94" s="171"/>
    </row>
    <row r="95" spans="1:23" ht="12.75">
      <c r="A95" s="302">
        <v>440</v>
      </c>
      <c r="B95" s="303" t="s">
        <v>439</v>
      </c>
      <c r="C95" s="295">
        <v>440</v>
      </c>
      <c r="D95" s="296" t="s">
        <v>439</v>
      </c>
      <c r="E95" s="323" t="s">
        <v>65</v>
      </c>
      <c r="F95" s="324" t="s">
        <v>59</v>
      </c>
      <c r="G95" s="324"/>
      <c r="H95" s="324"/>
      <c r="I95" s="324"/>
      <c r="J95" s="325" t="s">
        <v>66</v>
      </c>
      <c r="K95" s="326">
        <v>6211.20833333333</v>
      </c>
      <c r="L95" s="325" t="s">
        <v>948</v>
      </c>
      <c r="M95" s="325" t="s">
        <v>254</v>
      </c>
      <c r="N95" s="327" t="s">
        <v>1296</v>
      </c>
      <c r="O95" s="327" t="s">
        <v>1322</v>
      </c>
      <c r="P95" s="327" t="s">
        <v>87</v>
      </c>
      <c r="Q95" s="328" t="s">
        <v>1370</v>
      </c>
      <c r="R95" s="308">
        <v>11.6</v>
      </c>
      <c r="S95" s="309">
        <v>11.6</v>
      </c>
      <c r="T95" s="308">
        <v>11.6</v>
      </c>
      <c r="U95" s="315">
        <v>11.6</v>
      </c>
      <c r="V95" s="116"/>
      <c r="W95" s="171"/>
    </row>
    <row r="96" spans="1:23" ht="12.75">
      <c r="A96" s="302">
        <v>445</v>
      </c>
      <c r="B96" s="303" t="s">
        <v>1048</v>
      </c>
      <c r="C96" s="295">
        <v>445</v>
      </c>
      <c r="D96" s="296" t="s">
        <v>1048</v>
      </c>
      <c r="E96" s="323" t="s">
        <v>72</v>
      </c>
      <c r="F96" s="324" t="s">
        <v>73</v>
      </c>
      <c r="G96" s="324"/>
      <c r="H96" s="324" t="s">
        <v>944</v>
      </c>
      <c r="I96" s="324"/>
      <c r="J96" s="325" t="s">
        <v>48</v>
      </c>
      <c r="K96" s="326">
        <v>32082.2083333333</v>
      </c>
      <c r="L96" s="325" t="s">
        <v>1049</v>
      </c>
      <c r="M96" s="325" t="s">
        <v>1050</v>
      </c>
      <c r="N96" s="327" t="s">
        <v>1296</v>
      </c>
      <c r="O96" s="327" t="s">
        <v>1304</v>
      </c>
      <c r="P96" s="327" t="s">
        <v>67</v>
      </c>
      <c r="Q96" s="328" t="s">
        <v>1371</v>
      </c>
      <c r="R96" s="308">
        <v>23.206</v>
      </c>
      <c r="S96" s="309">
        <v>24.172</v>
      </c>
      <c r="T96" s="308">
        <v>24.172</v>
      </c>
      <c r="U96" s="315">
        <v>23.206</v>
      </c>
      <c r="V96" s="116"/>
      <c r="W96" s="171"/>
    </row>
    <row r="97" spans="1:23" ht="12.75">
      <c r="A97" s="302">
        <v>446</v>
      </c>
      <c r="B97" s="303" t="s">
        <v>1051</v>
      </c>
      <c r="C97" s="295">
        <v>446</v>
      </c>
      <c r="D97" s="296" t="s">
        <v>1051</v>
      </c>
      <c r="E97" s="323" t="s">
        <v>72</v>
      </c>
      <c r="F97" s="324" t="s">
        <v>73</v>
      </c>
      <c r="G97" s="324"/>
      <c r="H97" s="324" t="s">
        <v>944</v>
      </c>
      <c r="I97" s="324"/>
      <c r="J97" s="325" t="s">
        <v>48</v>
      </c>
      <c r="K97" s="326">
        <v>32082.2083333333</v>
      </c>
      <c r="L97" s="325" t="s">
        <v>1049</v>
      </c>
      <c r="M97" s="325" t="s">
        <v>1050</v>
      </c>
      <c r="N97" s="327" t="s">
        <v>1296</v>
      </c>
      <c r="O97" s="327" t="s">
        <v>1351</v>
      </c>
      <c r="P97" s="327" t="s">
        <v>67</v>
      </c>
      <c r="Q97" s="328" t="s">
        <v>1372</v>
      </c>
      <c r="R97" s="308">
        <v>23.117</v>
      </c>
      <c r="S97" s="309">
        <v>24.63</v>
      </c>
      <c r="T97" s="308">
        <v>24.63</v>
      </c>
      <c r="U97" s="315">
        <v>23.117</v>
      </c>
      <c r="V97" s="116"/>
      <c r="W97" s="171"/>
    </row>
    <row r="98" spans="1:23" ht="12.75">
      <c r="A98" s="302">
        <v>448</v>
      </c>
      <c r="B98" s="303" t="s">
        <v>441</v>
      </c>
      <c r="C98" s="295">
        <v>448</v>
      </c>
      <c r="D98" s="296" t="s">
        <v>441</v>
      </c>
      <c r="E98" s="323" t="s">
        <v>46</v>
      </c>
      <c r="F98" s="324" t="s">
        <v>1040</v>
      </c>
      <c r="G98" s="324" t="s">
        <v>53</v>
      </c>
      <c r="H98" s="324" t="s">
        <v>944</v>
      </c>
      <c r="I98" s="324"/>
      <c r="J98" s="325" t="s">
        <v>1272</v>
      </c>
      <c r="K98" s="326">
        <v>18629.2083333333</v>
      </c>
      <c r="L98" s="325" t="s">
        <v>970</v>
      </c>
      <c r="M98" s="325" t="s">
        <v>440</v>
      </c>
      <c r="N98" s="327" t="s">
        <v>1293</v>
      </c>
      <c r="O98" s="327" t="s">
        <v>1306</v>
      </c>
      <c r="P98" s="327" t="s">
        <v>90</v>
      </c>
      <c r="Q98" s="328" t="s">
        <v>1373</v>
      </c>
      <c r="R98" s="308">
        <v>10.24</v>
      </c>
      <c r="S98" s="309">
        <v>9.495</v>
      </c>
      <c r="T98" s="308">
        <v>9.495</v>
      </c>
      <c r="U98" s="315">
        <v>10.24</v>
      </c>
      <c r="V98" s="116"/>
      <c r="W98" s="171"/>
    </row>
    <row r="99" spans="1:23" ht="12.75">
      <c r="A99" s="302">
        <v>449</v>
      </c>
      <c r="B99" s="303" t="s">
        <v>442</v>
      </c>
      <c r="C99" s="295">
        <v>449</v>
      </c>
      <c r="D99" s="296" t="s">
        <v>442</v>
      </c>
      <c r="E99" s="323" t="s">
        <v>947</v>
      </c>
      <c r="F99" s="324" t="s">
        <v>59</v>
      </c>
      <c r="G99" s="324"/>
      <c r="H99" s="324"/>
      <c r="I99" s="324"/>
      <c r="J99" s="325" t="s">
        <v>62</v>
      </c>
      <c r="K99" s="326">
        <v>9529.20833333333</v>
      </c>
      <c r="L99" s="325" t="s">
        <v>50</v>
      </c>
      <c r="M99" s="325" t="s">
        <v>243</v>
      </c>
      <c r="N99" s="327" t="s">
        <v>1282</v>
      </c>
      <c r="O99" s="327" t="s">
        <v>1283</v>
      </c>
      <c r="P99" s="327" t="s">
        <v>49</v>
      </c>
      <c r="Q99" s="328" t="s">
        <v>1374</v>
      </c>
      <c r="R99" s="308">
        <v>2.362</v>
      </c>
      <c r="S99" s="309">
        <v>3.305</v>
      </c>
      <c r="T99" s="308">
        <v>2.366</v>
      </c>
      <c r="U99" s="315">
        <v>2.362</v>
      </c>
      <c r="V99" s="116"/>
      <c r="W99" s="171"/>
    </row>
    <row r="100" spans="1:23" ht="12.75">
      <c r="A100" s="302">
        <v>451</v>
      </c>
      <c r="B100" s="303" t="s">
        <v>443</v>
      </c>
      <c r="C100" s="295">
        <v>451</v>
      </c>
      <c r="D100" s="296" t="s">
        <v>443</v>
      </c>
      <c r="E100" s="323" t="s">
        <v>46</v>
      </c>
      <c r="F100" s="324" t="s">
        <v>47</v>
      </c>
      <c r="G100" s="324"/>
      <c r="H100" s="324" t="s">
        <v>941</v>
      </c>
      <c r="I100" s="324"/>
      <c r="J100" s="325" t="s">
        <v>48</v>
      </c>
      <c r="K100" s="326">
        <v>32905.2083333333</v>
      </c>
      <c r="L100" s="325" t="s">
        <v>971</v>
      </c>
      <c r="M100" s="325" t="s">
        <v>44</v>
      </c>
      <c r="N100" s="327" t="s">
        <v>1287</v>
      </c>
      <c r="O100" s="327" t="s">
        <v>1288</v>
      </c>
      <c r="P100" s="327" t="s">
        <v>51</v>
      </c>
      <c r="Q100" s="328" t="s">
        <v>1375</v>
      </c>
      <c r="R100" s="308">
        <v>11.962</v>
      </c>
      <c r="S100" s="309">
        <v>12</v>
      </c>
      <c r="T100" s="308">
        <v>12</v>
      </c>
      <c r="U100" s="315">
        <v>11.962</v>
      </c>
      <c r="V100" s="116"/>
      <c r="W100" s="171"/>
    </row>
    <row r="101" spans="1:23" ht="12.75">
      <c r="A101" s="302">
        <v>452</v>
      </c>
      <c r="B101" s="303" t="s">
        <v>444</v>
      </c>
      <c r="C101" s="295">
        <v>452</v>
      </c>
      <c r="D101" s="296" t="s">
        <v>444</v>
      </c>
      <c r="E101" s="323" t="s">
        <v>236</v>
      </c>
      <c r="F101" s="324" t="s">
        <v>949</v>
      </c>
      <c r="G101" s="324"/>
      <c r="H101" s="324" t="s">
        <v>944</v>
      </c>
      <c r="I101" s="324"/>
      <c r="J101" s="325" t="s">
        <v>64</v>
      </c>
      <c r="K101" s="326">
        <v>25835.1666666667</v>
      </c>
      <c r="L101" s="325" t="s">
        <v>86</v>
      </c>
      <c r="M101" s="325" t="s">
        <v>381</v>
      </c>
      <c r="N101" s="327" t="s">
        <v>1293</v>
      </c>
      <c r="O101" s="327" t="s">
        <v>1285</v>
      </c>
      <c r="P101" s="327" t="s">
        <v>90</v>
      </c>
      <c r="Q101" s="328" t="s">
        <v>1376</v>
      </c>
      <c r="R101" s="308">
        <v>18</v>
      </c>
      <c r="S101" s="309">
        <v>23</v>
      </c>
      <c r="T101" s="308">
        <v>23</v>
      </c>
      <c r="U101" s="315">
        <v>18</v>
      </c>
      <c r="V101" s="116"/>
      <c r="W101" s="171"/>
    </row>
    <row r="102" spans="1:23" ht="12.75">
      <c r="A102" s="302">
        <v>457</v>
      </c>
      <c r="B102" s="303" t="s">
        <v>445</v>
      </c>
      <c r="C102" s="295">
        <v>457</v>
      </c>
      <c r="D102" s="296" t="s">
        <v>445</v>
      </c>
      <c r="E102" s="323" t="s">
        <v>65</v>
      </c>
      <c r="F102" s="324" t="s">
        <v>59</v>
      </c>
      <c r="G102" s="324"/>
      <c r="H102" s="324"/>
      <c r="I102" s="324"/>
      <c r="J102" s="325" t="s">
        <v>66</v>
      </c>
      <c r="K102" s="326">
        <v>29891.2083333333</v>
      </c>
      <c r="L102" s="325" t="s">
        <v>971</v>
      </c>
      <c r="M102" s="325" t="s">
        <v>44</v>
      </c>
      <c r="N102" s="327" t="s">
        <v>1293</v>
      </c>
      <c r="O102" s="327" t="s">
        <v>1306</v>
      </c>
      <c r="P102" s="327" t="s">
        <v>90</v>
      </c>
      <c r="Q102" s="328" t="s">
        <v>1377</v>
      </c>
      <c r="R102" s="308">
        <v>7.775</v>
      </c>
      <c r="S102" s="309">
        <v>14.1</v>
      </c>
      <c r="T102" s="308">
        <v>14.1</v>
      </c>
      <c r="U102" s="315">
        <v>7.775</v>
      </c>
      <c r="V102" s="116"/>
      <c r="W102" s="171"/>
    </row>
    <row r="103" spans="1:23" ht="12.75">
      <c r="A103" s="302">
        <v>460</v>
      </c>
      <c r="B103" s="303" t="s">
        <v>446</v>
      </c>
      <c r="C103" s="295">
        <v>460</v>
      </c>
      <c r="D103" s="296" t="s">
        <v>446</v>
      </c>
      <c r="E103" s="323" t="s">
        <v>65</v>
      </c>
      <c r="F103" s="324" t="s">
        <v>59</v>
      </c>
      <c r="G103" s="324"/>
      <c r="H103" s="324"/>
      <c r="I103" s="324"/>
      <c r="J103" s="325" t="s">
        <v>66</v>
      </c>
      <c r="K103" s="326">
        <v>31017.2083333333</v>
      </c>
      <c r="L103" s="325" t="s">
        <v>1041</v>
      </c>
      <c r="M103" s="325" t="s">
        <v>1303</v>
      </c>
      <c r="N103" s="327" t="s">
        <v>1296</v>
      </c>
      <c r="O103" s="327" t="s">
        <v>1283</v>
      </c>
      <c r="P103" s="327" t="s">
        <v>61</v>
      </c>
      <c r="Q103" s="328" t="s">
        <v>1378</v>
      </c>
      <c r="R103" s="308">
        <v>6.945</v>
      </c>
      <c r="S103" s="309">
        <v>7</v>
      </c>
      <c r="T103" s="308">
        <v>7</v>
      </c>
      <c r="U103" s="315">
        <v>6.945</v>
      </c>
      <c r="V103" s="116"/>
      <c r="W103" s="171"/>
    </row>
    <row r="104" spans="1:23" ht="12.75">
      <c r="A104" s="302">
        <v>461</v>
      </c>
      <c r="B104" s="303" t="s">
        <v>1052</v>
      </c>
      <c r="C104" s="295">
        <v>12521</v>
      </c>
      <c r="D104" s="296" t="s">
        <v>1863</v>
      </c>
      <c r="E104" s="323" t="s">
        <v>52</v>
      </c>
      <c r="F104" s="324" t="s">
        <v>53</v>
      </c>
      <c r="G104" s="324" t="s">
        <v>1040</v>
      </c>
      <c r="H104" s="324" t="s">
        <v>941</v>
      </c>
      <c r="I104" s="324" t="s">
        <v>944</v>
      </c>
      <c r="J104" s="325" t="s">
        <v>55</v>
      </c>
      <c r="K104" s="326">
        <v>34039.2083333333</v>
      </c>
      <c r="L104" s="325" t="s">
        <v>961</v>
      </c>
      <c r="M104" s="325" t="s">
        <v>398</v>
      </c>
      <c r="N104" s="327" t="s">
        <v>1293</v>
      </c>
      <c r="O104" s="327" t="s">
        <v>1304</v>
      </c>
      <c r="P104" s="327" t="s">
        <v>45</v>
      </c>
      <c r="Q104" s="328" t="s">
        <v>1379</v>
      </c>
      <c r="R104" s="308">
        <v>74.638</v>
      </c>
      <c r="S104" s="309">
        <v>78.446</v>
      </c>
      <c r="T104" s="310">
        <v>78.446</v>
      </c>
      <c r="U104" s="315">
        <v>74.638</v>
      </c>
      <c r="V104" s="116"/>
      <c r="W104" s="171"/>
    </row>
    <row r="105" spans="1:23" ht="12.75">
      <c r="A105" s="302">
        <v>462</v>
      </c>
      <c r="B105" s="303" t="s">
        <v>447</v>
      </c>
      <c r="C105" s="295">
        <v>462</v>
      </c>
      <c r="D105" s="296" t="s">
        <v>447</v>
      </c>
      <c r="E105" s="323" t="s">
        <v>72</v>
      </c>
      <c r="F105" s="324" t="s">
        <v>83</v>
      </c>
      <c r="G105" s="324"/>
      <c r="H105" s="324" t="s">
        <v>944</v>
      </c>
      <c r="I105" s="324"/>
      <c r="J105" s="325" t="s">
        <v>48</v>
      </c>
      <c r="K105" s="326">
        <v>35065.2083333333</v>
      </c>
      <c r="L105" s="325" t="s">
        <v>57</v>
      </c>
      <c r="M105" s="325" t="s">
        <v>368</v>
      </c>
      <c r="N105" s="327" t="s">
        <v>1290</v>
      </c>
      <c r="O105" s="327" t="s">
        <v>1283</v>
      </c>
      <c r="P105" s="327" t="s">
        <v>56</v>
      </c>
      <c r="Q105" s="328" t="s">
        <v>1380</v>
      </c>
      <c r="R105" s="308">
        <v>14.812</v>
      </c>
      <c r="S105" s="309">
        <v>14.812</v>
      </c>
      <c r="T105" s="308">
        <v>14.812</v>
      </c>
      <c r="U105" s="315">
        <v>14.1</v>
      </c>
      <c r="V105" s="116"/>
      <c r="W105" s="171"/>
    </row>
    <row r="106" spans="1:23" ht="12.75">
      <c r="A106" s="302">
        <v>463</v>
      </c>
      <c r="B106" s="303" t="s">
        <v>449</v>
      </c>
      <c r="C106" s="295">
        <v>463</v>
      </c>
      <c r="D106" s="296" t="s">
        <v>449</v>
      </c>
      <c r="E106" s="323" t="s">
        <v>72</v>
      </c>
      <c r="F106" s="324" t="s">
        <v>73</v>
      </c>
      <c r="G106" s="324"/>
      <c r="H106" s="324" t="s">
        <v>944</v>
      </c>
      <c r="I106" s="324"/>
      <c r="J106" s="325" t="s">
        <v>48</v>
      </c>
      <c r="K106" s="326">
        <v>33878.1666666667</v>
      </c>
      <c r="L106" s="325" t="s">
        <v>972</v>
      </c>
      <c r="M106" s="325" t="s">
        <v>448</v>
      </c>
      <c r="N106" s="327" t="s">
        <v>1296</v>
      </c>
      <c r="O106" s="327" t="s">
        <v>1297</v>
      </c>
      <c r="P106" s="327" t="s">
        <v>61</v>
      </c>
      <c r="Q106" s="328" t="s">
        <v>1381</v>
      </c>
      <c r="R106" s="308">
        <v>34.695</v>
      </c>
      <c r="S106" s="309">
        <v>34.43</v>
      </c>
      <c r="T106" s="308">
        <v>34.43</v>
      </c>
      <c r="U106" s="315">
        <v>34.695</v>
      </c>
      <c r="W106" s="171"/>
    </row>
    <row r="107" spans="1:23" ht="12.75">
      <c r="A107" s="302">
        <v>464</v>
      </c>
      <c r="B107" s="303" t="s">
        <v>450</v>
      </c>
      <c r="C107" s="295">
        <v>464</v>
      </c>
      <c r="D107" s="296" t="s">
        <v>450</v>
      </c>
      <c r="E107" s="323" t="s">
        <v>236</v>
      </c>
      <c r="F107" s="324" t="s">
        <v>1040</v>
      </c>
      <c r="G107" s="324"/>
      <c r="H107" s="324" t="s">
        <v>944</v>
      </c>
      <c r="I107" s="324"/>
      <c r="J107" s="325" t="s">
        <v>64</v>
      </c>
      <c r="K107" s="326">
        <v>25447.1666666667</v>
      </c>
      <c r="L107" s="325" t="s">
        <v>50</v>
      </c>
      <c r="M107" s="325" t="s">
        <v>243</v>
      </c>
      <c r="N107" s="327" t="s">
        <v>1282</v>
      </c>
      <c r="O107" s="327" t="s">
        <v>1288</v>
      </c>
      <c r="P107" s="327" t="s">
        <v>49</v>
      </c>
      <c r="Q107" s="328" t="s">
        <v>1382</v>
      </c>
      <c r="R107" s="308">
        <v>14.069</v>
      </c>
      <c r="S107" s="309">
        <v>18.082</v>
      </c>
      <c r="T107" s="308">
        <v>18.082</v>
      </c>
      <c r="U107" s="315">
        <v>14.069</v>
      </c>
      <c r="V107" s="116"/>
      <c r="W107" s="171"/>
    </row>
    <row r="108" spans="1:23" ht="12.75">
      <c r="A108" s="302">
        <v>465</v>
      </c>
      <c r="B108" s="303" t="s">
        <v>451</v>
      </c>
      <c r="C108" s="295">
        <v>465</v>
      </c>
      <c r="D108" s="296" t="s">
        <v>451</v>
      </c>
      <c r="E108" s="323" t="s">
        <v>946</v>
      </c>
      <c r="F108" s="324" t="s">
        <v>59</v>
      </c>
      <c r="G108" s="324"/>
      <c r="H108" s="324"/>
      <c r="I108" s="324"/>
      <c r="J108" s="325" t="s">
        <v>60</v>
      </c>
      <c r="K108" s="326">
        <v>4384.20833333333</v>
      </c>
      <c r="L108" s="325" t="s">
        <v>70</v>
      </c>
      <c r="M108" s="325" t="s">
        <v>261</v>
      </c>
      <c r="N108" s="327" t="s">
        <v>1293</v>
      </c>
      <c r="O108" s="327" t="s">
        <v>1283</v>
      </c>
      <c r="P108" s="327" t="s">
        <v>58</v>
      </c>
      <c r="Q108" s="328" t="s">
        <v>1383</v>
      </c>
      <c r="R108" s="308">
        <v>19.5</v>
      </c>
      <c r="S108" s="309">
        <v>19.5</v>
      </c>
      <c r="T108" s="308">
        <v>19.5</v>
      </c>
      <c r="U108" s="315">
        <v>19.5</v>
      </c>
      <c r="V108" s="116"/>
      <c r="W108" s="171"/>
    </row>
    <row r="109" spans="1:23" ht="12.75">
      <c r="A109" s="302">
        <v>466</v>
      </c>
      <c r="B109" s="303" t="s">
        <v>452</v>
      </c>
      <c r="C109" s="295">
        <v>466</v>
      </c>
      <c r="D109" s="296" t="s">
        <v>452</v>
      </c>
      <c r="E109" s="323" t="s">
        <v>236</v>
      </c>
      <c r="F109" s="324" t="s">
        <v>1040</v>
      </c>
      <c r="G109" s="324"/>
      <c r="H109" s="324" t="s">
        <v>944</v>
      </c>
      <c r="I109" s="324"/>
      <c r="J109" s="325" t="s">
        <v>64</v>
      </c>
      <c r="K109" s="326">
        <v>24351.1666666667</v>
      </c>
      <c r="L109" s="325" t="s">
        <v>967</v>
      </c>
      <c r="M109" s="325" t="s">
        <v>420</v>
      </c>
      <c r="N109" s="327" t="s">
        <v>1293</v>
      </c>
      <c r="O109" s="327" t="s">
        <v>1308</v>
      </c>
      <c r="P109" s="327" t="s">
        <v>90</v>
      </c>
      <c r="Q109" s="328" t="s">
        <v>1384</v>
      </c>
      <c r="R109" s="308">
        <v>16.03</v>
      </c>
      <c r="S109" s="309">
        <v>21.77</v>
      </c>
      <c r="T109" s="308">
        <v>21.77</v>
      </c>
      <c r="U109" s="315">
        <v>16.03</v>
      </c>
      <c r="V109" s="116"/>
      <c r="W109" s="171"/>
    </row>
    <row r="110" spans="1:23" ht="12.75">
      <c r="A110" s="302">
        <v>467</v>
      </c>
      <c r="B110" s="303" t="s">
        <v>454</v>
      </c>
      <c r="C110" s="295">
        <v>467</v>
      </c>
      <c r="D110" s="296" t="s">
        <v>454</v>
      </c>
      <c r="E110" s="323" t="s">
        <v>46</v>
      </c>
      <c r="F110" s="324" t="s">
        <v>1040</v>
      </c>
      <c r="G110" s="324"/>
      <c r="H110" s="324" t="s">
        <v>944</v>
      </c>
      <c r="I110" s="324"/>
      <c r="J110" s="325" t="s">
        <v>68</v>
      </c>
      <c r="K110" s="326">
        <v>36063.1666666667</v>
      </c>
      <c r="L110" s="325" t="s">
        <v>973</v>
      </c>
      <c r="M110" s="325" t="s">
        <v>453</v>
      </c>
      <c r="N110" s="327" t="s">
        <v>1293</v>
      </c>
      <c r="O110" s="327" t="s">
        <v>1306</v>
      </c>
      <c r="P110" s="327" t="s">
        <v>90</v>
      </c>
      <c r="Q110" s="329"/>
      <c r="R110" s="308">
        <v>5</v>
      </c>
      <c r="S110" s="309">
        <v>5</v>
      </c>
      <c r="T110" s="308">
        <v>5</v>
      </c>
      <c r="U110" s="315">
        <v>5</v>
      </c>
      <c r="V110" s="116"/>
      <c r="W110" s="171"/>
    </row>
    <row r="111" spans="1:23" ht="12.75">
      <c r="A111" s="302">
        <v>468</v>
      </c>
      <c r="B111" s="303" t="s">
        <v>455</v>
      </c>
      <c r="C111" s="295">
        <v>468</v>
      </c>
      <c r="D111" s="296" t="s">
        <v>455</v>
      </c>
      <c r="E111" s="323" t="s">
        <v>947</v>
      </c>
      <c r="F111" s="324" t="s">
        <v>59</v>
      </c>
      <c r="G111" s="324"/>
      <c r="H111" s="324"/>
      <c r="I111" s="324"/>
      <c r="J111" s="325" t="s">
        <v>62</v>
      </c>
      <c r="K111" s="326">
        <v>9863.20833333333</v>
      </c>
      <c r="L111" s="325" t="s">
        <v>71</v>
      </c>
      <c r="M111" s="325" t="s">
        <v>263</v>
      </c>
      <c r="N111" s="327" t="s">
        <v>1299</v>
      </c>
      <c r="O111" s="327" t="s">
        <v>1310</v>
      </c>
      <c r="P111" s="327" t="s">
        <v>49</v>
      </c>
      <c r="Q111" s="328" t="s">
        <v>1385</v>
      </c>
      <c r="R111" s="308">
        <v>4.657</v>
      </c>
      <c r="S111" s="309">
        <v>4.708</v>
      </c>
      <c r="T111" s="308">
        <v>4.9</v>
      </c>
      <c r="U111" s="315">
        <v>4.657</v>
      </c>
      <c r="V111" s="116"/>
      <c r="W111" s="171"/>
    </row>
    <row r="112" spans="1:23" ht="12.75">
      <c r="A112" s="302">
        <v>472</v>
      </c>
      <c r="B112" s="303" t="s">
        <v>457</v>
      </c>
      <c r="C112" s="295">
        <v>472</v>
      </c>
      <c r="D112" s="296" t="s">
        <v>457</v>
      </c>
      <c r="E112" s="323" t="s">
        <v>236</v>
      </c>
      <c r="F112" s="324" t="s">
        <v>949</v>
      </c>
      <c r="G112" s="324"/>
      <c r="H112" s="324" t="s">
        <v>944</v>
      </c>
      <c r="I112" s="324"/>
      <c r="J112" s="325" t="s">
        <v>64</v>
      </c>
      <c r="K112" s="326">
        <v>28491.2083333333</v>
      </c>
      <c r="L112" s="325" t="s">
        <v>974</v>
      </c>
      <c r="M112" s="325" t="s">
        <v>456</v>
      </c>
      <c r="N112" s="327" t="s">
        <v>1293</v>
      </c>
      <c r="O112" s="327" t="s">
        <v>1308</v>
      </c>
      <c r="P112" s="327" t="s">
        <v>90</v>
      </c>
      <c r="Q112" s="328" t="s">
        <v>1386</v>
      </c>
      <c r="R112" s="308">
        <v>44.434</v>
      </c>
      <c r="S112" s="309">
        <v>62.534</v>
      </c>
      <c r="T112" s="308">
        <v>62.534</v>
      </c>
      <c r="U112" s="315">
        <v>44.434</v>
      </c>
      <c r="V112" s="116"/>
      <c r="W112" s="171"/>
    </row>
    <row r="113" spans="1:23" ht="12.75">
      <c r="A113" s="302">
        <v>473</v>
      </c>
      <c r="B113" s="303" t="s">
        <v>458</v>
      </c>
      <c r="C113" s="295">
        <v>473</v>
      </c>
      <c r="D113" s="296" t="s">
        <v>458</v>
      </c>
      <c r="E113" s="323" t="s">
        <v>946</v>
      </c>
      <c r="F113" s="324" t="s">
        <v>59</v>
      </c>
      <c r="G113" s="324"/>
      <c r="H113" s="324"/>
      <c r="I113" s="324"/>
      <c r="J113" s="325" t="s">
        <v>60</v>
      </c>
      <c r="K113" s="326">
        <v>11324.2083333333</v>
      </c>
      <c r="L113" s="325" t="s">
        <v>70</v>
      </c>
      <c r="M113" s="325" t="s">
        <v>261</v>
      </c>
      <c r="N113" s="327" t="s">
        <v>1282</v>
      </c>
      <c r="O113" s="327" t="s">
        <v>1306</v>
      </c>
      <c r="P113" s="327" t="s">
        <v>49</v>
      </c>
      <c r="Q113" s="328" t="s">
        <v>1387</v>
      </c>
      <c r="R113" s="308">
        <v>10.63</v>
      </c>
      <c r="S113" s="309">
        <v>10.63</v>
      </c>
      <c r="T113" s="308">
        <v>10.63</v>
      </c>
      <c r="U113" s="315">
        <v>10.63</v>
      </c>
      <c r="V113" s="116"/>
      <c r="W113" s="171"/>
    </row>
    <row r="114" spans="1:23" ht="12.75">
      <c r="A114" s="302">
        <v>474</v>
      </c>
      <c r="B114" s="303" t="s">
        <v>459</v>
      </c>
      <c r="C114" s="295">
        <v>474</v>
      </c>
      <c r="D114" s="296" t="s">
        <v>459</v>
      </c>
      <c r="E114" s="323" t="s">
        <v>72</v>
      </c>
      <c r="F114" s="324" t="s">
        <v>73</v>
      </c>
      <c r="G114" s="324" t="s">
        <v>53</v>
      </c>
      <c r="H114" s="324" t="s">
        <v>944</v>
      </c>
      <c r="I114" s="324" t="s">
        <v>941</v>
      </c>
      <c r="J114" s="325" t="s">
        <v>48</v>
      </c>
      <c r="K114" s="326">
        <v>30713.2083333333</v>
      </c>
      <c r="L114" s="325" t="s">
        <v>958</v>
      </c>
      <c r="M114" s="325" t="s">
        <v>379</v>
      </c>
      <c r="N114" s="327" t="s">
        <v>1299</v>
      </c>
      <c r="O114" s="327" t="s">
        <v>1288</v>
      </c>
      <c r="P114" s="327" t="s">
        <v>63</v>
      </c>
      <c r="Q114" s="328" t="s">
        <v>1388</v>
      </c>
      <c r="R114" s="308">
        <v>52</v>
      </c>
      <c r="S114" s="309">
        <v>54</v>
      </c>
      <c r="T114" s="308">
        <v>54</v>
      </c>
      <c r="U114" s="315">
        <v>52</v>
      </c>
      <c r="W114" s="171"/>
    </row>
    <row r="115" spans="1:23" ht="12.75">
      <c r="A115" s="302">
        <v>475</v>
      </c>
      <c r="B115" s="303" t="s">
        <v>460</v>
      </c>
      <c r="C115" s="295">
        <v>475</v>
      </c>
      <c r="D115" s="296" t="s">
        <v>460</v>
      </c>
      <c r="E115" s="323" t="s">
        <v>46</v>
      </c>
      <c r="F115" s="324" t="s">
        <v>1040</v>
      </c>
      <c r="G115" s="324"/>
      <c r="H115" s="324" t="s">
        <v>944</v>
      </c>
      <c r="I115" s="324"/>
      <c r="J115" s="325" t="s">
        <v>68</v>
      </c>
      <c r="K115" s="326">
        <v>21916.2083333333</v>
      </c>
      <c r="L115" s="325" t="s">
        <v>69</v>
      </c>
      <c r="M115" s="325" t="s">
        <v>1042</v>
      </c>
      <c r="N115" s="327" t="s">
        <v>1296</v>
      </c>
      <c r="O115" s="327" t="s">
        <v>1304</v>
      </c>
      <c r="P115" s="327" t="s">
        <v>67</v>
      </c>
      <c r="Q115" s="328" t="s">
        <v>1389</v>
      </c>
      <c r="R115" s="308">
        <v>8.15</v>
      </c>
      <c r="S115" s="309">
        <v>8.25</v>
      </c>
      <c r="T115" s="308">
        <v>8.25</v>
      </c>
      <c r="U115" s="315">
        <v>8.15</v>
      </c>
      <c r="V115" s="116"/>
      <c r="W115" s="171"/>
    </row>
    <row r="116" spans="1:23" ht="12.75">
      <c r="A116" s="302">
        <v>476</v>
      </c>
      <c r="B116" s="303" t="s">
        <v>461</v>
      </c>
      <c r="C116" s="295">
        <v>476</v>
      </c>
      <c r="D116" s="296" t="s">
        <v>461</v>
      </c>
      <c r="E116" s="323" t="s">
        <v>72</v>
      </c>
      <c r="F116" s="324" t="s">
        <v>83</v>
      </c>
      <c r="G116" s="324" t="s">
        <v>53</v>
      </c>
      <c r="H116" s="324" t="s">
        <v>944</v>
      </c>
      <c r="I116" s="324"/>
      <c r="J116" s="325" t="s">
        <v>48</v>
      </c>
      <c r="K116" s="326">
        <v>31898.1666666667</v>
      </c>
      <c r="L116" s="325" t="s">
        <v>1041</v>
      </c>
      <c r="M116" s="325" t="s">
        <v>1303</v>
      </c>
      <c r="N116" s="327" t="s">
        <v>1296</v>
      </c>
      <c r="O116" s="327" t="s">
        <v>1335</v>
      </c>
      <c r="P116" s="327" t="s">
        <v>87</v>
      </c>
      <c r="Q116" s="328" t="s">
        <v>1390</v>
      </c>
      <c r="R116" s="308">
        <v>19.367</v>
      </c>
      <c r="S116" s="309">
        <v>20.481</v>
      </c>
      <c r="T116" s="308">
        <v>20.481</v>
      </c>
      <c r="U116" s="315">
        <v>19.367</v>
      </c>
      <c r="V116" s="116"/>
      <c r="W116" s="171"/>
    </row>
    <row r="117" spans="1:23" ht="12.75">
      <c r="A117" s="302">
        <v>478</v>
      </c>
      <c r="B117" s="303" t="s">
        <v>462</v>
      </c>
      <c r="C117" s="295">
        <v>478</v>
      </c>
      <c r="D117" s="296" t="s">
        <v>462</v>
      </c>
      <c r="E117" s="323" t="s">
        <v>236</v>
      </c>
      <c r="F117" s="324" t="s">
        <v>949</v>
      </c>
      <c r="G117" s="324"/>
      <c r="H117" s="324" t="s">
        <v>944</v>
      </c>
      <c r="I117" s="324"/>
      <c r="J117" s="325" t="s">
        <v>64</v>
      </c>
      <c r="K117" s="326">
        <v>24108.2083333333</v>
      </c>
      <c r="L117" s="325" t="s">
        <v>234</v>
      </c>
      <c r="M117" s="325" t="s">
        <v>366</v>
      </c>
      <c r="N117" s="327" t="s">
        <v>1290</v>
      </c>
      <c r="O117" s="327" t="s">
        <v>1288</v>
      </c>
      <c r="P117" s="327" t="s">
        <v>56</v>
      </c>
      <c r="Q117" s="328" t="s">
        <v>1391</v>
      </c>
      <c r="R117" s="308">
        <v>17.123</v>
      </c>
      <c r="S117" s="309">
        <v>22.023</v>
      </c>
      <c r="T117" s="308">
        <v>22.023</v>
      </c>
      <c r="U117" s="315">
        <v>17.123</v>
      </c>
      <c r="V117" s="116"/>
      <c r="W117" s="171"/>
    </row>
    <row r="118" spans="1:23" ht="12.75">
      <c r="A118" s="302">
        <v>479</v>
      </c>
      <c r="B118" s="303" t="s">
        <v>91</v>
      </c>
      <c r="C118" s="295">
        <v>479</v>
      </c>
      <c r="D118" s="296" t="s">
        <v>91</v>
      </c>
      <c r="E118" s="323" t="s">
        <v>72</v>
      </c>
      <c r="F118" s="324" t="s">
        <v>1043</v>
      </c>
      <c r="G118" s="324"/>
      <c r="H118" s="324" t="s">
        <v>942</v>
      </c>
      <c r="I118" s="324"/>
      <c r="J118" s="325" t="s">
        <v>76</v>
      </c>
      <c r="K118" s="326">
        <v>35339.1666666667</v>
      </c>
      <c r="L118" s="325" t="s">
        <v>234</v>
      </c>
      <c r="M118" s="325" t="s">
        <v>366</v>
      </c>
      <c r="N118" s="327" t="s">
        <v>1290</v>
      </c>
      <c r="O118" s="327" t="s">
        <v>1288</v>
      </c>
      <c r="P118" s="327" t="s">
        <v>56</v>
      </c>
      <c r="Q118" s="328" t="s">
        <v>1391</v>
      </c>
      <c r="R118" s="308">
        <v>0</v>
      </c>
      <c r="S118" s="309">
        <v>0</v>
      </c>
      <c r="T118" s="308">
        <v>0</v>
      </c>
      <c r="U118" s="315">
        <v>0</v>
      </c>
      <c r="V118" s="116"/>
      <c r="W118" s="171"/>
    </row>
    <row r="119" spans="1:23" ht="12.75">
      <c r="A119" s="302">
        <v>480</v>
      </c>
      <c r="B119" s="303" t="s">
        <v>463</v>
      </c>
      <c r="C119" s="295">
        <v>480</v>
      </c>
      <c r="D119" s="296" t="s">
        <v>463</v>
      </c>
      <c r="E119" s="323" t="s">
        <v>72</v>
      </c>
      <c r="F119" s="324" t="s">
        <v>1043</v>
      </c>
      <c r="G119" s="324" t="s">
        <v>53</v>
      </c>
      <c r="H119" s="324" t="s">
        <v>942</v>
      </c>
      <c r="I119" s="324" t="s">
        <v>941</v>
      </c>
      <c r="J119" s="325" t="s">
        <v>82</v>
      </c>
      <c r="K119" s="326">
        <v>21186.2083333333</v>
      </c>
      <c r="L119" s="325" t="s">
        <v>234</v>
      </c>
      <c r="M119" s="325" t="s">
        <v>366</v>
      </c>
      <c r="N119" s="327" t="s">
        <v>1290</v>
      </c>
      <c r="O119" s="327" t="s">
        <v>1288</v>
      </c>
      <c r="P119" s="327" t="s">
        <v>56</v>
      </c>
      <c r="Q119" s="328" t="s">
        <v>1391</v>
      </c>
      <c r="R119" s="308">
        <v>117</v>
      </c>
      <c r="S119" s="309">
        <v>120</v>
      </c>
      <c r="T119" s="308">
        <v>120</v>
      </c>
      <c r="U119" s="315">
        <v>117</v>
      </c>
      <c r="V119" s="116"/>
      <c r="W119" s="171"/>
    </row>
    <row r="120" spans="1:23" ht="12.75">
      <c r="A120" s="302">
        <v>481</v>
      </c>
      <c r="B120" s="303" t="s">
        <v>464</v>
      </c>
      <c r="C120" s="295">
        <v>481</v>
      </c>
      <c r="D120" s="296" t="s">
        <v>464</v>
      </c>
      <c r="E120" s="323" t="s">
        <v>72</v>
      </c>
      <c r="F120" s="324" t="s">
        <v>1043</v>
      </c>
      <c r="G120" s="324" t="s">
        <v>53</v>
      </c>
      <c r="H120" s="324" t="s">
        <v>942</v>
      </c>
      <c r="I120" s="324" t="s">
        <v>941</v>
      </c>
      <c r="J120" s="325" t="s">
        <v>82</v>
      </c>
      <c r="K120" s="326">
        <v>23377.2083333333</v>
      </c>
      <c r="L120" s="325" t="s">
        <v>234</v>
      </c>
      <c r="M120" s="325" t="s">
        <v>366</v>
      </c>
      <c r="N120" s="327" t="s">
        <v>1290</v>
      </c>
      <c r="O120" s="327" t="s">
        <v>1288</v>
      </c>
      <c r="P120" s="327" t="s">
        <v>56</v>
      </c>
      <c r="Q120" s="328" t="s">
        <v>1391</v>
      </c>
      <c r="R120" s="308">
        <v>236</v>
      </c>
      <c r="S120" s="309">
        <v>245</v>
      </c>
      <c r="T120" s="308">
        <v>245</v>
      </c>
      <c r="U120" s="315">
        <v>236</v>
      </c>
      <c r="V120" s="116"/>
      <c r="W120" s="171"/>
    </row>
    <row r="121" spans="1:23" ht="12.75">
      <c r="A121" s="302">
        <v>482</v>
      </c>
      <c r="B121" s="303" t="s">
        <v>465</v>
      </c>
      <c r="C121" s="295">
        <v>482</v>
      </c>
      <c r="D121" s="296" t="s">
        <v>465</v>
      </c>
      <c r="E121" s="323" t="s">
        <v>72</v>
      </c>
      <c r="F121" s="324" t="s">
        <v>1043</v>
      </c>
      <c r="G121" s="324"/>
      <c r="H121" s="324" t="s">
        <v>942</v>
      </c>
      <c r="I121" s="324"/>
      <c r="J121" s="325" t="s">
        <v>76</v>
      </c>
      <c r="K121" s="326">
        <v>26816.1666666667</v>
      </c>
      <c r="L121" s="325" t="s">
        <v>234</v>
      </c>
      <c r="M121" s="325" t="s">
        <v>366</v>
      </c>
      <c r="N121" s="327" t="s">
        <v>1290</v>
      </c>
      <c r="O121" s="327" t="s">
        <v>1288</v>
      </c>
      <c r="P121" s="327" t="s">
        <v>56</v>
      </c>
      <c r="Q121" s="328" t="s">
        <v>1391</v>
      </c>
      <c r="R121" s="308">
        <v>400</v>
      </c>
      <c r="S121" s="309">
        <v>402</v>
      </c>
      <c r="T121" s="308">
        <v>402</v>
      </c>
      <c r="U121" s="315">
        <v>400</v>
      </c>
      <c r="V121" s="116"/>
      <c r="W121" s="171"/>
    </row>
    <row r="122" spans="1:23" ht="12.75">
      <c r="A122" s="302">
        <v>484</v>
      </c>
      <c r="B122" s="303" t="s">
        <v>466</v>
      </c>
      <c r="C122" s="295">
        <v>484</v>
      </c>
      <c r="D122" s="296" t="s">
        <v>466</v>
      </c>
      <c r="E122" s="323" t="s">
        <v>72</v>
      </c>
      <c r="F122" s="324" t="s">
        <v>975</v>
      </c>
      <c r="G122" s="324"/>
      <c r="H122" s="324" t="s">
        <v>944</v>
      </c>
      <c r="I122" s="324"/>
      <c r="J122" s="325" t="s">
        <v>233</v>
      </c>
      <c r="K122" s="326">
        <v>27729.2083333333</v>
      </c>
      <c r="L122" s="325" t="s">
        <v>943</v>
      </c>
      <c r="M122" s="325" t="s">
        <v>246</v>
      </c>
      <c r="N122" s="327" t="s">
        <v>1290</v>
      </c>
      <c r="O122" s="327" t="s">
        <v>1283</v>
      </c>
      <c r="P122" s="327" t="s">
        <v>56</v>
      </c>
      <c r="Q122" s="328" t="s">
        <v>1392</v>
      </c>
      <c r="R122" s="308">
        <v>869.107</v>
      </c>
      <c r="S122" s="309">
        <v>871.217</v>
      </c>
      <c r="T122" s="308">
        <v>871.217</v>
      </c>
      <c r="U122" s="315">
        <v>869.107</v>
      </c>
      <c r="V122" s="116"/>
      <c r="W122" s="171"/>
    </row>
    <row r="123" spans="1:23" ht="12.75">
      <c r="A123" s="302">
        <v>485</v>
      </c>
      <c r="B123" s="303" t="s">
        <v>467</v>
      </c>
      <c r="C123" s="295">
        <v>485</v>
      </c>
      <c r="D123" s="296" t="s">
        <v>467</v>
      </c>
      <c r="E123" s="323" t="s">
        <v>72</v>
      </c>
      <c r="F123" s="324" t="s">
        <v>975</v>
      </c>
      <c r="G123" s="324"/>
      <c r="H123" s="324" t="s">
        <v>944</v>
      </c>
      <c r="I123" s="324"/>
      <c r="J123" s="325" t="s">
        <v>233</v>
      </c>
      <c r="K123" s="326">
        <v>31503.2083333333</v>
      </c>
      <c r="L123" s="325" t="s">
        <v>943</v>
      </c>
      <c r="M123" s="325" t="s">
        <v>246</v>
      </c>
      <c r="N123" s="327" t="s">
        <v>1290</v>
      </c>
      <c r="O123" s="327" t="s">
        <v>1283</v>
      </c>
      <c r="P123" s="327" t="s">
        <v>56</v>
      </c>
      <c r="Q123" s="328" t="s">
        <v>1392</v>
      </c>
      <c r="R123" s="308">
        <v>1233.398</v>
      </c>
      <c r="S123" s="309">
        <v>1237.196</v>
      </c>
      <c r="T123" s="308">
        <v>1237.196</v>
      </c>
      <c r="U123" s="315">
        <v>1233.398</v>
      </c>
      <c r="V123" s="116"/>
      <c r="W123" s="171"/>
    </row>
    <row r="124" spans="1:23" ht="12.75">
      <c r="A124" s="302">
        <v>486</v>
      </c>
      <c r="B124" s="303" t="s">
        <v>469</v>
      </c>
      <c r="C124" s="295">
        <v>486</v>
      </c>
      <c r="D124" s="296" t="s">
        <v>469</v>
      </c>
      <c r="E124" s="323" t="s">
        <v>52</v>
      </c>
      <c r="F124" s="324" t="s">
        <v>53</v>
      </c>
      <c r="G124" s="324"/>
      <c r="H124" s="324" t="s">
        <v>941</v>
      </c>
      <c r="I124" s="324"/>
      <c r="J124" s="325" t="s">
        <v>92</v>
      </c>
      <c r="K124" s="326">
        <v>34335.2083333333</v>
      </c>
      <c r="L124" s="325" t="s">
        <v>976</v>
      </c>
      <c r="M124" s="325" t="s">
        <v>468</v>
      </c>
      <c r="N124" s="327" t="s">
        <v>1293</v>
      </c>
      <c r="O124" s="327" t="s">
        <v>1300</v>
      </c>
      <c r="P124" s="327" t="s">
        <v>51</v>
      </c>
      <c r="Q124" s="328" t="s">
        <v>1393</v>
      </c>
      <c r="R124" s="308">
        <v>149</v>
      </c>
      <c r="S124" s="309">
        <v>170.73</v>
      </c>
      <c r="T124" s="308">
        <v>170.73</v>
      </c>
      <c r="U124" s="315">
        <v>149</v>
      </c>
      <c r="W124" s="171"/>
    </row>
    <row r="125" spans="1:23" ht="12.75">
      <c r="A125" s="302">
        <v>487</v>
      </c>
      <c r="B125" s="303" t="s">
        <v>470</v>
      </c>
      <c r="C125" s="295">
        <v>487</v>
      </c>
      <c r="D125" s="296" t="s">
        <v>470</v>
      </c>
      <c r="E125" s="323" t="s">
        <v>65</v>
      </c>
      <c r="F125" s="324" t="s">
        <v>59</v>
      </c>
      <c r="G125" s="324"/>
      <c r="H125" s="324"/>
      <c r="I125" s="324"/>
      <c r="J125" s="325" t="s">
        <v>66</v>
      </c>
      <c r="K125" s="326">
        <v>30773.2083333333</v>
      </c>
      <c r="L125" s="325" t="s">
        <v>69</v>
      </c>
      <c r="M125" s="325" t="s">
        <v>1042</v>
      </c>
      <c r="N125" s="327" t="s">
        <v>1296</v>
      </c>
      <c r="O125" s="327" t="s">
        <v>1297</v>
      </c>
      <c r="P125" s="327" t="s">
        <v>61</v>
      </c>
      <c r="Q125" s="328" t="s">
        <v>1394</v>
      </c>
      <c r="R125" s="308">
        <v>9.14</v>
      </c>
      <c r="S125" s="309">
        <v>14.441</v>
      </c>
      <c r="T125" s="308">
        <v>17.119</v>
      </c>
      <c r="U125" s="315">
        <v>16.898</v>
      </c>
      <c r="V125" s="116"/>
      <c r="W125" s="171"/>
    </row>
    <row r="126" spans="1:23" ht="12.75">
      <c r="A126" s="302">
        <v>489</v>
      </c>
      <c r="B126" s="303" t="s">
        <v>471</v>
      </c>
      <c r="C126" s="295">
        <v>489</v>
      </c>
      <c r="D126" s="296" t="s">
        <v>471</v>
      </c>
      <c r="E126" s="323" t="s">
        <v>72</v>
      </c>
      <c r="F126" s="324" t="s">
        <v>951</v>
      </c>
      <c r="G126" s="324"/>
      <c r="H126" s="324" t="s">
        <v>952</v>
      </c>
      <c r="I126" s="324"/>
      <c r="J126" s="325" t="s">
        <v>77</v>
      </c>
      <c r="K126" s="326">
        <v>22251.2083333333</v>
      </c>
      <c r="L126" s="325" t="s">
        <v>50</v>
      </c>
      <c r="M126" s="325" t="s">
        <v>243</v>
      </c>
      <c r="N126" s="327" t="s">
        <v>1282</v>
      </c>
      <c r="O126" s="327" t="s">
        <v>1314</v>
      </c>
      <c r="P126" s="327" t="s">
        <v>49</v>
      </c>
      <c r="Q126" s="328" t="s">
        <v>1341</v>
      </c>
      <c r="R126" s="308">
        <v>112.5</v>
      </c>
      <c r="S126" s="309">
        <v>114</v>
      </c>
      <c r="T126" s="308">
        <v>114</v>
      </c>
      <c r="U126" s="315">
        <v>112.5</v>
      </c>
      <c r="V126" s="116"/>
      <c r="W126" s="171"/>
    </row>
    <row r="127" spans="1:23" ht="12.75">
      <c r="A127" s="302">
        <v>490</v>
      </c>
      <c r="B127" s="303" t="s">
        <v>472</v>
      </c>
      <c r="C127" s="295">
        <v>490</v>
      </c>
      <c r="D127" s="296" t="s">
        <v>472</v>
      </c>
      <c r="E127" s="323" t="s">
        <v>72</v>
      </c>
      <c r="F127" s="324" t="s">
        <v>951</v>
      </c>
      <c r="G127" s="324"/>
      <c r="H127" s="324" t="s">
        <v>952</v>
      </c>
      <c r="I127" s="324"/>
      <c r="J127" s="325" t="s">
        <v>77</v>
      </c>
      <c r="K127" s="326">
        <v>24958.1666666667</v>
      </c>
      <c r="L127" s="325" t="s">
        <v>50</v>
      </c>
      <c r="M127" s="325" t="s">
        <v>243</v>
      </c>
      <c r="N127" s="327" t="s">
        <v>1282</v>
      </c>
      <c r="O127" s="327" t="s">
        <v>1314</v>
      </c>
      <c r="P127" s="327" t="s">
        <v>49</v>
      </c>
      <c r="Q127" s="328" t="s">
        <v>1341</v>
      </c>
      <c r="R127" s="308">
        <v>320</v>
      </c>
      <c r="S127" s="309">
        <v>337.2</v>
      </c>
      <c r="T127" s="308">
        <v>321.75</v>
      </c>
      <c r="U127" s="315">
        <v>320</v>
      </c>
      <c r="V127" s="116"/>
      <c r="W127" s="171"/>
    </row>
    <row r="128" spans="1:23" ht="12.75">
      <c r="A128" s="302">
        <v>492</v>
      </c>
      <c r="B128" s="303" t="s">
        <v>473</v>
      </c>
      <c r="C128" s="295">
        <v>492</v>
      </c>
      <c r="D128" s="296" t="s">
        <v>473</v>
      </c>
      <c r="E128" s="323" t="s">
        <v>46</v>
      </c>
      <c r="F128" s="324" t="s">
        <v>1040</v>
      </c>
      <c r="G128" s="324"/>
      <c r="H128" s="324" t="s">
        <v>944</v>
      </c>
      <c r="I128" s="324"/>
      <c r="J128" s="325" t="s">
        <v>68</v>
      </c>
      <c r="K128" s="326">
        <v>24473.2083333333</v>
      </c>
      <c r="L128" s="325" t="s">
        <v>234</v>
      </c>
      <c r="M128" s="325" t="s">
        <v>366</v>
      </c>
      <c r="N128" s="327" t="s">
        <v>1290</v>
      </c>
      <c r="O128" s="327" t="s">
        <v>1283</v>
      </c>
      <c r="P128" s="327" t="s">
        <v>56</v>
      </c>
      <c r="Q128" s="328" t="s">
        <v>1395</v>
      </c>
      <c r="R128" s="308">
        <v>5.296</v>
      </c>
      <c r="S128" s="309">
        <v>5.354</v>
      </c>
      <c r="T128" s="308">
        <v>5.354</v>
      </c>
      <c r="U128" s="315">
        <v>5.296</v>
      </c>
      <c r="V128" s="116"/>
      <c r="W128" s="171"/>
    </row>
    <row r="129" spans="1:23" ht="12.75">
      <c r="A129" s="302">
        <v>493</v>
      </c>
      <c r="B129" s="303" t="s">
        <v>474</v>
      </c>
      <c r="C129" s="295">
        <v>493</v>
      </c>
      <c r="D129" s="296" t="s">
        <v>474</v>
      </c>
      <c r="E129" s="323" t="s">
        <v>72</v>
      </c>
      <c r="F129" s="324" t="s">
        <v>1043</v>
      </c>
      <c r="G129" s="324" t="s">
        <v>53</v>
      </c>
      <c r="H129" s="324" t="s">
        <v>942</v>
      </c>
      <c r="I129" s="324" t="s">
        <v>941</v>
      </c>
      <c r="J129" s="325" t="s">
        <v>82</v>
      </c>
      <c r="K129" s="326">
        <v>19725.2083333333</v>
      </c>
      <c r="L129" s="325" t="s">
        <v>234</v>
      </c>
      <c r="M129" s="325" t="s">
        <v>366</v>
      </c>
      <c r="N129" s="327" t="s">
        <v>1290</v>
      </c>
      <c r="O129" s="327" t="s">
        <v>1283</v>
      </c>
      <c r="P129" s="327" t="s">
        <v>56</v>
      </c>
      <c r="Q129" s="328" t="s">
        <v>1395</v>
      </c>
      <c r="R129" s="308">
        <v>81</v>
      </c>
      <c r="S129" s="309">
        <v>81.59</v>
      </c>
      <c r="T129" s="308">
        <v>81.59</v>
      </c>
      <c r="U129" s="315">
        <v>81</v>
      </c>
      <c r="V129" s="116"/>
      <c r="W129" s="171"/>
    </row>
    <row r="130" spans="1:23" ht="12.75">
      <c r="A130" s="302">
        <v>494</v>
      </c>
      <c r="B130" s="303" t="s">
        <v>475</v>
      </c>
      <c r="C130" s="295">
        <v>494</v>
      </c>
      <c r="D130" s="296" t="s">
        <v>475</v>
      </c>
      <c r="E130" s="323" t="s">
        <v>72</v>
      </c>
      <c r="F130" s="324" t="s">
        <v>1043</v>
      </c>
      <c r="G130" s="324"/>
      <c r="H130" s="324" t="s">
        <v>942</v>
      </c>
      <c r="I130" s="324"/>
      <c r="J130" s="325" t="s">
        <v>76</v>
      </c>
      <c r="K130" s="326">
        <v>26115.1666666667</v>
      </c>
      <c r="L130" s="325" t="s">
        <v>234</v>
      </c>
      <c r="M130" s="325" t="s">
        <v>366</v>
      </c>
      <c r="N130" s="327" t="s">
        <v>1290</v>
      </c>
      <c r="O130" s="327" t="s">
        <v>1283</v>
      </c>
      <c r="P130" s="327" t="s">
        <v>56</v>
      </c>
      <c r="Q130" s="328" t="s">
        <v>1395</v>
      </c>
      <c r="R130" s="308">
        <v>407.401</v>
      </c>
      <c r="S130" s="309">
        <v>409.913</v>
      </c>
      <c r="T130" s="308">
        <v>409.913</v>
      </c>
      <c r="U130" s="315">
        <v>407.401</v>
      </c>
      <c r="V130" s="116"/>
      <c r="W130" s="171"/>
    </row>
    <row r="131" spans="1:23" ht="12.75">
      <c r="A131" s="302">
        <v>495</v>
      </c>
      <c r="B131" s="303" t="s">
        <v>476</v>
      </c>
      <c r="C131" s="295">
        <v>495</v>
      </c>
      <c r="D131" s="296" t="s">
        <v>476</v>
      </c>
      <c r="E131" s="323" t="s">
        <v>65</v>
      </c>
      <c r="F131" s="324" t="s">
        <v>59</v>
      </c>
      <c r="G131" s="324"/>
      <c r="H131" s="324"/>
      <c r="I131" s="324"/>
      <c r="J131" s="325" t="s">
        <v>66</v>
      </c>
      <c r="K131" s="326">
        <v>29221.2083333333</v>
      </c>
      <c r="L131" s="325" t="s">
        <v>948</v>
      </c>
      <c r="M131" s="325" t="s">
        <v>254</v>
      </c>
      <c r="N131" s="327" t="s">
        <v>1296</v>
      </c>
      <c r="O131" s="327" t="s">
        <v>1308</v>
      </c>
      <c r="P131" s="327" t="s">
        <v>61</v>
      </c>
      <c r="Q131" s="328" t="s">
        <v>1396</v>
      </c>
      <c r="R131" s="308">
        <v>28</v>
      </c>
      <c r="S131" s="309">
        <v>28</v>
      </c>
      <c r="T131" s="308">
        <v>28</v>
      </c>
      <c r="U131" s="315">
        <v>28</v>
      </c>
      <c r="V131" s="116"/>
      <c r="W131" s="171"/>
    </row>
    <row r="132" spans="1:23" ht="12.75">
      <c r="A132" s="302">
        <v>496</v>
      </c>
      <c r="B132" s="303" t="s">
        <v>477</v>
      </c>
      <c r="C132" s="295">
        <v>496</v>
      </c>
      <c r="D132" s="296" t="s">
        <v>477</v>
      </c>
      <c r="E132" s="323" t="s">
        <v>947</v>
      </c>
      <c r="F132" s="324" t="s">
        <v>59</v>
      </c>
      <c r="G132" s="324"/>
      <c r="H132" s="324"/>
      <c r="I132" s="324"/>
      <c r="J132" s="325" t="s">
        <v>62</v>
      </c>
      <c r="K132" s="326">
        <v>20455.2083333333</v>
      </c>
      <c r="L132" s="325" t="s">
        <v>70</v>
      </c>
      <c r="M132" s="325" t="s">
        <v>261</v>
      </c>
      <c r="N132" s="327" t="s">
        <v>1282</v>
      </c>
      <c r="O132" s="327" t="s">
        <v>1306</v>
      </c>
      <c r="P132" s="327" t="s">
        <v>49</v>
      </c>
      <c r="Q132" s="328" t="s">
        <v>1397</v>
      </c>
      <c r="R132" s="308">
        <v>190.994</v>
      </c>
      <c r="S132" s="309">
        <v>191.175</v>
      </c>
      <c r="T132" s="308">
        <v>191.175</v>
      </c>
      <c r="U132" s="315">
        <v>190.994</v>
      </c>
      <c r="V132" s="116"/>
      <c r="W132" s="171"/>
    </row>
    <row r="133" spans="1:23" ht="12.75">
      <c r="A133" s="302">
        <v>497</v>
      </c>
      <c r="B133" s="303" t="s">
        <v>478</v>
      </c>
      <c r="C133" s="295">
        <v>497</v>
      </c>
      <c r="D133" s="296" t="s">
        <v>478</v>
      </c>
      <c r="E133" s="323" t="s">
        <v>52</v>
      </c>
      <c r="F133" s="324" t="s">
        <v>53</v>
      </c>
      <c r="G133" s="324" t="s">
        <v>1040</v>
      </c>
      <c r="H133" s="324" t="s">
        <v>941</v>
      </c>
      <c r="I133" s="324" t="s">
        <v>944</v>
      </c>
      <c r="J133" s="325" t="s">
        <v>55</v>
      </c>
      <c r="K133" s="326">
        <v>34151.1666666667</v>
      </c>
      <c r="L133" s="325" t="s">
        <v>1053</v>
      </c>
      <c r="M133" s="325" t="s">
        <v>1053</v>
      </c>
      <c r="N133" s="327" t="s">
        <v>1293</v>
      </c>
      <c r="O133" s="327" t="s">
        <v>1314</v>
      </c>
      <c r="P133" s="327" t="s">
        <v>58</v>
      </c>
      <c r="Q133" s="328" t="s">
        <v>1398</v>
      </c>
      <c r="R133" s="308">
        <v>238.259</v>
      </c>
      <c r="S133" s="309">
        <v>276.759</v>
      </c>
      <c r="T133" s="308">
        <v>276.759</v>
      </c>
      <c r="U133" s="315">
        <v>238.259</v>
      </c>
      <c r="V133" s="116"/>
      <c r="W133" s="171"/>
    </row>
    <row r="134" spans="1:23" ht="12.75">
      <c r="A134" s="302">
        <v>498</v>
      </c>
      <c r="B134" s="303" t="s">
        <v>479</v>
      </c>
      <c r="C134" s="295">
        <v>498</v>
      </c>
      <c r="D134" s="296" t="s">
        <v>479</v>
      </c>
      <c r="E134" s="323" t="s">
        <v>72</v>
      </c>
      <c r="F134" s="324" t="s">
        <v>951</v>
      </c>
      <c r="G134" s="324"/>
      <c r="H134" s="324" t="s">
        <v>952</v>
      </c>
      <c r="I134" s="324"/>
      <c r="J134" s="325" t="s">
        <v>77</v>
      </c>
      <c r="K134" s="326">
        <v>22068.1666666667</v>
      </c>
      <c r="L134" s="325" t="s">
        <v>957</v>
      </c>
      <c r="M134" s="325" t="s">
        <v>377</v>
      </c>
      <c r="N134" s="327" t="s">
        <v>1293</v>
      </c>
      <c r="O134" s="327" t="s">
        <v>1314</v>
      </c>
      <c r="P134" s="327" t="s">
        <v>58</v>
      </c>
      <c r="Q134" s="328" t="s">
        <v>1399</v>
      </c>
      <c r="R134" s="308">
        <v>143.416</v>
      </c>
      <c r="S134" s="309">
        <v>144.594</v>
      </c>
      <c r="T134" s="308">
        <v>145.533</v>
      </c>
      <c r="U134" s="315">
        <v>143.416</v>
      </c>
      <c r="V134" s="116"/>
      <c r="W134" s="171"/>
    </row>
    <row r="135" spans="1:23" ht="12.75">
      <c r="A135" s="302">
        <v>502</v>
      </c>
      <c r="B135" s="303" t="s">
        <v>481</v>
      </c>
      <c r="C135" s="295">
        <v>502</v>
      </c>
      <c r="D135" s="296" t="s">
        <v>481</v>
      </c>
      <c r="E135" s="323" t="s">
        <v>72</v>
      </c>
      <c r="F135" s="324" t="s">
        <v>53</v>
      </c>
      <c r="G135" s="324" t="s">
        <v>1043</v>
      </c>
      <c r="H135" s="324" t="s">
        <v>941</v>
      </c>
      <c r="I135" s="324" t="s">
        <v>944</v>
      </c>
      <c r="J135" s="325" t="s">
        <v>82</v>
      </c>
      <c r="K135" s="326">
        <v>27546.1666666667</v>
      </c>
      <c r="L135" s="325" t="s">
        <v>977</v>
      </c>
      <c r="M135" s="325" t="s">
        <v>480</v>
      </c>
      <c r="N135" s="327" t="s">
        <v>1293</v>
      </c>
      <c r="O135" s="327" t="s">
        <v>1285</v>
      </c>
      <c r="P135" s="327" t="s">
        <v>90</v>
      </c>
      <c r="Q135" s="328" t="s">
        <v>1400</v>
      </c>
      <c r="R135" s="308">
        <v>577.593</v>
      </c>
      <c r="S135" s="309">
        <v>559.775</v>
      </c>
      <c r="T135" s="308">
        <v>559.775</v>
      </c>
      <c r="U135" s="315">
        <v>577.593</v>
      </c>
      <c r="W135" s="171"/>
    </row>
    <row r="136" spans="1:23" ht="12.75">
      <c r="A136" s="302">
        <v>503</v>
      </c>
      <c r="B136" s="303" t="s">
        <v>482</v>
      </c>
      <c r="C136" s="295">
        <v>503</v>
      </c>
      <c r="D136" s="296" t="s">
        <v>482</v>
      </c>
      <c r="E136" s="323" t="s">
        <v>236</v>
      </c>
      <c r="F136" s="324" t="s">
        <v>1040</v>
      </c>
      <c r="G136" s="324"/>
      <c r="H136" s="324" t="s">
        <v>944</v>
      </c>
      <c r="I136" s="324"/>
      <c r="J136" s="325" t="s">
        <v>64</v>
      </c>
      <c r="K136" s="326">
        <v>25355.1666666667</v>
      </c>
      <c r="L136" s="325" t="s">
        <v>977</v>
      </c>
      <c r="M136" s="325" t="s">
        <v>480</v>
      </c>
      <c r="N136" s="327" t="s">
        <v>1293</v>
      </c>
      <c r="O136" s="327" t="s">
        <v>1285</v>
      </c>
      <c r="P136" s="327" t="s">
        <v>90</v>
      </c>
      <c r="Q136" s="328" t="s">
        <v>1400</v>
      </c>
      <c r="R136" s="308">
        <v>5.933</v>
      </c>
      <c r="S136" s="309">
        <v>10.083</v>
      </c>
      <c r="T136" s="308">
        <v>10.083</v>
      </c>
      <c r="U136" s="315">
        <v>5.933</v>
      </c>
      <c r="W136" s="171"/>
    </row>
    <row r="137" spans="1:23" ht="12.75">
      <c r="A137" s="302">
        <v>507</v>
      </c>
      <c r="B137" s="303" t="s">
        <v>483</v>
      </c>
      <c r="C137" s="295">
        <v>507</v>
      </c>
      <c r="D137" s="296" t="s">
        <v>483</v>
      </c>
      <c r="E137" s="323" t="s">
        <v>52</v>
      </c>
      <c r="F137" s="324" t="s">
        <v>53</v>
      </c>
      <c r="G137" s="324" t="s">
        <v>1040</v>
      </c>
      <c r="H137" s="324" t="s">
        <v>941</v>
      </c>
      <c r="I137" s="324" t="s">
        <v>944</v>
      </c>
      <c r="J137" s="325" t="s">
        <v>55</v>
      </c>
      <c r="K137" s="326">
        <v>33512.1666666667</v>
      </c>
      <c r="L137" s="325" t="s">
        <v>1041</v>
      </c>
      <c r="M137" s="325" t="s">
        <v>1303</v>
      </c>
      <c r="N137" s="327" t="s">
        <v>1293</v>
      </c>
      <c r="O137" s="327" t="s">
        <v>1329</v>
      </c>
      <c r="P137" s="327" t="s">
        <v>51</v>
      </c>
      <c r="Q137" s="328" t="s">
        <v>1401</v>
      </c>
      <c r="R137" s="308">
        <v>273.883</v>
      </c>
      <c r="S137" s="309">
        <v>336.503</v>
      </c>
      <c r="T137" s="308">
        <v>336.503</v>
      </c>
      <c r="U137" s="315">
        <v>273.883</v>
      </c>
      <c r="V137" s="116"/>
      <c r="W137" s="171"/>
    </row>
    <row r="138" spans="1:23" ht="12.75">
      <c r="A138" s="302">
        <v>508</v>
      </c>
      <c r="B138" s="303" t="s">
        <v>484</v>
      </c>
      <c r="C138" s="295">
        <v>508</v>
      </c>
      <c r="D138" s="296" t="s">
        <v>484</v>
      </c>
      <c r="E138" s="323" t="s">
        <v>72</v>
      </c>
      <c r="F138" s="324" t="s">
        <v>1043</v>
      </c>
      <c r="G138" s="324" t="s">
        <v>53</v>
      </c>
      <c r="H138" s="324" t="s">
        <v>942</v>
      </c>
      <c r="I138" s="324" t="s">
        <v>941</v>
      </c>
      <c r="J138" s="325" t="s">
        <v>82</v>
      </c>
      <c r="K138" s="326">
        <v>27181.1666666667</v>
      </c>
      <c r="L138" s="325" t="s">
        <v>50</v>
      </c>
      <c r="M138" s="325" t="s">
        <v>243</v>
      </c>
      <c r="N138" s="327" t="s">
        <v>1282</v>
      </c>
      <c r="O138" s="327" t="s">
        <v>1402</v>
      </c>
      <c r="P138" s="327" t="s">
        <v>49</v>
      </c>
      <c r="Q138" s="328" t="s">
        <v>1403</v>
      </c>
      <c r="R138" s="308">
        <v>400.2</v>
      </c>
      <c r="S138" s="309">
        <v>400.2</v>
      </c>
      <c r="T138" s="308">
        <v>400.2</v>
      </c>
      <c r="U138" s="315">
        <v>400.2</v>
      </c>
      <c r="V138" s="116"/>
      <c r="W138" s="171"/>
    </row>
    <row r="139" spans="1:23" ht="12.75">
      <c r="A139" s="302">
        <v>513</v>
      </c>
      <c r="B139" s="303" t="s">
        <v>485</v>
      </c>
      <c r="C139" s="295">
        <v>513</v>
      </c>
      <c r="D139" s="296" t="s">
        <v>485</v>
      </c>
      <c r="E139" s="323" t="s">
        <v>72</v>
      </c>
      <c r="F139" s="324" t="s">
        <v>1043</v>
      </c>
      <c r="G139" s="324" t="s">
        <v>53</v>
      </c>
      <c r="H139" s="324" t="s">
        <v>942</v>
      </c>
      <c r="I139" s="324" t="s">
        <v>941</v>
      </c>
      <c r="J139" s="325" t="s">
        <v>82</v>
      </c>
      <c r="K139" s="326">
        <v>27607.1666666667</v>
      </c>
      <c r="L139" s="325" t="s">
        <v>950</v>
      </c>
      <c r="M139" s="325" t="s">
        <v>266</v>
      </c>
      <c r="N139" s="327" t="s">
        <v>1290</v>
      </c>
      <c r="O139" s="327" t="s">
        <v>1306</v>
      </c>
      <c r="P139" s="327" t="s">
        <v>56</v>
      </c>
      <c r="Q139" s="328" t="s">
        <v>1404</v>
      </c>
      <c r="R139" s="308">
        <v>447.894</v>
      </c>
      <c r="S139" s="309">
        <v>453.384</v>
      </c>
      <c r="T139" s="308">
        <v>453.384</v>
      </c>
      <c r="U139" s="315">
        <v>447.894</v>
      </c>
      <c r="V139" s="116"/>
      <c r="W139" s="171"/>
    </row>
    <row r="140" spans="1:23" ht="12.75">
      <c r="A140" s="302">
        <v>515</v>
      </c>
      <c r="B140" s="303" t="s">
        <v>487</v>
      </c>
      <c r="C140" s="295">
        <v>515</v>
      </c>
      <c r="D140" s="296" t="s">
        <v>487</v>
      </c>
      <c r="E140" s="323" t="s">
        <v>236</v>
      </c>
      <c r="F140" s="324" t="s">
        <v>1040</v>
      </c>
      <c r="G140" s="324"/>
      <c r="H140" s="324" t="s">
        <v>944</v>
      </c>
      <c r="I140" s="324"/>
      <c r="J140" s="325" t="s">
        <v>64</v>
      </c>
      <c r="K140" s="326">
        <v>26543.1666666667</v>
      </c>
      <c r="L140" s="325" t="s">
        <v>94</v>
      </c>
      <c r="M140" s="325" t="s">
        <v>486</v>
      </c>
      <c r="N140" s="327" t="s">
        <v>1290</v>
      </c>
      <c r="O140" s="327" t="s">
        <v>1283</v>
      </c>
      <c r="P140" s="327" t="s">
        <v>56</v>
      </c>
      <c r="Q140" s="328" t="s">
        <v>1405</v>
      </c>
      <c r="R140" s="308">
        <v>15.255</v>
      </c>
      <c r="S140" s="309">
        <v>18.8</v>
      </c>
      <c r="T140" s="308">
        <v>18.8</v>
      </c>
      <c r="U140" s="315">
        <v>15.255</v>
      </c>
      <c r="V140" s="116"/>
      <c r="W140" s="171"/>
    </row>
    <row r="141" spans="1:23" ht="12.75">
      <c r="A141" s="302">
        <v>519</v>
      </c>
      <c r="B141" s="303" t="s">
        <v>488</v>
      </c>
      <c r="C141" s="295">
        <v>519</v>
      </c>
      <c r="D141" s="296" t="s">
        <v>488</v>
      </c>
      <c r="E141" s="323" t="s">
        <v>72</v>
      </c>
      <c r="F141" s="324" t="s">
        <v>1043</v>
      </c>
      <c r="G141" s="324"/>
      <c r="H141" s="324" t="s">
        <v>942</v>
      </c>
      <c r="I141" s="324"/>
      <c r="J141" s="325" t="s">
        <v>76</v>
      </c>
      <c r="K141" s="326">
        <v>21916.2083333333</v>
      </c>
      <c r="L141" s="325" t="s">
        <v>234</v>
      </c>
      <c r="M141" s="325" t="s">
        <v>366</v>
      </c>
      <c r="N141" s="327" t="s">
        <v>1290</v>
      </c>
      <c r="O141" s="327" t="s">
        <v>1297</v>
      </c>
      <c r="P141" s="327" t="s">
        <v>88</v>
      </c>
      <c r="Q141" s="328" t="s">
        <v>1406</v>
      </c>
      <c r="R141" s="308">
        <v>162</v>
      </c>
      <c r="S141" s="309">
        <v>163.995</v>
      </c>
      <c r="T141" s="308">
        <v>163.995</v>
      </c>
      <c r="U141" s="315">
        <v>162</v>
      </c>
      <c r="V141" s="116"/>
      <c r="W141" s="171"/>
    </row>
    <row r="142" spans="1:23" ht="12.75">
      <c r="A142" s="302">
        <v>520</v>
      </c>
      <c r="B142" s="303" t="s">
        <v>489</v>
      </c>
      <c r="C142" s="295">
        <v>520</v>
      </c>
      <c r="D142" s="296" t="s">
        <v>489</v>
      </c>
      <c r="E142" s="323" t="s">
        <v>72</v>
      </c>
      <c r="F142" s="324" t="s">
        <v>1043</v>
      </c>
      <c r="G142" s="324"/>
      <c r="H142" s="324" t="s">
        <v>942</v>
      </c>
      <c r="I142" s="324"/>
      <c r="J142" s="325" t="s">
        <v>76</v>
      </c>
      <c r="K142" s="326">
        <v>23012.2083333333</v>
      </c>
      <c r="L142" s="325" t="s">
        <v>234</v>
      </c>
      <c r="M142" s="325" t="s">
        <v>366</v>
      </c>
      <c r="N142" s="327" t="s">
        <v>1290</v>
      </c>
      <c r="O142" s="327" t="s">
        <v>1297</v>
      </c>
      <c r="P142" s="327" t="s">
        <v>88</v>
      </c>
      <c r="Q142" s="328" t="s">
        <v>1406</v>
      </c>
      <c r="R142" s="308">
        <v>168</v>
      </c>
      <c r="S142" s="309">
        <v>172</v>
      </c>
      <c r="T142" s="308">
        <v>172</v>
      </c>
      <c r="U142" s="315">
        <v>168</v>
      </c>
      <c r="V142" s="116"/>
      <c r="W142" s="171"/>
    </row>
    <row r="143" spans="1:23" ht="12.75">
      <c r="A143" s="302">
        <v>521</v>
      </c>
      <c r="B143" s="303" t="s">
        <v>490</v>
      </c>
      <c r="C143" s="295">
        <v>521</v>
      </c>
      <c r="D143" s="296" t="s">
        <v>490</v>
      </c>
      <c r="E143" s="323" t="s">
        <v>236</v>
      </c>
      <c r="F143" s="324" t="s">
        <v>949</v>
      </c>
      <c r="G143" s="324"/>
      <c r="H143" s="324" t="s">
        <v>944</v>
      </c>
      <c r="I143" s="324"/>
      <c r="J143" s="325" t="s">
        <v>64</v>
      </c>
      <c r="K143" s="326">
        <v>35339.1666666667</v>
      </c>
      <c r="L143" s="325" t="s">
        <v>234</v>
      </c>
      <c r="M143" s="325" t="s">
        <v>366</v>
      </c>
      <c r="N143" s="327" t="s">
        <v>1290</v>
      </c>
      <c r="O143" s="327" t="s">
        <v>1297</v>
      </c>
      <c r="P143" s="327" t="s">
        <v>88</v>
      </c>
      <c r="Q143" s="328" t="s">
        <v>1406</v>
      </c>
      <c r="R143" s="308">
        <v>11.925</v>
      </c>
      <c r="S143" s="309">
        <v>17.125</v>
      </c>
      <c r="T143" s="308">
        <v>17.125</v>
      </c>
      <c r="U143" s="315">
        <v>11.925</v>
      </c>
      <c r="V143" s="116"/>
      <c r="W143" s="171"/>
    </row>
    <row r="144" spans="1:23" ht="12.75">
      <c r="A144" s="302">
        <v>527</v>
      </c>
      <c r="B144" s="303" t="s">
        <v>491</v>
      </c>
      <c r="C144" s="295">
        <v>527</v>
      </c>
      <c r="D144" s="296" t="s">
        <v>491</v>
      </c>
      <c r="E144" s="323" t="s">
        <v>72</v>
      </c>
      <c r="F144" s="324" t="s">
        <v>83</v>
      </c>
      <c r="G144" s="324" t="s">
        <v>1040</v>
      </c>
      <c r="H144" s="324" t="s">
        <v>944</v>
      </c>
      <c r="I144" s="324"/>
      <c r="J144" s="325" t="s">
        <v>48</v>
      </c>
      <c r="K144" s="326">
        <v>32660.1666666667</v>
      </c>
      <c r="L144" s="325" t="s">
        <v>943</v>
      </c>
      <c r="M144" s="325" t="s">
        <v>246</v>
      </c>
      <c r="N144" s="327" t="s">
        <v>1293</v>
      </c>
      <c r="O144" s="327" t="s">
        <v>1306</v>
      </c>
      <c r="P144" s="327" t="s">
        <v>90</v>
      </c>
      <c r="Q144" s="328" t="s">
        <v>1407</v>
      </c>
      <c r="R144" s="308">
        <v>40.111</v>
      </c>
      <c r="S144" s="309">
        <v>41.06</v>
      </c>
      <c r="T144" s="308">
        <v>41.06</v>
      </c>
      <c r="U144" s="315">
        <v>40.111</v>
      </c>
      <c r="V144" s="116"/>
      <c r="W144" s="171"/>
    </row>
    <row r="145" spans="1:23" ht="12.75">
      <c r="A145" s="302">
        <v>528</v>
      </c>
      <c r="B145" s="303" t="s">
        <v>492</v>
      </c>
      <c r="C145" s="295">
        <v>528</v>
      </c>
      <c r="D145" s="296" t="s">
        <v>492</v>
      </c>
      <c r="E145" s="323" t="s">
        <v>52</v>
      </c>
      <c r="F145" s="324" t="s">
        <v>53</v>
      </c>
      <c r="G145" s="324"/>
      <c r="H145" s="324" t="s">
        <v>941</v>
      </c>
      <c r="I145" s="324"/>
      <c r="J145" s="325" t="s">
        <v>92</v>
      </c>
      <c r="K145" s="326">
        <v>33238.2083333333</v>
      </c>
      <c r="L145" s="325" t="s">
        <v>70</v>
      </c>
      <c r="M145" s="325" t="s">
        <v>261</v>
      </c>
      <c r="N145" s="327" t="s">
        <v>1287</v>
      </c>
      <c r="O145" s="327" t="s">
        <v>1288</v>
      </c>
      <c r="P145" s="327" t="s">
        <v>51</v>
      </c>
      <c r="Q145" s="328" t="s">
        <v>1408</v>
      </c>
      <c r="R145" s="308">
        <v>270.901</v>
      </c>
      <c r="S145" s="309">
        <v>316.901</v>
      </c>
      <c r="T145" s="308">
        <v>316.901</v>
      </c>
      <c r="U145" s="315">
        <v>270.901</v>
      </c>
      <c r="V145" s="116"/>
      <c r="W145" s="171"/>
    </row>
    <row r="146" spans="1:23" ht="12.75">
      <c r="A146" s="302">
        <v>529</v>
      </c>
      <c r="B146" s="303" t="s">
        <v>493</v>
      </c>
      <c r="C146" s="295">
        <v>529</v>
      </c>
      <c r="D146" s="296" t="s">
        <v>493</v>
      </c>
      <c r="E146" s="323" t="s">
        <v>52</v>
      </c>
      <c r="F146" s="324" t="s">
        <v>53</v>
      </c>
      <c r="G146" s="324"/>
      <c r="H146" s="324" t="s">
        <v>941</v>
      </c>
      <c r="I146" s="324"/>
      <c r="J146" s="325" t="s">
        <v>92</v>
      </c>
      <c r="K146" s="326">
        <v>33512.1666666667</v>
      </c>
      <c r="L146" s="325" t="s">
        <v>70</v>
      </c>
      <c r="M146" s="325" t="s">
        <v>261</v>
      </c>
      <c r="N146" s="327" t="s">
        <v>1287</v>
      </c>
      <c r="O146" s="327" t="s">
        <v>1288</v>
      </c>
      <c r="P146" s="327" t="s">
        <v>51</v>
      </c>
      <c r="Q146" s="328" t="s">
        <v>1409</v>
      </c>
      <c r="R146" s="308">
        <v>270.18</v>
      </c>
      <c r="S146" s="309">
        <v>318.18</v>
      </c>
      <c r="T146" s="308">
        <v>318.18</v>
      </c>
      <c r="U146" s="315">
        <v>270.18</v>
      </c>
      <c r="V146" s="116"/>
      <c r="W146" s="171"/>
    </row>
    <row r="147" spans="1:23" ht="12.75">
      <c r="A147" s="302">
        <v>531</v>
      </c>
      <c r="B147" s="303" t="s">
        <v>494</v>
      </c>
      <c r="C147" s="295">
        <v>531</v>
      </c>
      <c r="D147" s="296" t="s">
        <v>494</v>
      </c>
      <c r="E147" s="323" t="s">
        <v>52</v>
      </c>
      <c r="F147" s="324" t="s">
        <v>53</v>
      </c>
      <c r="G147" s="324" t="s">
        <v>1040</v>
      </c>
      <c r="H147" s="324" t="s">
        <v>941</v>
      </c>
      <c r="I147" s="324" t="s">
        <v>944</v>
      </c>
      <c r="J147" s="325" t="s">
        <v>55</v>
      </c>
      <c r="K147" s="326">
        <v>33270.2083333333</v>
      </c>
      <c r="L147" s="325" t="s">
        <v>945</v>
      </c>
      <c r="M147" s="325" t="s">
        <v>250</v>
      </c>
      <c r="N147" s="327" t="s">
        <v>1287</v>
      </c>
      <c r="O147" s="327" t="s">
        <v>1288</v>
      </c>
      <c r="P147" s="327" t="s">
        <v>51</v>
      </c>
      <c r="Q147" s="328" t="s">
        <v>1410</v>
      </c>
      <c r="R147" s="308">
        <v>62.522</v>
      </c>
      <c r="S147" s="309">
        <v>65.834</v>
      </c>
      <c r="T147" s="308">
        <v>65.834</v>
      </c>
      <c r="U147" s="315">
        <v>62.522</v>
      </c>
      <c r="V147" s="116"/>
      <c r="W147" s="171"/>
    </row>
    <row r="148" spans="1:23" ht="12.75">
      <c r="A148" s="302">
        <v>532</v>
      </c>
      <c r="B148" s="303" t="s">
        <v>495</v>
      </c>
      <c r="C148" s="295">
        <v>532</v>
      </c>
      <c r="D148" s="296" t="s">
        <v>495</v>
      </c>
      <c r="E148" s="323" t="s">
        <v>65</v>
      </c>
      <c r="F148" s="324" t="s">
        <v>59</v>
      </c>
      <c r="G148" s="324"/>
      <c r="H148" s="324"/>
      <c r="I148" s="324"/>
      <c r="J148" s="325" t="s">
        <v>66</v>
      </c>
      <c r="K148" s="326">
        <v>32082.2083333333</v>
      </c>
      <c r="L148" s="325" t="s">
        <v>1041</v>
      </c>
      <c r="M148" s="325" t="s">
        <v>1303</v>
      </c>
      <c r="N148" s="327" t="s">
        <v>1296</v>
      </c>
      <c r="O148" s="327" t="s">
        <v>1310</v>
      </c>
      <c r="P148" s="327" t="s">
        <v>61</v>
      </c>
      <c r="Q148" s="328" t="s">
        <v>1411</v>
      </c>
      <c r="R148" s="308">
        <v>8.896</v>
      </c>
      <c r="S148" s="309">
        <v>13.55</v>
      </c>
      <c r="T148" s="308">
        <v>13.55</v>
      </c>
      <c r="U148" s="315">
        <v>8.896</v>
      </c>
      <c r="V148" s="116"/>
      <c r="W148" s="171"/>
    </row>
    <row r="149" spans="1:23" ht="12.75">
      <c r="A149" s="302">
        <v>536</v>
      </c>
      <c r="B149" s="303" t="s">
        <v>496</v>
      </c>
      <c r="C149" s="295">
        <v>536</v>
      </c>
      <c r="D149" s="296" t="s">
        <v>496</v>
      </c>
      <c r="E149" s="323" t="s">
        <v>72</v>
      </c>
      <c r="F149" s="324" t="s">
        <v>83</v>
      </c>
      <c r="G149" s="324" t="s">
        <v>1040</v>
      </c>
      <c r="H149" s="324" t="s">
        <v>944</v>
      </c>
      <c r="I149" s="324" t="s">
        <v>944</v>
      </c>
      <c r="J149" s="325" t="s">
        <v>48</v>
      </c>
      <c r="K149" s="326">
        <v>32143.2083333333</v>
      </c>
      <c r="L149" s="325" t="s">
        <v>1054</v>
      </c>
      <c r="M149" s="325" t="s">
        <v>1055</v>
      </c>
      <c r="N149" s="327" t="s">
        <v>1296</v>
      </c>
      <c r="O149" s="327" t="s">
        <v>1304</v>
      </c>
      <c r="P149" s="327" t="s">
        <v>67</v>
      </c>
      <c r="Q149" s="328" t="s">
        <v>1412</v>
      </c>
      <c r="R149" s="308">
        <v>20.851</v>
      </c>
      <c r="S149" s="309">
        <v>21.16</v>
      </c>
      <c r="T149" s="308">
        <v>21.16</v>
      </c>
      <c r="U149" s="315">
        <v>20.851</v>
      </c>
      <c r="V149" s="116"/>
      <c r="W149" s="171"/>
    </row>
    <row r="150" spans="1:23" ht="12.75">
      <c r="A150" s="302">
        <v>537</v>
      </c>
      <c r="B150" s="303" t="s">
        <v>498</v>
      </c>
      <c r="C150" s="295">
        <v>537</v>
      </c>
      <c r="D150" s="296" t="s">
        <v>498</v>
      </c>
      <c r="E150" s="323" t="s">
        <v>72</v>
      </c>
      <c r="F150" s="324" t="s">
        <v>975</v>
      </c>
      <c r="G150" s="324"/>
      <c r="H150" s="324" t="s">
        <v>944</v>
      </c>
      <c r="I150" s="324"/>
      <c r="J150" s="325" t="s">
        <v>233</v>
      </c>
      <c r="K150" s="326">
        <v>26634.2083333333</v>
      </c>
      <c r="L150" s="325" t="s">
        <v>978</v>
      </c>
      <c r="M150" s="325" t="s">
        <v>497</v>
      </c>
      <c r="N150" s="327" t="s">
        <v>1293</v>
      </c>
      <c r="O150" s="327" t="s">
        <v>1310</v>
      </c>
      <c r="P150" s="327" t="s">
        <v>85</v>
      </c>
      <c r="Q150" s="328" t="s">
        <v>1413</v>
      </c>
      <c r="R150" s="308">
        <v>677.284</v>
      </c>
      <c r="S150" s="309">
        <v>684.746</v>
      </c>
      <c r="T150" s="308">
        <v>684.746</v>
      </c>
      <c r="U150" s="315">
        <v>677.284</v>
      </c>
      <c r="V150" s="116"/>
      <c r="W150" s="171"/>
    </row>
    <row r="151" spans="1:23" ht="12.75">
      <c r="A151" s="302">
        <v>538</v>
      </c>
      <c r="B151" s="303" t="s">
        <v>500</v>
      </c>
      <c r="C151" s="295">
        <v>538</v>
      </c>
      <c r="D151" s="296" t="s">
        <v>500</v>
      </c>
      <c r="E151" s="323" t="s">
        <v>72</v>
      </c>
      <c r="F151" s="324" t="s">
        <v>73</v>
      </c>
      <c r="G151" s="324"/>
      <c r="H151" s="324" t="s">
        <v>944</v>
      </c>
      <c r="I151" s="324"/>
      <c r="J151" s="325" t="s">
        <v>48</v>
      </c>
      <c r="K151" s="326">
        <v>33909.2083333333</v>
      </c>
      <c r="L151" s="325" t="s">
        <v>979</v>
      </c>
      <c r="M151" s="325" t="s">
        <v>499</v>
      </c>
      <c r="N151" s="327" t="s">
        <v>1293</v>
      </c>
      <c r="O151" s="327" t="s">
        <v>1300</v>
      </c>
      <c r="P151" s="327" t="s">
        <v>49</v>
      </c>
      <c r="Q151" s="328" t="s">
        <v>1414</v>
      </c>
      <c r="R151" s="308">
        <v>16.34</v>
      </c>
      <c r="S151" s="309">
        <v>16.844</v>
      </c>
      <c r="T151" s="308">
        <v>16.844</v>
      </c>
      <c r="U151" s="315">
        <v>16.34</v>
      </c>
      <c r="V151" s="116"/>
      <c r="W151" s="171"/>
    </row>
    <row r="152" spans="1:23" ht="12.75">
      <c r="A152" s="302">
        <v>539</v>
      </c>
      <c r="B152" s="303" t="s">
        <v>501</v>
      </c>
      <c r="C152" s="295">
        <v>539</v>
      </c>
      <c r="D152" s="296" t="s">
        <v>501</v>
      </c>
      <c r="E152" s="323" t="s">
        <v>65</v>
      </c>
      <c r="F152" s="324" t="s">
        <v>59</v>
      </c>
      <c r="G152" s="324"/>
      <c r="H152" s="324"/>
      <c r="I152" s="324"/>
      <c r="J152" s="325" t="s">
        <v>66</v>
      </c>
      <c r="K152" s="326">
        <v>31747.2083333333</v>
      </c>
      <c r="L152" s="325" t="s">
        <v>969</v>
      </c>
      <c r="M152" s="325" t="s">
        <v>427</v>
      </c>
      <c r="N152" s="327" t="s">
        <v>1282</v>
      </c>
      <c r="O152" s="327" t="s">
        <v>1288</v>
      </c>
      <c r="P152" s="327" t="s">
        <v>49</v>
      </c>
      <c r="Q152" s="328" t="s">
        <v>1415</v>
      </c>
      <c r="R152" s="308">
        <v>8.227</v>
      </c>
      <c r="S152" s="309">
        <v>10.004</v>
      </c>
      <c r="T152" s="308">
        <v>9.699</v>
      </c>
      <c r="U152" s="315">
        <v>8.227</v>
      </c>
      <c r="V152" s="116"/>
      <c r="W152" s="171"/>
    </row>
    <row r="153" spans="1:23" ht="12.75">
      <c r="A153" s="302">
        <v>540</v>
      </c>
      <c r="B153" s="303" t="s">
        <v>502</v>
      </c>
      <c r="C153" s="295">
        <v>540</v>
      </c>
      <c r="D153" s="296" t="s">
        <v>502</v>
      </c>
      <c r="E153" s="323" t="s">
        <v>52</v>
      </c>
      <c r="F153" s="324" t="s">
        <v>53</v>
      </c>
      <c r="G153" s="324" t="s">
        <v>1040</v>
      </c>
      <c r="H153" s="324" t="s">
        <v>941</v>
      </c>
      <c r="I153" s="324" t="s">
        <v>944</v>
      </c>
      <c r="J153" s="325" t="s">
        <v>55</v>
      </c>
      <c r="K153" s="326">
        <v>28185.2083333333</v>
      </c>
      <c r="L153" s="325" t="s">
        <v>956</v>
      </c>
      <c r="M153" s="325" t="s">
        <v>375</v>
      </c>
      <c r="N153" s="327" t="s">
        <v>1293</v>
      </c>
      <c r="O153" s="327" t="s">
        <v>1329</v>
      </c>
      <c r="P153" s="327" t="s">
        <v>85</v>
      </c>
      <c r="Q153" s="328" t="s">
        <v>1330</v>
      </c>
      <c r="R153" s="308">
        <v>74.19</v>
      </c>
      <c r="S153" s="309">
        <v>92.19</v>
      </c>
      <c r="T153" s="308">
        <v>92.19</v>
      </c>
      <c r="U153" s="315">
        <v>74.19</v>
      </c>
      <c r="W153" s="171"/>
    </row>
    <row r="154" spans="1:23" ht="12.75">
      <c r="A154" s="302">
        <v>541</v>
      </c>
      <c r="B154" s="303" t="s">
        <v>503</v>
      </c>
      <c r="C154" s="295">
        <v>541</v>
      </c>
      <c r="D154" s="296" t="s">
        <v>503</v>
      </c>
      <c r="E154" s="323" t="s">
        <v>65</v>
      </c>
      <c r="F154" s="324" t="s">
        <v>59</v>
      </c>
      <c r="G154" s="324"/>
      <c r="H154" s="324"/>
      <c r="I154" s="324"/>
      <c r="J154" s="325" t="s">
        <v>66</v>
      </c>
      <c r="K154" s="326">
        <v>29221.2083333333</v>
      </c>
      <c r="L154" s="325" t="s">
        <v>966</v>
      </c>
      <c r="M154" s="325" t="s">
        <v>417</v>
      </c>
      <c r="N154" s="327" t="s">
        <v>1299</v>
      </c>
      <c r="O154" s="327" t="s">
        <v>1329</v>
      </c>
      <c r="P154" s="327" t="s">
        <v>63</v>
      </c>
      <c r="Q154" s="328" t="s">
        <v>1416</v>
      </c>
      <c r="R154" s="308">
        <v>6.65</v>
      </c>
      <c r="S154" s="309">
        <v>6.65</v>
      </c>
      <c r="T154" s="308">
        <v>6.65</v>
      </c>
      <c r="U154" s="315">
        <v>6.65</v>
      </c>
      <c r="W154" s="171"/>
    </row>
    <row r="155" spans="1:23" ht="12.75">
      <c r="A155" s="302">
        <v>542</v>
      </c>
      <c r="B155" s="303" t="s">
        <v>504</v>
      </c>
      <c r="C155" s="295">
        <v>542</v>
      </c>
      <c r="D155" s="296" t="s">
        <v>504</v>
      </c>
      <c r="E155" s="323" t="s">
        <v>72</v>
      </c>
      <c r="F155" s="324" t="s">
        <v>83</v>
      </c>
      <c r="G155" s="324" t="s">
        <v>53</v>
      </c>
      <c r="H155" s="324" t="s">
        <v>944</v>
      </c>
      <c r="I155" s="324" t="s">
        <v>941</v>
      </c>
      <c r="J155" s="325" t="s">
        <v>48</v>
      </c>
      <c r="K155" s="326">
        <v>32356.1666666667</v>
      </c>
      <c r="L155" s="325" t="s">
        <v>1054</v>
      </c>
      <c r="M155" s="325" t="s">
        <v>1055</v>
      </c>
      <c r="N155" s="327" t="s">
        <v>1296</v>
      </c>
      <c r="O155" s="327" t="s">
        <v>1322</v>
      </c>
      <c r="P155" s="327" t="s">
        <v>87</v>
      </c>
      <c r="Q155" s="328" t="s">
        <v>1417</v>
      </c>
      <c r="R155" s="308">
        <v>11.663</v>
      </c>
      <c r="S155" s="309">
        <v>11.663</v>
      </c>
      <c r="T155" s="308">
        <v>11.663</v>
      </c>
      <c r="U155" s="315">
        <v>13.655</v>
      </c>
      <c r="V155" s="116"/>
      <c r="W155" s="171"/>
    </row>
    <row r="156" spans="1:23" ht="12.75">
      <c r="A156" s="302">
        <v>544</v>
      </c>
      <c r="B156" s="303" t="s">
        <v>505</v>
      </c>
      <c r="C156" s="295">
        <v>544</v>
      </c>
      <c r="D156" s="296" t="s">
        <v>505</v>
      </c>
      <c r="E156" s="323" t="s">
        <v>65</v>
      </c>
      <c r="F156" s="324" t="s">
        <v>59</v>
      </c>
      <c r="G156" s="324"/>
      <c r="H156" s="324"/>
      <c r="I156" s="324"/>
      <c r="J156" s="325" t="s">
        <v>66</v>
      </c>
      <c r="K156" s="326">
        <v>29221.2083333333</v>
      </c>
      <c r="L156" s="325" t="s">
        <v>57</v>
      </c>
      <c r="M156" s="325" t="s">
        <v>368</v>
      </c>
      <c r="N156" s="327" t="s">
        <v>1290</v>
      </c>
      <c r="O156" s="327" t="s">
        <v>1291</v>
      </c>
      <c r="P156" s="327" t="s">
        <v>56</v>
      </c>
      <c r="Q156" s="328" t="s">
        <v>1418</v>
      </c>
      <c r="R156" s="308">
        <v>8.2</v>
      </c>
      <c r="S156" s="309">
        <v>8.2</v>
      </c>
      <c r="T156" s="308">
        <v>8.2</v>
      </c>
      <c r="U156" s="315">
        <v>8.2</v>
      </c>
      <c r="V156" s="116"/>
      <c r="W156" s="171"/>
    </row>
    <row r="157" spans="1:23" ht="12.75">
      <c r="A157" s="302">
        <v>546</v>
      </c>
      <c r="B157" s="303" t="s">
        <v>506</v>
      </c>
      <c r="C157" s="295">
        <v>546</v>
      </c>
      <c r="D157" s="296" t="s">
        <v>506</v>
      </c>
      <c r="E157" s="323" t="s">
        <v>72</v>
      </c>
      <c r="F157" s="324" t="s">
        <v>83</v>
      </c>
      <c r="G157" s="324"/>
      <c r="H157" s="324" t="s">
        <v>944</v>
      </c>
      <c r="I157" s="324"/>
      <c r="J157" s="325" t="s">
        <v>48</v>
      </c>
      <c r="K157" s="326">
        <v>31352.2083333333</v>
      </c>
      <c r="L157" s="325" t="s">
        <v>971</v>
      </c>
      <c r="M157" s="325" t="s">
        <v>44</v>
      </c>
      <c r="N157" s="327" t="s">
        <v>1293</v>
      </c>
      <c r="O157" s="327" t="s">
        <v>1306</v>
      </c>
      <c r="P157" s="327" t="s">
        <v>90</v>
      </c>
      <c r="Q157" s="328" t="s">
        <v>1419</v>
      </c>
      <c r="R157" s="308">
        <v>32.282</v>
      </c>
      <c r="S157" s="309">
        <v>30.114</v>
      </c>
      <c r="T157" s="308">
        <v>30.114</v>
      </c>
      <c r="U157" s="315">
        <v>32.282</v>
      </c>
      <c r="V157" s="116"/>
      <c r="W157" s="171"/>
    </row>
    <row r="158" spans="1:23" ht="12.75">
      <c r="A158" s="302">
        <v>547</v>
      </c>
      <c r="B158" s="303" t="s">
        <v>508</v>
      </c>
      <c r="C158" s="295">
        <v>547</v>
      </c>
      <c r="D158" s="296" t="s">
        <v>508</v>
      </c>
      <c r="E158" s="323" t="s">
        <v>72</v>
      </c>
      <c r="F158" s="324" t="s">
        <v>83</v>
      </c>
      <c r="G158" s="324"/>
      <c r="H158" s="324" t="s">
        <v>944</v>
      </c>
      <c r="I158" s="324"/>
      <c r="J158" s="325" t="s">
        <v>48</v>
      </c>
      <c r="K158" s="326">
        <v>31260.1666666667</v>
      </c>
      <c r="L158" s="325" t="s">
        <v>980</v>
      </c>
      <c r="M158" s="325" t="s">
        <v>507</v>
      </c>
      <c r="N158" s="327" t="s">
        <v>1293</v>
      </c>
      <c r="O158" s="327" t="s">
        <v>1306</v>
      </c>
      <c r="P158" s="327" t="s">
        <v>90</v>
      </c>
      <c r="Q158" s="328" t="s">
        <v>1420</v>
      </c>
      <c r="R158" s="308">
        <v>30.996</v>
      </c>
      <c r="S158" s="309">
        <v>30.753</v>
      </c>
      <c r="T158" s="308">
        <v>30.753</v>
      </c>
      <c r="U158" s="315">
        <v>30.996</v>
      </c>
      <c r="V158" s="116"/>
      <c r="W158" s="171"/>
    </row>
    <row r="159" spans="1:23" ht="12.75">
      <c r="A159" s="302">
        <v>549</v>
      </c>
      <c r="B159" s="303" t="s">
        <v>509</v>
      </c>
      <c r="C159" s="295">
        <v>549</v>
      </c>
      <c r="D159" s="296" t="s">
        <v>509</v>
      </c>
      <c r="E159" s="323" t="s">
        <v>236</v>
      </c>
      <c r="F159" s="324" t="s">
        <v>1040</v>
      </c>
      <c r="G159" s="324"/>
      <c r="H159" s="324" t="s">
        <v>944</v>
      </c>
      <c r="I159" s="324"/>
      <c r="J159" s="325" t="s">
        <v>64</v>
      </c>
      <c r="K159" s="326">
        <v>22647.2083333333</v>
      </c>
      <c r="L159" s="325" t="s">
        <v>238</v>
      </c>
      <c r="M159" s="325" t="s">
        <v>256</v>
      </c>
      <c r="N159" s="327" t="s">
        <v>1299</v>
      </c>
      <c r="O159" s="327" t="s">
        <v>1329</v>
      </c>
      <c r="P159" s="327" t="s">
        <v>63</v>
      </c>
      <c r="Q159" s="328" t="s">
        <v>1421</v>
      </c>
      <c r="R159" s="308">
        <v>0</v>
      </c>
      <c r="S159" s="309">
        <v>0</v>
      </c>
      <c r="T159" s="308">
        <v>0</v>
      </c>
      <c r="U159" s="315">
        <v>8.422</v>
      </c>
      <c r="V159" s="116"/>
      <c r="W159" s="171"/>
    </row>
    <row r="160" spans="1:23" ht="12.75">
      <c r="A160" s="302">
        <v>551</v>
      </c>
      <c r="B160" s="303" t="s">
        <v>510</v>
      </c>
      <c r="C160" s="295">
        <v>551</v>
      </c>
      <c r="D160" s="296" t="s">
        <v>510</v>
      </c>
      <c r="E160" s="323" t="s">
        <v>72</v>
      </c>
      <c r="F160" s="324" t="s">
        <v>951</v>
      </c>
      <c r="G160" s="324" t="s">
        <v>1043</v>
      </c>
      <c r="H160" s="324" t="s">
        <v>942</v>
      </c>
      <c r="I160" s="324" t="s">
        <v>942</v>
      </c>
      <c r="J160" s="325" t="s">
        <v>77</v>
      </c>
      <c r="K160" s="326">
        <v>18994.2083333333</v>
      </c>
      <c r="L160" s="325" t="s">
        <v>943</v>
      </c>
      <c r="M160" s="325" t="s">
        <v>246</v>
      </c>
      <c r="N160" s="327" t="s">
        <v>1293</v>
      </c>
      <c r="O160" s="327" t="s">
        <v>1306</v>
      </c>
      <c r="P160" s="327" t="s">
        <v>90</v>
      </c>
      <c r="Q160" s="328" t="s">
        <v>1422</v>
      </c>
      <c r="R160" s="308">
        <v>79.754</v>
      </c>
      <c r="S160" s="309">
        <v>81.419</v>
      </c>
      <c r="T160" s="308">
        <v>81.419</v>
      </c>
      <c r="U160" s="315">
        <v>79.754</v>
      </c>
      <c r="V160" s="116"/>
      <c r="W160" s="171"/>
    </row>
    <row r="161" spans="1:23" ht="12.75">
      <c r="A161" s="302">
        <v>552</v>
      </c>
      <c r="B161" s="303" t="s">
        <v>511</v>
      </c>
      <c r="C161" s="295">
        <v>552</v>
      </c>
      <c r="D161" s="296" t="s">
        <v>511</v>
      </c>
      <c r="E161" s="323" t="s">
        <v>72</v>
      </c>
      <c r="F161" s="324" t="s">
        <v>951</v>
      </c>
      <c r="G161" s="324" t="s">
        <v>1043</v>
      </c>
      <c r="H161" s="324" t="s">
        <v>942</v>
      </c>
      <c r="I161" s="324" t="s">
        <v>942</v>
      </c>
      <c r="J161" s="325" t="s">
        <v>77</v>
      </c>
      <c r="K161" s="326">
        <v>18994.2083333333</v>
      </c>
      <c r="L161" s="325" t="s">
        <v>943</v>
      </c>
      <c r="M161" s="325" t="s">
        <v>246</v>
      </c>
      <c r="N161" s="327" t="s">
        <v>1293</v>
      </c>
      <c r="O161" s="327" t="s">
        <v>1306</v>
      </c>
      <c r="P161" s="327" t="s">
        <v>90</v>
      </c>
      <c r="Q161" s="328" t="s">
        <v>1422</v>
      </c>
      <c r="R161" s="308">
        <v>77.955</v>
      </c>
      <c r="S161" s="309">
        <v>78.763</v>
      </c>
      <c r="T161" s="308">
        <v>78.763</v>
      </c>
      <c r="U161" s="315">
        <v>77.955</v>
      </c>
      <c r="V161" s="116"/>
      <c r="W161" s="171"/>
    </row>
    <row r="162" spans="1:23" ht="12.75">
      <c r="A162" s="302">
        <v>553</v>
      </c>
      <c r="B162" s="303" t="s">
        <v>512</v>
      </c>
      <c r="C162" s="295">
        <v>553</v>
      </c>
      <c r="D162" s="296" t="s">
        <v>512</v>
      </c>
      <c r="E162" s="323" t="s">
        <v>72</v>
      </c>
      <c r="F162" s="324" t="s">
        <v>951</v>
      </c>
      <c r="G162" s="324" t="s">
        <v>1043</v>
      </c>
      <c r="H162" s="324" t="s">
        <v>942</v>
      </c>
      <c r="I162" s="324" t="s">
        <v>942</v>
      </c>
      <c r="J162" s="325" t="s">
        <v>77</v>
      </c>
      <c r="K162" s="326">
        <v>21398.1666666667</v>
      </c>
      <c r="L162" s="325" t="s">
        <v>943</v>
      </c>
      <c r="M162" s="325" t="s">
        <v>246</v>
      </c>
      <c r="N162" s="327" t="s">
        <v>1293</v>
      </c>
      <c r="O162" s="327" t="s">
        <v>1306</v>
      </c>
      <c r="P162" s="327" t="s">
        <v>90</v>
      </c>
      <c r="Q162" s="328" t="s">
        <v>1422</v>
      </c>
      <c r="R162" s="308">
        <v>149.805</v>
      </c>
      <c r="S162" s="309">
        <v>149.91</v>
      </c>
      <c r="T162" s="308">
        <v>149.91</v>
      </c>
      <c r="U162" s="315">
        <v>149.805</v>
      </c>
      <c r="V162" s="116"/>
      <c r="W162" s="171"/>
    </row>
    <row r="163" spans="1:23" ht="12.75">
      <c r="A163" s="302">
        <v>554</v>
      </c>
      <c r="B163" s="303" t="s">
        <v>513</v>
      </c>
      <c r="C163" s="295">
        <v>554</v>
      </c>
      <c r="D163" s="296" t="s">
        <v>513</v>
      </c>
      <c r="E163" s="323" t="s">
        <v>72</v>
      </c>
      <c r="F163" s="324" t="s">
        <v>1043</v>
      </c>
      <c r="G163" s="324"/>
      <c r="H163" s="324" t="s">
        <v>942</v>
      </c>
      <c r="I163" s="324"/>
      <c r="J163" s="325" t="s">
        <v>76</v>
      </c>
      <c r="K163" s="326">
        <v>26512.1666666667</v>
      </c>
      <c r="L163" s="325" t="s">
        <v>943</v>
      </c>
      <c r="M163" s="325" t="s">
        <v>246</v>
      </c>
      <c r="N163" s="327" t="s">
        <v>1293</v>
      </c>
      <c r="O163" s="327" t="s">
        <v>1306</v>
      </c>
      <c r="P163" s="327" t="s">
        <v>90</v>
      </c>
      <c r="Q163" s="328" t="s">
        <v>1422</v>
      </c>
      <c r="R163" s="308">
        <v>436.754</v>
      </c>
      <c r="S163" s="309">
        <v>437.353</v>
      </c>
      <c r="T163" s="308">
        <v>437.353</v>
      </c>
      <c r="U163" s="315">
        <v>436.754</v>
      </c>
      <c r="V163" s="116"/>
      <c r="W163" s="171"/>
    </row>
    <row r="164" spans="1:23" ht="12.75">
      <c r="A164" s="302">
        <v>555</v>
      </c>
      <c r="B164" s="303" t="s">
        <v>514</v>
      </c>
      <c r="C164" s="295">
        <v>555</v>
      </c>
      <c r="D164" s="296" t="s">
        <v>514</v>
      </c>
      <c r="E164" s="323" t="s">
        <v>72</v>
      </c>
      <c r="F164" s="324" t="s">
        <v>975</v>
      </c>
      <c r="G164" s="324"/>
      <c r="H164" s="324" t="s">
        <v>944</v>
      </c>
      <c r="I164" s="324"/>
      <c r="J164" s="325" t="s">
        <v>233</v>
      </c>
      <c r="K164" s="326">
        <v>32964.2083333333</v>
      </c>
      <c r="L164" s="325" t="s">
        <v>1041</v>
      </c>
      <c r="M164" s="325" t="s">
        <v>1303</v>
      </c>
      <c r="N164" s="327" t="s">
        <v>1282</v>
      </c>
      <c r="O164" s="327" t="s">
        <v>1402</v>
      </c>
      <c r="P164" s="327" t="s">
        <v>49</v>
      </c>
      <c r="Q164" s="328" t="s">
        <v>1423</v>
      </c>
      <c r="R164" s="308">
        <v>1245.213</v>
      </c>
      <c r="S164" s="309">
        <v>1245.425</v>
      </c>
      <c r="T164" s="308">
        <v>1245.425</v>
      </c>
      <c r="U164" s="315">
        <v>1245.213</v>
      </c>
      <c r="V164" s="116"/>
      <c r="W164" s="171"/>
    </row>
    <row r="165" spans="1:23" ht="12.75">
      <c r="A165" s="302">
        <v>556</v>
      </c>
      <c r="B165" s="303" t="s">
        <v>515</v>
      </c>
      <c r="C165" s="295">
        <v>556</v>
      </c>
      <c r="D165" s="296" t="s">
        <v>515</v>
      </c>
      <c r="E165" s="323" t="s">
        <v>72</v>
      </c>
      <c r="F165" s="324" t="s">
        <v>951</v>
      </c>
      <c r="G165" s="324" t="s">
        <v>1043</v>
      </c>
      <c r="H165" s="324" t="s">
        <v>942</v>
      </c>
      <c r="I165" s="324" t="s">
        <v>942</v>
      </c>
      <c r="J165" s="325" t="s">
        <v>77</v>
      </c>
      <c r="K165" s="326">
        <v>19085.2083333333</v>
      </c>
      <c r="L165" s="325" t="s">
        <v>50</v>
      </c>
      <c r="M165" s="325" t="s">
        <v>243</v>
      </c>
      <c r="N165" s="327" t="s">
        <v>1282</v>
      </c>
      <c r="O165" s="327" t="s">
        <v>1402</v>
      </c>
      <c r="P165" s="327" t="s">
        <v>49</v>
      </c>
      <c r="Q165" s="328" t="s">
        <v>1424</v>
      </c>
      <c r="R165" s="308">
        <v>47.5</v>
      </c>
      <c r="S165" s="309">
        <v>48</v>
      </c>
      <c r="T165" s="308">
        <v>48</v>
      </c>
      <c r="U165" s="315">
        <v>47.5</v>
      </c>
      <c r="V165" s="116"/>
      <c r="W165" s="171"/>
    </row>
    <row r="166" spans="1:23" ht="12.75">
      <c r="A166" s="302">
        <v>557</v>
      </c>
      <c r="B166" s="303" t="s">
        <v>516</v>
      </c>
      <c r="C166" s="295">
        <v>557</v>
      </c>
      <c r="D166" s="296" t="s">
        <v>516</v>
      </c>
      <c r="E166" s="323" t="s">
        <v>72</v>
      </c>
      <c r="F166" s="324" t="s">
        <v>73</v>
      </c>
      <c r="G166" s="324" t="s">
        <v>1043</v>
      </c>
      <c r="H166" s="324" t="s">
        <v>942</v>
      </c>
      <c r="I166" s="324" t="s">
        <v>942</v>
      </c>
      <c r="J166" s="325" t="s">
        <v>48</v>
      </c>
      <c r="K166" s="326">
        <v>20210.1666666667</v>
      </c>
      <c r="L166" s="325" t="s">
        <v>50</v>
      </c>
      <c r="M166" s="325" t="s">
        <v>243</v>
      </c>
      <c r="N166" s="327" t="s">
        <v>1282</v>
      </c>
      <c r="O166" s="327" t="s">
        <v>1402</v>
      </c>
      <c r="P166" s="327" t="s">
        <v>49</v>
      </c>
      <c r="Q166" s="328" t="s">
        <v>1424</v>
      </c>
      <c r="R166" s="308">
        <v>43.082</v>
      </c>
      <c r="S166" s="309">
        <v>45.816</v>
      </c>
      <c r="T166" s="308">
        <v>45.816</v>
      </c>
      <c r="U166" s="315">
        <v>43.082</v>
      </c>
      <c r="V166" s="116"/>
      <c r="W166" s="171"/>
    </row>
    <row r="167" spans="1:23" ht="12.75">
      <c r="A167" s="302">
        <v>558</v>
      </c>
      <c r="B167" s="303" t="s">
        <v>517</v>
      </c>
      <c r="C167" s="295">
        <v>558</v>
      </c>
      <c r="D167" s="296" t="s">
        <v>517</v>
      </c>
      <c r="E167" s="323" t="s">
        <v>72</v>
      </c>
      <c r="F167" s="324" t="s">
        <v>951</v>
      </c>
      <c r="G167" s="324" t="s">
        <v>1043</v>
      </c>
      <c r="H167" s="324" t="s">
        <v>942</v>
      </c>
      <c r="I167" s="324" t="s">
        <v>942</v>
      </c>
      <c r="J167" s="325" t="s">
        <v>77</v>
      </c>
      <c r="K167" s="326">
        <v>21002.1666666667</v>
      </c>
      <c r="L167" s="325" t="s">
        <v>50</v>
      </c>
      <c r="M167" s="325" t="s">
        <v>243</v>
      </c>
      <c r="N167" s="327" t="s">
        <v>1282</v>
      </c>
      <c r="O167" s="327" t="s">
        <v>1402</v>
      </c>
      <c r="P167" s="327" t="s">
        <v>49</v>
      </c>
      <c r="Q167" s="328" t="s">
        <v>1424</v>
      </c>
      <c r="R167" s="308">
        <v>47.938</v>
      </c>
      <c r="S167" s="309">
        <v>48.58</v>
      </c>
      <c r="T167" s="308">
        <v>48.58</v>
      </c>
      <c r="U167" s="315">
        <v>47.938</v>
      </c>
      <c r="V167" s="116"/>
      <c r="W167" s="171"/>
    </row>
    <row r="168" spans="1:23" ht="12.75">
      <c r="A168" s="302">
        <v>559</v>
      </c>
      <c r="B168" s="303" t="s">
        <v>518</v>
      </c>
      <c r="C168" s="295">
        <v>559</v>
      </c>
      <c r="D168" s="296" t="s">
        <v>518</v>
      </c>
      <c r="E168" s="323" t="s">
        <v>236</v>
      </c>
      <c r="F168" s="324" t="s">
        <v>949</v>
      </c>
      <c r="G168" s="324" t="s">
        <v>53</v>
      </c>
      <c r="H168" s="324" t="s">
        <v>944</v>
      </c>
      <c r="I168" s="324" t="s">
        <v>941</v>
      </c>
      <c r="J168" s="325" t="s">
        <v>89</v>
      </c>
      <c r="K168" s="326">
        <v>25873.2083333333</v>
      </c>
      <c r="L168" s="325" t="s">
        <v>50</v>
      </c>
      <c r="M168" s="325" t="s">
        <v>243</v>
      </c>
      <c r="N168" s="327" t="s">
        <v>1282</v>
      </c>
      <c r="O168" s="327" t="s">
        <v>1402</v>
      </c>
      <c r="P168" s="327" t="s">
        <v>49</v>
      </c>
      <c r="Q168" s="328" t="s">
        <v>1424</v>
      </c>
      <c r="R168" s="308">
        <v>17.621</v>
      </c>
      <c r="S168" s="309">
        <v>19.5</v>
      </c>
      <c r="T168" s="308">
        <v>19.5</v>
      </c>
      <c r="U168" s="315">
        <v>17.621</v>
      </c>
      <c r="V168" s="116"/>
      <c r="W168" s="171"/>
    </row>
    <row r="169" spans="1:23" ht="12.75">
      <c r="A169" s="302">
        <v>561</v>
      </c>
      <c r="B169" s="303" t="s">
        <v>519</v>
      </c>
      <c r="C169" s="295">
        <v>561</v>
      </c>
      <c r="D169" s="296" t="s">
        <v>519</v>
      </c>
      <c r="E169" s="323" t="s">
        <v>946</v>
      </c>
      <c r="F169" s="324" t="s">
        <v>59</v>
      </c>
      <c r="G169" s="324"/>
      <c r="H169" s="324"/>
      <c r="I169" s="324"/>
      <c r="J169" s="325" t="s">
        <v>60</v>
      </c>
      <c r="K169" s="326">
        <v>8096.20833333333</v>
      </c>
      <c r="L169" s="325" t="s">
        <v>70</v>
      </c>
      <c r="M169" s="325" t="s">
        <v>261</v>
      </c>
      <c r="N169" s="327" t="s">
        <v>1299</v>
      </c>
      <c r="O169" s="327" t="s">
        <v>1291</v>
      </c>
      <c r="P169" s="327" t="s">
        <v>58</v>
      </c>
      <c r="Q169" s="328" t="s">
        <v>1425</v>
      </c>
      <c r="R169" s="308">
        <v>4.96</v>
      </c>
      <c r="S169" s="309">
        <v>4.96</v>
      </c>
      <c r="T169" s="308">
        <v>4.96</v>
      </c>
      <c r="U169" s="315">
        <v>4.96</v>
      </c>
      <c r="V169" s="116"/>
      <c r="W169" s="171"/>
    </row>
    <row r="170" spans="1:23" ht="12.75">
      <c r="A170" s="302">
        <v>562</v>
      </c>
      <c r="B170" s="303" t="s">
        <v>520</v>
      </c>
      <c r="C170" s="295">
        <v>562</v>
      </c>
      <c r="D170" s="296" t="s">
        <v>520</v>
      </c>
      <c r="E170" s="323" t="s">
        <v>72</v>
      </c>
      <c r="F170" s="324" t="s">
        <v>83</v>
      </c>
      <c r="G170" s="324" t="s">
        <v>1040</v>
      </c>
      <c r="H170" s="324" t="s">
        <v>944</v>
      </c>
      <c r="I170" s="324" t="s">
        <v>944</v>
      </c>
      <c r="J170" s="325" t="s">
        <v>48</v>
      </c>
      <c r="K170" s="326">
        <v>33604.2083333333</v>
      </c>
      <c r="L170" s="325" t="s">
        <v>57</v>
      </c>
      <c r="M170" s="325" t="s">
        <v>368</v>
      </c>
      <c r="N170" s="327" t="s">
        <v>1290</v>
      </c>
      <c r="O170" s="327" t="s">
        <v>1283</v>
      </c>
      <c r="P170" s="327" t="s">
        <v>56</v>
      </c>
      <c r="Q170" s="328" t="s">
        <v>1426</v>
      </c>
      <c r="R170" s="308">
        <v>17.42</v>
      </c>
      <c r="S170" s="309">
        <v>17.42</v>
      </c>
      <c r="T170" s="308">
        <v>17.42</v>
      </c>
      <c r="U170" s="315">
        <v>17.07</v>
      </c>
      <c r="V170" s="116"/>
      <c r="W170" s="171"/>
    </row>
    <row r="171" spans="1:23" ht="12.75">
      <c r="A171" s="302">
        <v>563</v>
      </c>
      <c r="B171" s="303" t="s">
        <v>521</v>
      </c>
      <c r="C171" s="295">
        <v>563</v>
      </c>
      <c r="D171" s="296" t="s">
        <v>521</v>
      </c>
      <c r="E171" s="323" t="s">
        <v>72</v>
      </c>
      <c r="F171" s="324" t="s">
        <v>83</v>
      </c>
      <c r="G171" s="324" t="s">
        <v>1040</v>
      </c>
      <c r="H171" s="324" t="s">
        <v>944</v>
      </c>
      <c r="I171" s="324"/>
      <c r="J171" s="325" t="s">
        <v>48</v>
      </c>
      <c r="K171" s="326">
        <v>32417.1666666667</v>
      </c>
      <c r="L171" s="325" t="s">
        <v>953</v>
      </c>
      <c r="M171" s="325" t="s">
        <v>229</v>
      </c>
      <c r="N171" s="327" t="s">
        <v>1293</v>
      </c>
      <c r="O171" s="327" t="s">
        <v>1310</v>
      </c>
      <c r="P171" s="327" t="s">
        <v>85</v>
      </c>
      <c r="Q171" s="328" t="s">
        <v>1427</v>
      </c>
      <c r="R171" s="308">
        <v>46.18</v>
      </c>
      <c r="S171" s="309">
        <v>50.74</v>
      </c>
      <c r="T171" s="308">
        <v>50.74</v>
      </c>
      <c r="U171" s="315">
        <v>46.18</v>
      </c>
      <c r="V171" s="116"/>
      <c r="W171" s="171"/>
    </row>
    <row r="172" spans="1:23" ht="12.75">
      <c r="A172" s="302">
        <v>564</v>
      </c>
      <c r="B172" s="303" t="s">
        <v>522</v>
      </c>
      <c r="C172" s="295">
        <v>564</v>
      </c>
      <c r="D172" s="296" t="s">
        <v>522</v>
      </c>
      <c r="E172" s="323" t="s">
        <v>72</v>
      </c>
      <c r="F172" s="324" t="s">
        <v>83</v>
      </c>
      <c r="G172" s="324" t="s">
        <v>1040</v>
      </c>
      <c r="H172" s="324" t="s">
        <v>944</v>
      </c>
      <c r="I172" s="324"/>
      <c r="J172" s="325" t="s">
        <v>48</v>
      </c>
      <c r="K172" s="326">
        <v>34090.1666666667</v>
      </c>
      <c r="L172" s="325" t="s">
        <v>953</v>
      </c>
      <c r="M172" s="325" t="s">
        <v>229</v>
      </c>
      <c r="N172" s="327" t="s">
        <v>1293</v>
      </c>
      <c r="O172" s="327" t="s">
        <v>1310</v>
      </c>
      <c r="P172" s="327" t="s">
        <v>85</v>
      </c>
      <c r="Q172" s="328" t="s">
        <v>1427</v>
      </c>
      <c r="R172" s="308">
        <v>20.85</v>
      </c>
      <c r="S172" s="309">
        <v>24.32</v>
      </c>
      <c r="T172" s="308">
        <v>24.32</v>
      </c>
      <c r="U172" s="315">
        <v>20.85</v>
      </c>
      <c r="V172" s="116"/>
      <c r="W172" s="171"/>
    </row>
    <row r="173" spans="1:23" ht="12.75">
      <c r="A173" s="302">
        <v>565</v>
      </c>
      <c r="B173" s="303" t="s">
        <v>524</v>
      </c>
      <c r="C173" s="295">
        <v>565</v>
      </c>
      <c r="D173" s="296" t="s">
        <v>524</v>
      </c>
      <c r="E173" s="323" t="s">
        <v>65</v>
      </c>
      <c r="F173" s="324" t="s">
        <v>59</v>
      </c>
      <c r="G173" s="324"/>
      <c r="H173" s="324"/>
      <c r="I173" s="324"/>
      <c r="J173" s="325" t="s">
        <v>66</v>
      </c>
      <c r="K173" s="326">
        <v>32264.1666666667</v>
      </c>
      <c r="L173" s="325" t="s">
        <v>981</v>
      </c>
      <c r="M173" s="325" t="s">
        <v>523</v>
      </c>
      <c r="N173" s="327" t="s">
        <v>1299</v>
      </c>
      <c r="O173" s="327" t="s">
        <v>1283</v>
      </c>
      <c r="P173" s="327" t="s">
        <v>63</v>
      </c>
      <c r="Q173" s="328" t="s">
        <v>1428</v>
      </c>
      <c r="R173" s="308">
        <v>14.832</v>
      </c>
      <c r="S173" s="309">
        <v>26.38</v>
      </c>
      <c r="T173" s="308">
        <v>26.38</v>
      </c>
      <c r="U173" s="315">
        <v>14.832</v>
      </c>
      <c r="V173" s="116"/>
      <c r="W173" s="171"/>
    </row>
    <row r="174" spans="1:23" ht="12.75">
      <c r="A174" s="302">
        <v>566</v>
      </c>
      <c r="B174" s="303" t="s">
        <v>525</v>
      </c>
      <c r="C174" s="295">
        <v>566</v>
      </c>
      <c r="D174" s="296" t="s">
        <v>525</v>
      </c>
      <c r="E174" s="323" t="s">
        <v>947</v>
      </c>
      <c r="F174" s="324" t="s">
        <v>59</v>
      </c>
      <c r="G174" s="324"/>
      <c r="H174" s="324"/>
      <c r="I174" s="324"/>
      <c r="J174" s="325" t="s">
        <v>62</v>
      </c>
      <c r="K174" s="326">
        <v>20090.2083333333</v>
      </c>
      <c r="L174" s="325" t="s">
        <v>957</v>
      </c>
      <c r="M174" s="325" t="s">
        <v>377</v>
      </c>
      <c r="N174" s="327" t="s">
        <v>1290</v>
      </c>
      <c r="O174" s="327" t="s">
        <v>1306</v>
      </c>
      <c r="P174" s="327" t="s">
        <v>74</v>
      </c>
      <c r="Q174" s="328" t="s">
        <v>1429</v>
      </c>
      <c r="R174" s="308">
        <v>41.511</v>
      </c>
      <c r="S174" s="309">
        <v>42.559</v>
      </c>
      <c r="T174" s="308">
        <v>42.559</v>
      </c>
      <c r="U174" s="315">
        <v>41.511</v>
      </c>
      <c r="V174" s="116"/>
      <c r="W174" s="171"/>
    </row>
    <row r="175" spans="1:23" ht="12.75">
      <c r="A175" s="302">
        <v>567</v>
      </c>
      <c r="B175" s="303" t="s">
        <v>526</v>
      </c>
      <c r="C175" s="295">
        <v>567</v>
      </c>
      <c r="D175" s="296" t="s">
        <v>526</v>
      </c>
      <c r="E175" s="323" t="s">
        <v>947</v>
      </c>
      <c r="F175" s="324" t="s">
        <v>59</v>
      </c>
      <c r="G175" s="324"/>
      <c r="H175" s="324"/>
      <c r="I175" s="324"/>
      <c r="J175" s="325" t="s">
        <v>62</v>
      </c>
      <c r="K175" s="326">
        <v>9832.20833333333</v>
      </c>
      <c r="L175" s="325" t="s">
        <v>70</v>
      </c>
      <c r="M175" s="325" t="s">
        <v>261</v>
      </c>
      <c r="N175" s="327" t="s">
        <v>1293</v>
      </c>
      <c r="O175" s="327" t="s">
        <v>1283</v>
      </c>
      <c r="P175" s="327" t="s">
        <v>58</v>
      </c>
      <c r="Q175" s="328" t="s">
        <v>1430</v>
      </c>
      <c r="R175" s="308">
        <v>6.334</v>
      </c>
      <c r="S175" s="309">
        <v>6.237</v>
      </c>
      <c r="T175" s="308">
        <v>6.237</v>
      </c>
      <c r="U175" s="315">
        <v>6.334</v>
      </c>
      <c r="V175" s="116"/>
      <c r="W175" s="171"/>
    </row>
    <row r="176" spans="1:23" ht="12.75">
      <c r="A176" s="302">
        <v>569</v>
      </c>
      <c r="B176" s="303" t="s">
        <v>527</v>
      </c>
      <c r="C176" s="295">
        <v>569</v>
      </c>
      <c r="D176" s="296" t="s">
        <v>527</v>
      </c>
      <c r="E176" s="323" t="s">
        <v>65</v>
      </c>
      <c r="F176" s="324" t="s">
        <v>59</v>
      </c>
      <c r="G176" s="324"/>
      <c r="H176" s="324"/>
      <c r="I176" s="324"/>
      <c r="J176" s="325" t="s">
        <v>66</v>
      </c>
      <c r="K176" s="326">
        <v>17533.2083333333</v>
      </c>
      <c r="L176" s="325" t="s">
        <v>948</v>
      </c>
      <c r="M176" s="325" t="s">
        <v>254</v>
      </c>
      <c r="N176" s="327" t="s">
        <v>1296</v>
      </c>
      <c r="O176" s="327" t="s">
        <v>1335</v>
      </c>
      <c r="P176" s="327" t="s">
        <v>87</v>
      </c>
      <c r="Q176" s="328" t="s">
        <v>1431</v>
      </c>
      <c r="R176" s="308">
        <v>19.704</v>
      </c>
      <c r="S176" s="309">
        <v>19.704</v>
      </c>
      <c r="T176" s="308">
        <v>19.704</v>
      </c>
      <c r="U176" s="315">
        <v>19.704</v>
      </c>
      <c r="V176" s="116"/>
      <c r="W176" s="171"/>
    </row>
    <row r="177" spans="1:23" ht="12.75">
      <c r="A177" s="302">
        <v>570</v>
      </c>
      <c r="B177" s="303" t="s">
        <v>528</v>
      </c>
      <c r="C177" s="295">
        <v>570</v>
      </c>
      <c r="D177" s="296" t="s">
        <v>528</v>
      </c>
      <c r="E177" s="323" t="s">
        <v>65</v>
      </c>
      <c r="F177" s="324" t="s">
        <v>59</v>
      </c>
      <c r="G177" s="324"/>
      <c r="H177" s="324"/>
      <c r="I177" s="324"/>
      <c r="J177" s="325" t="s">
        <v>66</v>
      </c>
      <c r="K177" s="326">
        <v>17533.2083333333</v>
      </c>
      <c r="L177" s="325" t="s">
        <v>50</v>
      </c>
      <c r="M177" s="325" t="s">
        <v>243</v>
      </c>
      <c r="N177" s="327" t="s">
        <v>1282</v>
      </c>
      <c r="O177" s="327" t="s">
        <v>1288</v>
      </c>
      <c r="P177" s="327" t="s">
        <v>49</v>
      </c>
      <c r="Q177" s="328" t="s">
        <v>1432</v>
      </c>
      <c r="R177" s="308">
        <v>13.066</v>
      </c>
      <c r="S177" s="309">
        <v>16.078</v>
      </c>
      <c r="T177" s="308">
        <v>16.196</v>
      </c>
      <c r="U177" s="315">
        <v>13.066</v>
      </c>
      <c r="V177" s="116"/>
      <c r="W177" s="171"/>
    </row>
    <row r="178" spans="1:23" ht="12.75">
      <c r="A178" s="302">
        <v>572</v>
      </c>
      <c r="B178" s="303" t="s">
        <v>530</v>
      </c>
      <c r="C178" s="295">
        <v>572</v>
      </c>
      <c r="D178" s="296" t="s">
        <v>530</v>
      </c>
      <c r="E178" s="323" t="s">
        <v>236</v>
      </c>
      <c r="F178" s="324" t="s">
        <v>949</v>
      </c>
      <c r="G178" s="324"/>
      <c r="H178" s="324" t="s">
        <v>942</v>
      </c>
      <c r="I178" s="324"/>
      <c r="J178" s="325" t="s">
        <v>64</v>
      </c>
      <c r="K178" s="326">
        <v>25781.1666666667</v>
      </c>
      <c r="L178" s="325" t="s">
        <v>982</v>
      </c>
      <c r="M178" s="325" t="s">
        <v>529</v>
      </c>
      <c r="N178" s="327" t="s">
        <v>1290</v>
      </c>
      <c r="O178" s="327" t="s">
        <v>1291</v>
      </c>
      <c r="P178" s="327" t="s">
        <v>56</v>
      </c>
      <c r="Q178" s="328" t="s">
        <v>1433</v>
      </c>
      <c r="R178" s="308">
        <v>35.781</v>
      </c>
      <c r="S178" s="309">
        <v>46.921</v>
      </c>
      <c r="T178" s="308">
        <v>46.921</v>
      </c>
      <c r="U178" s="315">
        <v>35.781</v>
      </c>
      <c r="V178" s="116"/>
      <c r="W178" s="171"/>
    </row>
    <row r="179" spans="1:23" ht="12.75">
      <c r="A179" s="302">
        <v>573</v>
      </c>
      <c r="B179" s="303" t="s">
        <v>531</v>
      </c>
      <c r="C179" s="295">
        <v>573</v>
      </c>
      <c r="D179" s="296" t="s">
        <v>531</v>
      </c>
      <c r="E179" s="323" t="s">
        <v>236</v>
      </c>
      <c r="F179" s="324" t="s">
        <v>949</v>
      </c>
      <c r="G179" s="324"/>
      <c r="H179" s="324" t="s">
        <v>942</v>
      </c>
      <c r="I179" s="324"/>
      <c r="J179" s="325" t="s">
        <v>64</v>
      </c>
      <c r="K179" s="326">
        <v>25781.1666666667</v>
      </c>
      <c r="L179" s="325" t="s">
        <v>982</v>
      </c>
      <c r="M179" s="325" t="s">
        <v>529</v>
      </c>
      <c r="N179" s="327" t="s">
        <v>1290</v>
      </c>
      <c r="O179" s="327" t="s">
        <v>1291</v>
      </c>
      <c r="P179" s="327" t="s">
        <v>56</v>
      </c>
      <c r="Q179" s="328" t="s">
        <v>1433</v>
      </c>
      <c r="R179" s="308">
        <v>37.701</v>
      </c>
      <c r="S179" s="309">
        <v>47.867</v>
      </c>
      <c r="T179" s="308">
        <v>47.867</v>
      </c>
      <c r="U179" s="315">
        <v>37.701</v>
      </c>
      <c r="V179" s="116"/>
      <c r="W179" s="171"/>
    </row>
    <row r="180" spans="1:23" ht="12.75">
      <c r="A180" s="302">
        <v>574</v>
      </c>
      <c r="B180" s="303" t="s">
        <v>532</v>
      </c>
      <c r="C180" s="295">
        <v>574</v>
      </c>
      <c r="D180" s="296" t="s">
        <v>532</v>
      </c>
      <c r="E180" s="323" t="s">
        <v>236</v>
      </c>
      <c r="F180" s="324" t="s">
        <v>949</v>
      </c>
      <c r="G180" s="324"/>
      <c r="H180" s="324" t="s">
        <v>942</v>
      </c>
      <c r="I180" s="324"/>
      <c r="J180" s="325" t="s">
        <v>64</v>
      </c>
      <c r="K180" s="326">
        <v>25781.1666666667</v>
      </c>
      <c r="L180" s="325" t="s">
        <v>982</v>
      </c>
      <c r="M180" s="325" t="s">
        <v>529</v>
      </c>
      <c r="N180" s="327" t="s">
        <v>1290</v>
      </c>
      <c r="O180" s="327" t="s">
        <v>1291</v>
      </c>
      <c r="P180" s="327" t="s">
        <v>56</v>
      </c>
      <c r="Q180" s="328" t="s">
        <v>1433</v>
      </c>
      <c r="R180" s="308">
        <v>38.317</v>
      </c>
      <c r="S180" s="309">
        <v>47.917</v>
      </c>
      <c r="T180" s="308">
        <v>47.917</v>
      </c>
      <c r="U180" s="315">
        <v>38.317</v>
      </c>
      <c r="V180" s="116"/>
      <c r="W180" s="171"/>
    </row>
    <row r="181" spans="1:23" ht="12.75">
      <c r="A181" s="302">
        <v>575</v>
      </c>
      <c r="B181" s="303" t="s">
        <v>533</v>
      </c>
      <c r="C181" s="295">
        <v>575</v>
      </c>
      <c r="D181" s="296" t="s">
        <v>533</v>
      </c>
      <c r="E181" s="323" t="s">
        <v>236</v>
      </c>
      <c r="F181" s="324" t="s">
        <v>949</v>
      </c>
      <c r="G181" s="324"/>
      <c r="H181" s="324" t="s">
        <v>942</v>
      </c>
      <c r="I181" s="324"/>
      <c r="J181" s="325" t="s">
        <v>64</v>
      </c>
      <c r="K181" s="326">
        <v>25781.1666666667</v>
      </c>
      <c r="L181" s="325" t="s">
        <v>982</v>
      </c>
      <c r="M181" s="325" t="s">
        <v>529</v>
      </c>
      <c r="N181" s="327" t="s">
        <v>1290</v>
      </c>
      <c r="O181" s="327" t="s">
        <v>1291</v>
      </c>
      <c r="P181" s="327" t="s">
        <v>56</v>
      </c>
      <c r="Q181" s="328" t="s">
        <v>1433</v>
      </c>
      <c r="R181" s="308">
        <v>36.746</v>
      </c>
      <c r="S181" s="309">
        <v>46.346</v>
      </c>
      <c r="T181" s="308">
        <v>46.346</v>
      </c>
      <c r="U181" s="315">
        <v>36.746</v>
      </c>
      <c r="V181" s="116"/>
      <c r="W181" s="171"/>
    </row>
    <row r="182" spans="1:23" ht="12.75">
      <c r="A182" s="302">
        <v>577</v>
      </c>
      <c r="B182" s="303" t="s">
        <v>534</v>
      </c>
      <c r="C182" s="295">
        <v>577</v>
      </c>
      <c r="D182" s="296" t="s">
        <v>534</v>
      </c>
      <c r="E182" s="323" t="s">
        <v>72</v>
      </c>
      <c r="F182" s="324" t="s">
        <v>951</v>
      </c>
      <c r="G182" s="324"/>
      <c r="H182" s="324" t="s">
        <v>942</v>
      </c>
      <c r="I182" s="324"/>
      <c r="J182" s="325" t="s">
        <v>77</v>
      </c>
      <c r="K182" s="326">
        <v>21732.1666666667</v>
      </c>
      <c r="L182" s="325" t="s">
        <v>234</v>
      </c>
      <c r="M182" s="325" t="s">
        <v>366</v>
      </c>
      <c r="N182" s="327" t="s">
        <v>1293</v>
      </c>
      <c r="O182" s="327" t="s">
        <v>1322</v>
      </c>
      <c r="P182" s="327" t="s">
        <v>85</v>
      </c>
      <c r="Q182" s="328" t="s">
        <v>1434</v>
      </c>
      <c r="R182" s="308">
        <v>108.501</v>
      </c>
      <c r="S182" s="309">
        <v>108.5</v>
      </c>
      <c r="T182" s="308">
        <v>108.5</v>
      </c>
      <c r="U182" s="315">
        <v>108.501</v>
      </c>
      <c r="V182" s="116"/>
      <c r="W182" s="171"/>
    </row>
    <row r="183" spans="1:23" ht="12.75">
      <c r="A183" s="302">
        <v>579</v>
      </c>
      <c r="B183" s="303" t="s">
        <v>535</v>
      </c>
      <c r="C183" s="295">
        <v>579</v>
      </c>
      <c r="D183" s="296" t="s">
        <v>535</v>
      </c>
      <c r="E183" s="323" t="s">
        <v>236</v>
      </c>
      <c r="F183" s="324" t="s">
        <v>949</v>
      </c>
      <c r="G183" s="324"/>
      <c r="H183" s="324" t="s">
        <v>944</v>
      </c>
      <c r="I183" s="324"/>
      <c r="J183" s="325" t="s">
        <v>64</v>
      </c>
      <c r="K183" s="326">
        <v>26054.1666666667</v>
      </c>
      <c r="L183" s="325" t="s">
        <v>234</v>
      </c>
      <c r="M183" s="325" t="s">
        <v>366</v>
      </c>
      <c r="N183" s="327" t="s">
        <v>1293</v>
      </c>
      <c r="O183" s="327" t="s">
        <v>1322</v>
      </c>
      <c r="P183" s="327" t="s">
        <v>85</v>
      </c>
      <c r="Q183" s="328" t="s">
        <v>1434</v>
      </c>
      <c r="R183" s="308">
        <v>17.15</v>
      </c>
      <c r="S183" s="309">
        <v>21.816</v>
      </c>
      <c r="T183" s="308">
        <v>21.816</v>
      </c>
      <c r="U183" s="315">
        <v>17.15</v>
      </c>
      <c r="V183" s="116"/>
      <c r="W183" s="171"/>
    </row>
    <row r="184" spans="1:23" ht="12.75">
      <c r="A184" s="302">
        <v>580</v>
      </c>
      <c r="B184" s="303" t="s">
        <v>536</v>
      </c>
      <c r="C184" s="295">
        <v>580</v>
      </c>
      <c r="D184" s="296" t="s">
        <v>536</v>
      </c>
      <c r="E184" s="323" t="s">
        <v>72</v>
      </c>
      <c r="F184" s="324" t="s">
        <v>83</v>
      </c>
      <c r="G184" s="324"/>
      <c r="H184" s="324" t="s">
        <v>944</v>
      </c>
      <c r="I184" s="324"/>
      <c r="J184" s="325" t="s">
        <v>48</v>
      </c>
      <c r="K184" s="326">
        <v>32082.2083333333</v>
      </c>
      <c r="L184" s="325" t="s">
        <v>57</v>
      </c>
      <c r="M184" s="325" t="s">
        <v>368</v>
      </c>
      <c r="N184" s="327" t="s">
        <v>1290</v>
      </c>
      <c r="O184" s="327" t="s">
        <v>1291</v>
      </c>
      <c r="P184" s="327" t="s">
        <v>56</v>
      </c>
      <c r="Q184" s="328" t="s">
        <v>1433</v>
      </c>
      <c r="R184" s="308">
        <v>25.596</v>
      </c>
      <c r="S184" s="309">
        <v>29.21</v>
      </c>
      <c r="T184" s="308">
        <v>29.21</v>
      </c>
      <c r="U184" s="315">
        <v>25.596</v>
      </c>
      <c r="V184" s="116"/>
      <c r="W184" s="171"/>
    </row>
    <row r="185" spans="1:23" ht="12.75">
      <c r="A185" s="302">
        <v>581</v>
      </c>
      <c r="B185" s="303" t="s">
        <v>537</v>
      </c>
      <c r="C185" s="295">
        <v>581</v>
      </c>
      <c r="D185" s="296" t="s">
        <v>537</v>
      </c>
      <c r="E185" s="323" t="s">
        <v>72</v>
      </c>
      <c r="F185" s="324" t="s">
        <v>83</v>
      </c>
      <c r="G185" s="324"/>
      <c r="H185" s="324" t="s">
        <v>944</v>
      </c>
      <c r="I185" s="324"/>
      <c r="J185" s="325" t="s">
        <v>48</v>
      </c>
      <c r="K185" s="326">
        <v>32082.2083333333</v>
      </c>
      <c r="L185" s="325" t="s">
        <v>57</v>
      </c>
      <c r="M185" s="325" t="s">
        <v>368</v>
      </c>
      <c r="N185" s="327" t="s">
        <v>1290</v>
      </c>
      <c r="O185" s="327" t="s">
        <v>1291</v>
      </c>
      <c r="P185" s="327" t="s">
        <v>56</v>
      </c>
      <c r="Q185" s="328" t="s">
        <v>1433</v>
      </c>
      <c r="R185" s="308">
        <v>27.113</v>
      </c>
      <c r="S185" s="309">
        <v>28.116</v>
      </c>
      <c r="T185" s="308">
        <v>28.116</v>
      </c>
      <c r="U185" s="315">
        <v>27.113</v>
      </c>
      <c r="V185" s="116"/>
      <c r="W185" s="171"/>
    </row>
    <row r="186" spans="1:23" ht="12.75">
      <c r="A186" s="302">
        <v>583</v>
      </c>
      <c r="B186" s="303" t="s">
        <v>539</v>
      </c>
      <c r="C186" s="295">
        <v>583</v>
      </c>
      <c r="D186" s="296" t="s">
        <v>539</v>
      </c>
      <c r="E186" s="323" t="s">
        <v>236</v>
      </c>
      <c r="F186" s="324" t="s">
        <v>1040</v>
      </c>
      <c r="G186" s="324"/>
      <c r="H186" s="324" t="s">
        <v>941</v>
      </c>
      <c r="I186" s="324"/>
      <c r="J186" s="325" t="s">
        <v>64</v>
      </c>
      <c r="K186" s="326">
        <v>30256.2083333333</v>
      </c>
      <c r="L186" s="325" t="s">
        <v>983</v>
      </c>
      <c r="M186" s="325" t="s">
        <v>538</v>
      </c>
      <c r="N186" s="327" t="s">
        <v>1293</v>
      </c>
      <c r="O186" s="327" t="s">
        <v>1314</v>
      </c>
      <c r="P186" s="327" t="s">
        <v>58</v>
      </c>
      <c r="Q186" s="328" t="s">
        <v>1435</v>
      </c>
      <c r="R186" s="308">
        <v>67.4</v>
      </c>
      <c r="S186" s="309">
        <v>87.4</v>
      </c>
      <c r="T186" s="308">
        <v>87.4</v>
      </c>
      <c r="U186" s="315">
        <v>67.4</v>
      </c>
      <c r="V186" s="116"/>
      <c r="W186" s="171"/>
    </row>
    <row r="187" spans="1:23" ht="12.75">
      <c r="A187" s="302">
        <v>584</v>
      </c>
      <c r="B187" s="303" t="s">
        <v>540</v>
      </c>
      <c r="C187" s="295">
        <v>584</v>
      </c>
      <c r="D187" s="296" t="s">
        <v>540</v>
      </c>
      <c r="E187" s="323" t="s">
        <v>236</v>
      </c>
      <c r="F187" s="324" t="s">
        <v>1040</v>
      </c>
      <c r="G187" s="324"/>
      <c r="H187" s="324" t="s">
        <v>941</v>
      </c>
      <c r="I187" s="324"/>
      <c r="J187" s="325" t="s">
        <v>64</v>
      </c>
      <c r="K187" s="326">
        <v>30256.2083333333</v>
      </c>
      <c r="L187" s="325" t="s">
        <v>983</v>
      </c>
      <c r="M187" s="325" t="s">
        <v>538</v>
      </c>
      <c r="N187" s="327" t="s">
        <v>1293</v>
      </c>
      <c r="O187" s="327" t="s">
        <v>1314</v>
      </c>
      <c r="P187" s="327" t="s">
        <v>58</v>
      </c>
      <c r="Q187" s="328" t="s">
        <v>1435</v>
      </c>
      <c r="R187" s="308">
        <v>65.3</v>
      </c>
      <c r="S187" s="309">
        <v>85.3</v>
      </c>
      <c r="T187" s="308">
        <v>85.3</v>
      </c>
      <c r="U187" s="315">
        <v>65.3</v>
      </c>
      <c r="V187" s="116"/>
      <c r="W187" s="171"/>
    </row>
    <row r="188" spans="1:23" ht="12.75">
      <c r="A188" s="302">
        <v>587</v>
      </c>
      <c r="B188" s="303" t="s">
        <v>541</v>
      </c>
      <c r="C188" s="295">
        <v>587</v>
      </c>
      <c r="D188" s="296" t="s">
        <v>541</v>
      </c>
      <c r="E188" s="323" t="s">
        <v>947</v>
      </c>
      <c r="F188" s="324" t="s">
        <v>59</v>
      </c>
      <c r="G188" s="324"/>
      <c r="H188" s="324"/>
      <c r="I188" s="324"/>
      <c r="J188" s="325" t="s">
        <v>62</v>
      </c>
      <c r="K188" s="326">
        <v>6941.20833333333</v>
      </c>
      <c r="L188" s="325" t="s">
        <v>957</v>
      </c>
      <c r="M188" s="325" t="s">
        <v>377</v>
      </c>
      <c r="N188" s="327" t="s">
        <v>1290</v>
      </c>
      <c r="O188" s="327" t="s">
        <v>1297</v>
      </c>
      <c r="P188" s="327" t="s">
        <v>74</v>
      </c>
      <c r="Q188" s="328" t="s">
        <v>1436</v>
      </c>
      <c r="R188" s="308">
        <v>28.311</v>
      </c>
      <c r="S188" s="309">
        <v>28.9</v>
      </c>
      <c r="T188" s="308">
        <v>28.9</v>
      </c>
      <c r="U188" s="315">
        <v>28.311</v>
      </c>
      <c r="V188" s="116"/>
      <c r="W188" s="171"/>
    </row>
    <row r="189" spans="1:23" ht="12.75">
      <c r="A189" s="302">
        <v>590</v>
      </c>
      <c r="B189" s="303" t="s">
        <v>542</v>
      </c>
      <c r="C189" s="295">
        <v>590</v>
      </c>
      <c r="D189" s="296" t="s">
        <v>542</v>
      </c>
      <c r="E189" s="323" t="s">
        <v>72</v>
      </c>
      <c r="F189" s="324" t="s">
        <v>73</v>
      </c>
      <c r="G189" s="324"/>
      <c r="H189" s="324" t="s">
        <v>944</v>
      </c>
      <c r="I189" s="324"/>
      <c r="J189" s="325" t="s">
        <v>48</v>
      </c>
      <c r="K189" s="326">
        <v>32752.1666666667</v>
      </c>
      <c r="L189" s="325" t="s">
        <v>972</v>
      </c>
      <c r="M189" s="325" t="s">
        <v>448</v>
      </c>
      <c r="N189" s="327" t="s">
        <v>1296</v>
      </c>
      <c r="O189" s="327" t="s">
        <v>1288</v>
      </c>
      <c r="P189" s="327" t="s">
        <v>61</v>
      </c>
      <c r="Q189" s="328" t="s">
        <v>1437</v>
      </c>
      <c r="R189" s="308">
        <v>45.024</v>
      </c>
      <c r="S189" s="309">
        <v>44.363</v>
      </c>
      <c r="T189" s="308">
        <v>44.363</v>
      </c>
      <c r="U189" s="315">
        <v>45.024</v>
      </c>
      <c r="V189" s="116"/>
      <c r="W189" s="171"/>
    </row>
    <row r="190" spans="1:23" ht="12.75">
      <c r="A190" s="302">
        <v>591</v>
      </c>
      <c r="B190" s="303" t="s">
        <v>543</v>
      </c>
      <c r="C190" s="295">
        <v>591</v>
      </c>
      <c r="D190" s="296" t="s">
        <v>543</v>
      </c>
      <c r="E190" s="323" t="s">
        <v>72</v>
      </c>
      <c r="F190" s="324" t="s">
        <v>73</v>
      </c>
      <c r="G190" s="324" t="s">
        <v>1043</v>
      </c>
      <c r="H190" s="324" t="s">
        <v>944</v>
      </c>
      <c r="I190" s="324" t="s">
        <v>944</v>
      </c>
      <c r="J190" s="325" t="s">
        <v>48</v>
      </c>
      <c r="K190" s="326">
        <v>35735.2083333333</v>
      </c>
      <c r="L190" s="325" t="s">
        <v>1041</v>
      </c>
      <c r="M190" s="325" t="s">
        <v>1303</v>
      </c>
      <c r="N190" s="327" t="s">
        <v>1296</v>
      </c>
      <c r="O190" s="327" t="s">
        <v>1322</v>
      </c>
      <c r="P190" s="327" t="s">
        <v>87</v>
      </c>
      <c r="Q190" s="328" t="s">
        <v>1438</v>
      </c>
      <c r="R190" s="308">
        <v>42.59</v>
      </c>
      <c r="S190" s="309">
        <v>49.103</v>
      </c>
      <c r="T190" s="308">
        <v>49.103</v>
      </c>
      <c r="U190" s="315">
        <v>42.59</v>
      </c>
      <c r="W190" s="171"/>
    </row>
    <row r="191" spans="1:23" ht="12.75">
      <c r="A191" s="302">
        <v>592</v>
      </c>
      <c r="B191" s="303" t="s">
        <v>544</v>
      </c>
      <c r="C191" s="295">
        <v>592</v>
      </c>
      <c r="D191" s="296" t="s">
        <v>544</v>
      </c>
      <c r="E191" s="323" t="s">
        <v>72</v>
      </c>
      <c r="F191" s="324" t="s">
        <v>73</v>
      </c>
      <c r="G191" s="324"/>
      <c r="H191" s="324" t="s">
        <v>944</v>
      </c>
      <c r="I191" s="324"/>
      <c r="J191" s="325" t="s">
        <v>48</v>
      </c>
      <c r="K191" s="326">
        <v>32143.2083333333</v>
      </c>
      <c r="L191" s="325" t="s">
        <v>50</v>
      </c>
      <c r="M191" s="325" t="s">
        <v>243</v>
      </c>
      <c r="N191" s="327" t="s">
        <v>1282</v>
      </c>
      <c r="O191" s="327" t="s">
        <v>1291</v>
      </c>
      <c r="P191" s="327" t="s">
        <v>49</v>
      </c>
      <c r="Q191" s="328" t="s">
        <v>1439</v>
      </c>
      <c r="R191" s="308">
        <v>20.073</v>
      </c>
      <c r="S191" s="309">
        <v>19.892</v>
      </c>
      <c r="T191" s="308">
        <v>19.892</v>
      </c>
      <c r="U191" s="315">
        <v>20.073</v>
      </c>
      <c r="V191" s="116"/>
      <c r="W191" s="171"/>
    </row>
    <row r="192" spans="1:23" ht="12.75">
      <c r="A192" s="302">
        <v>594</v>
      </c>
      <c r="B192" s="303" t="s">
        <v>545</v>
      </c>
      <c r="C192" s="295">
        <v>594</v>
      </c>
      <c r="D192" s="296" t="s">
        <v>545</v>
      </c>
      <c r="E192" s="323" t="s">
        <v>72</v>
      </c>
      <c r="F192" s="324" t="s">
        <v>951</v>
      </c>
      <c r="G192" s="324"/>
      <c r="H192" s="324" t="s">
        <v>944</v>
      </c>
      <c r="I192" s="324"/>
      <c r="J192" s="325" t="s">
        <v>77</v>
      </c>
      <c r="K192" s="326">
        <v>32843.2083333333</v>
      </c>
      <c r="L192" s="325" t="s">
        <v>57</v>
      </c>
      <c r="M192" s="325" t="s">
        <v>368</v>
      </c>
      <c r="N192" s="327" t="s">
        <v>1290</v>
      </c>
      <c r="O192" s="327" t="s">
        <v>1283</v>
      </c>
      <c r="P192" s="327" t="s">
        <v>56</v>
      </c>
      <c r="Q192" s="328" t="s">
        <v>1440</v>
      </c>
      <c r="R192" s="308">
        <v>186.705</v>
      </c>
      <c r="S192" s="309">
        <v>186.705</v>
      </c>
      <c r="T192" s="308">
        <v>186.705</v>
      </c>
      <c r="U192" s="315">
        <v>185.735</v>
      </c>
      <c r="V192" s="116"/>
      <c r="W192" s="171"/>
    </row>
    <row r="193" spans="1:23" ht="12.75">
      <c r="A193" s="302">
        <v>595</v>
      </c>
      <c r="B193" s="303" t="s">
        <v>546</v>
      </c>
      <c r="C193" s="295">
        <v>595</v>
      </c>
      <c r="D193" s="296" t="s">
        <v>546</v>
      </c>
      <c r="E193" s="323" t="s">
        <v>236</v>
      </c>
      <c r="F193" s="324" t="s">
        <v>997</v>
      </c>
      <c r="G193" s="324"/>
      <c r="H193" s="324" t="s">
        <v>944</v>
      </c>
      <c r="I193" s="324"/>
      <c r="J193" s="325" t="s">
        <v>64</v>
      </c>
      <c r="K193" s="326">
        <v>24685.1666666667</v>
      </c>
      <c r="L193" s="325" t="s">
        <v>234</v>
      </c>
      <c r="M193" s="325" t="s">
        <v>366</v>
      </c>
      <c r="N193" s="327" t="s">
        <v>1290</v>
      </c>
      <c r="O193" s="327" t="s">
        <v>1322</v>
      </c>
      <c r="P193" s="327" t="s">
        <v>56</v>
      </c>
      <c r="Q193" s="328" t="s">
        <v>1441</v>
      </c>
      <c r="R193" s="308">
        <v>15.638</v>
      </c>
      <c r="S193" s="309">
        <v>20.748</v>
      </c>
      <c r="T193" s="308">
        <v>20.748</v>
      </c>
      <c r="U193" s="315">
        <v>15.638</v>
      </c>
      <c r="V193" s="116"/>
      <c r="W193" s="171"/>
    </row>
    <row r="194" spans="1:23" ht="12.75">
      <c r="A194" s="302">
        <v>596</v>
      </c>
      <c r="B194" s="303" t="s">
        <v>547</v>
      </c>
      <c r="C194" s="295">
        <v>596</v>
      </c>
      <c r="D194" s="296" t="s">
        <v>547</v>
      </c>
      <c r="E194" s="323" t="s">
        <v>236</v>
      </c>
      <c r="F194" s="324" t="s">
        <v>949</v>
      </c>
      <c r="G194" s="324"/>
      <c r="H194" s="324" t="s">
        <v>944</v>
      </c>
      <c r="I194" s="324"/>
      <c r="J194" s="325" t="s">
        <v>64</v>
      </c>
      <c r="K194" s="326">
        <v>25204.2083333333</v>
      </c>
      <c r="L194" s="325" t="s">
        <v>957</v>
      </c>
      <c r="M194" s="325" t="s">
        <v>377</v>
      </c>
      <c r="N194" s="327" t="s">
        <v>1290</v>
      </c>
      <c r="O194" s="327" t="s">
        <v>1283</v>
      </c>
      <c r="P194" s="327" t="s">
        <v>56</v>
      </c>
      <c r="Q194" s="328" t="s">
        <v>1442</v>
      </c>
      <c r="R194" s="308">
        <v>17</v>
      </c>
      <c r="S194" s="309">
        <v>22.1</v>
      </c>
      <c r="T194" s="308">
        <v>22.1</v>
      </c>
      <c r="U194" s="315">
        <v>17</v>
      </c>
      <c r="V194" s="116"/>
      <c r="W194" s="171"/>
    </row>
    <row r="195" spans="1:23" ht="12.75">
      <c r="A195" s="302">
        <v>598</v>
      </c>
      <c r="B195" s="303" t="s">
        <v>548</v>
      </c>
      <c r="C195" s="295">
        <v>598</v>
      </c>
      <c r="D195" s="296" t="s">
        <v>548</v>
      </c>
      <c r="E195" s="323" t="s">
        <v>46</v>
      </c>
      <c r="F195" s="324" t="s">
        <v>1040</v>
      </c>
      <c r="G195" s="324"/>
      <c r="H195" s="324" t="s">
        <v>944</v>
      </c>
      <c r="I195" s="324"/>
      <c r="J195" s="325" t="s">
        <v>68</v>
      </c>
      <c r="K195" s="326">
        <v>23377.2083333333</v>
      </c>
      <c r="L195" s="325" t="s">
        <v>71</v>
      </c>
      <c r="M195" s="325" t="s">
        <v>263</v>
      </c>
      <c r="N195" s="327" t="s">
        <v>1299</v>
      </c>
      <c r="O195" s="327" t="s">
        <v>1297</v>
      </c>
      <c r="P195" s="327" t="s">
        <v>63</v>
      </c>
      <c r="Q195" s="328" t="s">
        <v>1443</v>
      </c>
      <c r="R195" s="308">
        <v>4.2</v>
      </c>
      <c r="S195" s="309">
        <v>4.24</v>
      </c>
      <c r="T195" s="308">
        <v>4.24</v>
      </c>
      <c r="U195" s="315">
        <v>4.2</v>
      </c>
      <c r="V195" s="116"/>
      <c r="W195" s="171"/>
    </row>
    <row r="196" spans="1:23" ht="12.75">
      <c r="A196" s="302">
        <v>599</v>
      </c>
      <c r="B196" s="303" t="s">
        <v>549</v>
      </c>
      <c r="C196" s="295">
        <v>599</v>
      </c>
      <c r="D196" s="296" t="s">
        <v>549</v>
      </c>
      <c r="E196" s="323" t="s">
        <v>946</v>
      </c>
      <c r="F196" s="324" t="s">
        <v>59</v>
      </c>
      <c r="G196" s="324"/>
      <c r="H196" s="324"/>
      <c r="I196" s="324"/>
      <c r="J196" s="325" t="s">
        <v>60</v>
      </c>
      <c r="K196" s="326">
        <v>3289.20833333333</v>
      </c>
      <c r="L196" s="325" t="s">
        <v>70</v>
      </c>
      <c r="M196" s="325" t="s">
        <v>261</v>
      </c>
      <c r="N196" s="327" t="s">
        <v>1299</v>
      </c>
      <c r="O196" s="327" t="s">
        <v>1308</v>
      </c>
      <c r="P196" s="327" t="s">
        <v>58</v>
      </c>
      <c r="Q196" s="328" t="s">
        <v>1444</v>
      </c>
      <c r="R196" s="308">
        <v>36.79</v>
      </c>
      <c r="S196" s="309">
        <v>36.79</v>
      </c>
      <c r="T196" s="308">
        <v>36.79</v>
      </c>
      <c r="U196" s="315">
        <v>36.79</v>
      </c>
      <c r="V196" s="116"/>
      <c r="W196" s="171"/>
    </row>
    <row r="197" spans="1:23" ht="12.75">
      <c r="A197" s="302">
        <v>611</v>
      </c>
      <c r="B197" s="303" t="s">
        <v>550</v>
      </c>
      <c r="C197" s="295">
        <v>611</v>
      </c>
      <c r="D197" s="296" t="s">
        <v>550</v>
      </c>
      <c r="E197" s="323" t="s">
        <v>72</v>
      </c>
      <c r="F197" s="324" t="s">
        <v>975</v>
      </c>
      <c r="G197" s="324"/>
      <c r="H197" s="324" t="s">
        <v>944</v>
      </c>
      <c r="I197" s="324"/>
      <c r="J197" s="325" t="s">
        <v>233</v>
      </c>
      <c r="K197" s="326">
        <v>26604.2083333333</v>
      </c>
      <c r="L197" s="325" t="s">
        <v>978</v>
      </c>
      <c r="M197" s="325" t="s">
        <v>497</v>
      </c>
      <c r="N197" s="327" t="s">
        <v>1299</v>
      </c>
      <c r="O197" s="327" t="s">
        <v>1308</v>
      </c>
      <c r="P197" s="327" t="s">
        <v>63</v>
      </c>
      <c r="Q197" s="328" t="s">
        <v>1445</v>
      </c>
      <c r="R197" s="308">
        <v>604.25</v>
      </c>
      <c r="S197" s="309">
        <v>628</v>
      </c>
      <c r="T197" s="308">
        <v>628</v>
      </c>
      <c r="U197" s="315">
        <v>604.25</v>
      </c>
      <c r="V197" s="116"/>
      <c r="W197" s="171"/>
    </row>
    <row r="198" spans="1:23" ht="12.75">
      <c r="A198" s="302">
        <v>612</v>
      </c>
      <c r="B198" s="303" t="s">
        <v>551</v>
      </c>
      <c r="C198" s="295">
        <v>612</v>
      </c>
      <c r="D198" s="296" t="s">
        <v>551</v>
      </c>
      <c r="E198" s="323" t="s">
        <v>236</v>
      </c>
      <c r="F198" s="324" t="s">
        <v>53</v>
      </c>
      <c r="G198" s="324" t="s">
        <v>1040</v>
      </c>
      <c r="H198" s="324" t="s">
        <v>944</v>
      </c>
      <c r="I198" s="324" t="s">
        <v>941</v>
      </c>
      <c r="J198" s="325" t="s">
        <v>89</v>
      </c>
      <c r="K198" s="326">
        <v>26268.2083333333</v>
      </c>
      <c r="L198" s="325" t="s">
        <v>983</v>
      </c>
      <c r="M198" s="325" t="s">
        <v>538</v>
      </c>
      <c r="N198" s="327" t="s">
        <v>1293</v>
      </c>
      <c r="O198" s="327" t="s">
        <v>1306</v>
      </c>
      <c r="P198" s="327" t="s">
        <v>90</v>
      </c>
      <c r="Q198" s="328" t="s">
        <v>1446</v>
      </c>
      <c r="R198" s="308">
        <v>16.05</v>
      </c>
      <c r="S198" s="309">
        <v>22.05</v>
      </c>
      <c r="T198" s="308">
        <v>22.05</v>
      </c>
      <c r="U198" s="315">
        <v>16.05</v>
      </c>
      <c r="V198" s="116"/>
      <c r="W198" s="171"/>
    </row>
    <row r="199" spans="1:23" ht="12.75">
      <c r="A199" s="302">
        <v>613</v>
      </c>
      <c r="B199" s="303" t="s">
        <v>552</v>
      </c>
      <c r="C199" s="295">
        <v>613</v>
      </c>
      <c r="D199" s="296" t="s">
        <v>552</v>
      </c>
      <c r="E199" s="323" t="s">
        <v>236</v>
      </c>
      <c r="F199" s="324" t="s">
        <v>53</v>
      </c>
      <c r="G199" s="324" t="s">
        <v>1040</v>
      </c>
      <c r="H199" s="324" t="s">
        <v>944</v>
      </c>
      <c r="I199" s="324" t="s">
        <v>941</v>
      </c>
      <c r="J199" s="325" t="s">
        <v>89</v>
      </c>
      <c r="K199" s="326">
        <v>33329.2083333333</v>
      </c>
      <c r="L199" s="325" t="s">
        <v>983</v>
      </c>
      <c r="M199" s="325" t="s">
        <v>538</v>
      </c>
      <c r="N199" s="327" t="s">
        <v>1293</v>
      </c>
      <c r="O199" s="327" t="s">
        <v>1306</v>
      </c>
      <c r="P199" s="327" t="s">
        <v>90</v>
      </c>
      <c r="Q199" s="328" t="s">
        <v>1446</v>
      </c>
      <c r="R199" s="308">
        <v>30.506</v>
      </c>
      <c r="S199" s="309">
        <v>45.806</v>
      </c>
      <c r="T199" s="308">
        <v>45.806</v>
      </c>
      <c r="U199" s="315">
        <v>30.506</v>
      </c>
      <c r="V199" s="116"/>
      <c r="W199" s="171"/>
    </row>
    <row r="200" spans="1:23" ht="12.75">
      <c r="A200" s="302">
        <v>614</v>
      </c>
      <c r="B200" s="303" t="s">
        <v>553</v>
      </c>
      <c r="C200" s="295">
        <v>614</v>
      </c>
      <c r="D200" s="296" t="s">
        <v>553</v>
      </c>
      <c r="E200" s="323" t="s">
        <v>947</v>
      </c>
      <c r="F200" s="324" t="s">
        <v>59</v>
      </c>
      <c r="G200" s="324"/>
      <c r="H200" s="324"/>
      <c r="I200" s="324"/>
      <c r="J200" s="325" t="s">
        <v>62</v>
      </c>
      <c r="K200" s="326">
        <v>19360.2083333333</v>
      </c>
      <c r="L200" s="325" t="s">
        <v>71</v>
      </c>
      <c r="M200" s="325" t="s">
        <v>263</v>
      </c>
      <c r="N200" s="327" t="s">
        <v>1299</v>
      </c>
      <c r="O200" s="327" t="s">
        <v>1322</v>
      </c>
      <c r="P200" s="327" t="s">
        <v>63</v>
      </c>
      <c r="Q200" s="328" t="s">
        <v>1447</v>
      </c>
      <c r="R200" s="308">
        <v>5.632</v>
      </c>
      <c r="S200" s="309">
        <v>5</v>
      </c>
      <c r="T200" s="308">
        <v>2.6</v>
      </c>
      <c r="U200" s="315">
        <v>5.632</v>
      </c>
      <c r="V200" s="116"/>
      <c r="W200" s="171"/>
    </row>
    <row r="201" spans="1:23" ht="12.75">
      <c r="A201" s="302">
        <v>616</v>
      </c>
      <c r="B201" s="303" t="s">
        <v>554</v>
      </c>
      <c r="C201" s="295">
        <v>616</v>
      </c>
      <c r="D201" s="296" t="s">
        <v>554</v>
      </c>
      <c r="E201" s="323" t="s">
        <v>65</v>
      </c>
      <c r="F201" s="324" t="s">
        <v>59</v>
      </c>
      <c r="G201" s="324"/>
      <c r="H201" s="324"/>
      <c r="I201" s="324"/>
      <c r="J201" s="325" t="s">
        <v>66</v>
      </c>
      <c r="K201" s="326">
        <v>32264.1666666667</v>
      </c>
      <c r="L201" s="325" t="s">
        <v>1041</v>
      </c>
      <c r="M201" s="325" t="s">
        <v>1303</v>
      </c>
      <c r="N201" s="327" t="s">
        <v>1296</v>
      </c>
      <c r="O201" s="327" t="s">
        <v>1304</v>
      </c>
      <c r="P201" s="327" t="s">
        <v>67</v>
      </c>
      <c r="Q201" s="328" t="s">
        <v>1448</v>
      </c>
      <c r="R201" s="308">
        <v>7.472</v>
      </c>
      <c r="S201" s="309">
        <v>9.359</v>
      </c>
      <c r="T201" s="308">
        <v>16.305</v>
      </c>
      <c r="U201" s="315">
        <v>12.912</v>
      </c>
      <c r="V201" s="116"/>
      <c r="W201" s="171"/>
    </row>
    <row r="202" spans="1:23" ht="12.75">
      <c r="A202" s="302">
        <v>617</v>
      </c>
      <c r="B202" s="303" t="s">
        <v>555</v>
      </c>
      <c r="C202" s="295">
        <v>617</v>
      </c>
      <c r="D202" s="296" t="s">
        <v>555</v>
      </c>
      <c r="E202" s="323" t="s">
        <v>65</v>
      </c>
      <c r="F202" s="324" t="s">
        <v>59</v>
      </c>
      <c r="G202" s="324"/>
      <c r="H202" s="324"/>
      <c r="I202" s="324"/>
      <c r="J202" s="325" t="s">
        <v>66</v>
      </c>
      <c r="K202" s="326">
        <v>7306.20833333333</v>
      </c>
      <c r="L202" s="325" t="s">
        <v>948</v>
      </c>
      <c r="M202" s="325" t="s">
        <v>254</v>
      </c>
      <c r="N202" s="327" t="s">
        <v>1296</v>
      </c>
      <c r="O202" s="327" t="s">
        <v>1308</v>
      </c>
      <c r="P202" s="327" t="s">
        <v>61</v>
      </c>
      <c r="Q202" s="328" t="s">
        <v>1449</v>
      </c>
      <c r="R202" s="308">
        <v>13.2</v>
      </c>
      <c r="S202" s="309">
        <v>13.2</v>
      </c>
      <c r="T202" s="308">
        <v>13.2</v>
      </c>
      <c r="U202" s="315">
        <v>13.2</v>
      </c>
      <c r="V202" s="116"/>
      <c r="W202" s="171"/>
    </row>
    <row r="203" spans="1:23" ht="12.75">
      <c r="A203" s="302">
        <v>618</v>
      </c>
      <c r="B203" s="303" t="s">
        <v>1056</v>
      </c>
      <c r="C203" s="295">
        <v>618</v>
      </c>
      <c r="D203" s="296" t="s">
        <v>1056</v>
      </c>
      <c r="E203" s="323" t="s">
        <v>72</v>
      </c>
      <c r="F203" s="324" t="s">
        <v>73</v>
      </c>
      <c r="G203" s="324"/>
      <c r="H203" s="324" t="s">
        <v>944</v>
      </c>
      <c r="I203" s="324"/>
      <c r="J203" s="325" t="s">
        <v>48</v>
      </c>
      <c r="K203" s="326">
        <v>32234.2083333333</v>
      </c>
      <c r="L203" s="325" t="s">
        <v>69</v>
      </c>
      <c r="M203" s="325" t="s">
        <v>1042</v>
      </c>
      <c r="N203" s="327" t="s">
        <v>1282</v>
      </c>
      <c r="O203" s="327" t="s">
        <v>1288</v>
      </c>
      <c r="P203" s="327" t="s">
        <v>49</v>
      </c>
      <c r="Q203" s="328" t="s">
        <v>1450</v>
      </c>
      <c r="R203" s="308">
        <v>14.873</v>
      </c>
      <c r="S203" s="309">
        <v>15.026</v>
      </c>
      <c r="T203" s="308">
        <v>15.026</v>
      </c>
      <c r="U203" s="315">
        <v>14.873</v>
      </c>
      <c r="V203" s="116"/>
      <c r="W203" s="171"/>
    </row>
    <row r="204" spans="1:23" ht="12.75">
      <c r="A204" s="302">
        <v>619</v>
      </c>
      <c r="B204" s="303" t="s">
        <v>556</v>
      </c>
      <c r="C204" s="295">
        <v>619</v>
      </c>
      <c r="D204" s="296" t="s">
        <v>556</v>
      </c>
      <c r="E204" s="323" t="s">
        <v>236</v>
      </c>
      <c r="F204" s="324" t="s">
        <v>949</v>
      </c>
      <c r="G204" s="324"/>
      <c r="H204" s="324" t="s">
        <v>944</v>
      </c>
      <c r="I204" s="324"/>
      <c r="J204" s="325" t="s">
        <v>64</v>
      </c>
      <c r="K204" s="326">
        <v>25051.1666666667</v>
      </c>
      <c r="L204" s="325" t="s">
        <v>50</v>
      </c>
      <c r="M204" s="325" t="s">
        <v>243</v>
      </c>
      <c r="N204" s="327" t="s">
        <v>1282</v>
      </c>
      <c r="O204" s="327" t="s">
        <v>1291</v>
      </c>
      <c r="P204" s="327" t="s">
        <v>49</v>
      </c>
      <c r="Q204" s="328" t="s">
        <v>1451</v>
      </c>
      <c r="R204" s="308">
        <v>17.447</v>
      </c>
      <c r="S204" s="309">
        <v>22.397</v>
      </c>
      <c r="T204" s="308">
        <v>22.397</v>
      </c>
      <c r="U204" s="315">
        <v>17.447</v>
      </c>
      <c r="V204" s="116"/>
      <c r="W204" s="171"/>
    </row>
    <row r="205" spans="1:23" ht="12.75">
      <c r="A205" s="302">
        <v>620</v>
      </c>
      <c r="B205" s="303" t="s">
        <v>557</v>
      </c>
      <c r="C205" s="295">
        <v>620</v>
      </c>
      <c r="D205" s="296" t="s">
        <v>557</v>
      </c>
      <c r="E205" s="323" t="s">
        <v>947</v>
      </c>
      <c r="F205" s="324" t="s">
        <v>59</v>
      </c>
      <c r="G205" s="324"/>
      <c r="H205" s="324"/>
      <c r="I205" s="324"/>
      <c r="J205" s="325" t="s">
        <v>62</v>
      </c>
      <c r="K205" s="326">
        <v>18264.2083333333</v>
      </c>
      <c r="L205" s="325" t="s">
        <v>70</v>
      </c>
      <c r="M205" s="325" t="s">
        <v>261</v>
      </c>
      <c r="N205" s="327" t="s">
        <v>1299</v>
      </c>
      <c r="O205" s="327" t="s">
        <v>1300</v>
      </c>
      <c r="P205" s="327" t="s">
        <v>63</v>
      </c>
      <c r="Q205" s="328" t="s">
        <v>1452</v>
      </c>
      <c r="R205" s="308">
        <v>41.16</v>
      </c>
      <c r="S205" s="309">
        <v>41.337</v>
      </c>
      <c r="T205" s="308">
        <v>41.337</v>
      </c>
      <c r="U205" s="315">
        <v>41.16</v>
      </c>
      <c r="V205" s="116"/>
      <c r="W205" s="171"/>
    </row>
    <row r="206" spans="1:23" ht="12.75">
      <c r="A206" s="302">
        <v>621</v>
      </c>
      <c r="B206" s="303" t="s">
        <v>558</v>
      </c>
      <c r="C206" s="295">
        <v>621</v>
      </c>
      <c r="D206" s="296" t="s">
        <v>558</v>
      </c>
      <c r="E206" s="323" t="s">
        <v>65</v>
      </c>
      <c r="F206" s="324" t="s">
        <v>59</v>
      </c>
      <c r="G206" s="324"/>
      <c r="H206" s="324"/>
      <c r="I206" s="324"/>
      <c r="J206" s="325" t="s">
        <v>66</v>
      </c>
      <c r="K206" s="326">
        <v>14246.2083333333</v>
      </c>
      <c r="L206" s="325" t="s">
        <v>948</v>
      </c>
      <c r="M206" s="325" t="s">
        <v>254</v>
      </c>
      <c r="N206" s="327" t="s">
        <v>1296</v>
      </c>
      <c r="O206" s="327" t="s">
        <v>1308</v>
      </c>
      <c r="P206" s="327" t="s">
        <v>61</v>
      </c>
      <c r="Q206" s="328" t="s">
        <v>1453</v>
      </c>
      <c r="R206" s="308">
        <v>14.9</v>
      </c>
      <c r="S206" s="309">
        <v>14.9</v>
      </c>
      <c r="T206" s="308">
        <v>14.9</v>
      </c>
      <c r="U206" s="315">
        <v>14.9</v>
      </c>
      <c r="V206" s="116"/>
      <c r="W206" s="171"/>
    </row>
    <row r="207" spans="1:23" ht="12.75">
      <c r="A207" s="302">
        <v>622</v>
      </c>
      <c r="B207" s="303" t="s">
        <v>559</v>
      </c>
      <c r="C207" s="295">
        <v>622</v>
      </c>
      <c r="D207" s="296" t="s">
        <v>559</v>
      </c>
      <c r="E207" s="323" t="s">
        <v>65</v>
      </c>
      <c r="F207" s="324" t="s">
        <v>59</v>
      </c>
      <c r="G207" s="324"/>
      <c r="H207" s="324"/>
      <c r="I207" s="324"/>
      <c r="J207" s="325" t="s">
        <v>66</v>
      </c>
      <c r="K207" s="326">
        <v>34060.2083333333</v>
      </c>
      <c r="L207" s="325" t="s">
        <v>981</v>
      </c>
      <c r="M207" s="325" t="s">
        <v>523</v>
      </c>
      <c r="N207" s="327" t="s">
        <v>1299</v>
      </c>
      <c r="O207" s="327" t="s">
        <v>1288</v>
      </c>
      <c r="P207" s="327" t="s">
        <v>63</v>
      </c>
      <c r="Q207" s="328" t="s">
        <v>1454</v>
      </c>
      <c r="R207" s="308">
        <v>7.3</v>
      </c>
      <c r="S207" s="309">
        <v>7.3</v>
      </c>
      <c r="T207" s="308">
        <v>7.3</v>
      </c>
      <c r="U207" s="315">
        <v>7.3</v>
      </c>
      <c r="V207" s="116"/>
      <c r="W207" s="171"/>
    </row>
    <row r="208" spans="1:23" ht="12.75">
      <c r="A208" s="302">
        <v>623</v>
      </c>
      <c r="B208" s="303" t="s">
        <v>560</v>
      </c>
      <c r="C208" s="295">
        <v>623</v>
      </c>
      <c r="D208" s="296" t="s">
        <v>560</v>
      </c>
      <c r="E208" s="323" t="s">
        <v>72</v>
      </c>
      <c r="F208" s="324" t="s">
        <v>83</v>
      </c>
      <c r="G208" s="324" t="s">
        <v>1040</v>
      </c>
      <c r="H208" s="324" t="s">
        <v>944</v>
      </c>
      <c r="I208" s="324" t="s">
        <v>944</v>
      </c>
      <c r="J208" s="325" t="s">
        <v>48</v>
      </c>
      <c r="K208" s="326">
        <v>32568.2083333333</v>
      </c>
      <c r="L208" s="325" t="s">
        <v>57</v>
      </c>
      <c r="M208" s="325" t="s">
        <v>368</v>
      </c>
      <c r="N208" s="327" t="s">
        <v>1290</v>
      </c>
      <c r="O208" s="327" t="s">
        <v>1306</v>
      </c>
      <c r="P208" s="327" t="s">
        <v>74</v>
      </c>
      <c r="Q208" s="328" t="s">
        <v>1455</v>
      </c>
      <c r="R208" s="308">
        <v>8.77</v>
      </c>
      <c r="S208" s="309">
        <v>8.77</v>
      </c>
      <c r="T208" s="308">
        <v>8.77</v>
      </c>
      <c r="U208" s="315">
        <v>7.892</v>
      </c>
      <c r="V208" s="116"/>
      <c r="W208" s="171"/>
    </row>
    <row r="209" spans="1:23" ht="12.75">
      <c r="A209" s="302">
        <v>624</v>
      </c>
      <c r="B209" s="303" t="s">
        <v>561</v>
      </c>
      <c r="C209" s="295">
        <v>624</v>
      </c>
      <c r="D209" s="296" t="s">
        <v>561</v>
      </c>
      <c r="E209" s="323" t="s">
        <v>72</v>
      </c>
      <c r="F209" s="324" t="s">
        <v>83</v>
      </c>
      <c r="G209" s="324"/>
      <c r="H209" s="324" t="s">
        <v>944</v>
      </c>
      <c r="I209" s="324"/>
      <c r="J209" s="325" t="s">
        <v>48</v>
      </c>
      <c r="K209" s="326">
        <v>32021.1666666667</v>
      </c>
      <c r="L209" s="325" t="s">
        <v>971</v>
      </c>
      <c r="M209" s="325" t="s">
        <v>44</v>
      </c>
      <c r="N209" s="327" t="s">
        <v>1293</v>
      </c>
      <c r="O209" s="327" t="s">
        <v>1300</v>
      </c>
      <c r="P209" s="327" t="s">
        <v>45</v>
      </c>
      <c r="Q209" s="328" t="s">
        <v>1456</v>
      </c>
      <c r="R209" s="308">
        <v>39.811</v>
      </c>
      <c r="S209" s="309">
        <v>39.891</v>
      </c>
      <c r="T209" s="308">
        <v>39.891</v>
      </c>
      <c r="U209" s="315">
        <v>39.811</v>
      </c>
      <c r="V209" s="116"/>
      <c r="W209" s="171"/>
    </row>
    <row r="210" spans="1:23" ht="12.75">
      <c r="A210" s="302">
        <v>625</v>
      </c>
      <c r="B210" s="303" t="s">
        <v>562</v>
      </c>
      <c r="C210" s="295">
        <v>625</v>
      </c>
      <c r="D210" s="296" t="s">
        <v>562</v>
      </c>
      <c r="E210" s="323" t="s">
        <v>236</v>
      </c>
      <c r="F210" s="324" t="s">
        <v>1040</v>
      </c>
      <c r="G210" s="324"/>
      <c r="H210" s="324" t="s">
        <v>944</v>
      </c>
      <c r="I210" s="324"/>
      <c r="J210" s="325" t="s">
        <v>64</v>
      </c>
      <c r="K210" s="326">
        <v>25750.1666666667</v>
      </c>
      <c r="L210" s="325" t="s">
        <v>967</v>
      </c>
      <c r="M210" s="325" t="s">
        <v>420</v>
      </c>
      <c r="N210" s="327" t="s">
        <v>1293</v>
      </c>
      <c r="O210" s="327" t="s">
        <v>1329</v>
      </c>
      <c r="P210" s="327" t="s">
        <v>90</v>
      </c>
      <c r="Q210" s="328" t="s">
        <v>1457</v>
      </c>
      <c r="R210" s="308">
        <v>30.762</v>
      </c>
      <c r="S210" s="309">
        <v>55.012</v>
      </c>
      <c r="T210" s="308">
        <v>55.012</v>
      </c>
      <c r="U210" s="315">
        <v>30.762</v>
      </c>
      <c r="V210" s="116"/>
      <c r="W210" s="171"/>
    </row>
    <row r="211" spans="1:23" ht="12.75">
      <c r="A211" s="302">
        <v>626</v>
      </c>
      <c r="B211" s="303" t="s">
        <v>563</v>
      </c>
      <c r="C211" s="295">
        <v>626</v>
      </c>
      <c r="D211" s="296" t="s">
        <v>563</v>
      </c>
      <c r="E211" s="323" t="s">
        <v>236</v>
      </c>
      <c r="F211" s="324" t="s">
        <v>1040</v>
      </c>
      <c r="G211" s="324"/>
      <c r="H211" s="324" t="s">
        <v>944</v>
      </c>
      <c r="I211" s="324"/>
      <c r="J211" s="325" t="s">
        <v>64</v>
      </c>
      <c r="K211" s="326">
        <v>25993.2083333333</v>
      </c>
      <c r="L211" s="325" t="s">
        <v>967</v>
      </c>
      <c r="M211" s="325" t="s">
        <v>420</v>
      </c>
      <c r="N211" s="327" t="s">
        <v>1293</v>
      </c>
      <c r="O211" s="327" t="s">
        <v>1329</v>
      </c>
      <c r="P211" s="327" t="s">
        <v>90</v>
      </c>
      <c r="Q211" s="328" t="s">
        <v>1457</v>
      </c>
      <c r="R211" s="308">
        <v>34.732</v>
      </c>
      <c r="S211" s="309">
        <v>52.932</v>
      </c>
      <c r="T211" s="308">
        <v>52.932</v>
      </c>
      <c r="U211" s="315">
        <v>34.732</v>
      </c>
      <c r="V211" s="116"/>
      <c r="W211" s="171"/>
    </row>
    <row r="212" spans="1:23" ht="12.75">
      <c r="A212" s="302">
        <v>627</v>
      </c>
      <c r="B212" s="303" t="s">
        <v>564</v>
      </c>
      <c r="C212" s="295">
        <v>627</v>
      </c>
      <c r="D212" s="296" t="s">
        <v>564</v>
      </c>
      <c r="E212" s="323" t="s">
        <v>236</v>
      </c>
      <c r="F212" s="324" t="s">
        <v>1040</v>
      </c>
      <c r="G212" s="324"/>
      <c r="H212" s="324" t="s">
        <v>944</v>
      </c>
      <c r="I212" s="324"/>
      <c r="J212" s="325" t="s">
        <v>64</v>
      </c>
      <c r="K212" s="326">
        <v>25750.1666666667</v>
      </c>
      <c r="L212" s="325" t="s">
        <v>967</v>
      </c>
      <c r="M212" s="325" t="s">
        <v>420</v>
      </c>
      <c r="N212" s="327" t="s">
        <v>1293</v>
      </c>
      <c r="O212" s="327" t="s">
        <v>1329</v>
      </c>
      <c r="P212" s="327" t="s">
        <v>51</v>
      </c>
      <c r="Q212" s="328" t="s">
        <v>1457</v>
      </c>
      <c r="R212" s="308">
        <v>35.441</v>
      </c>
      <c r="S212" s="309">
        <v>55.841</v>
      </c>
      <c r="T212" s="308">
        <v>55.841</v>
      </c>
      <c r="U212" s="315">
        <v>35.441</v>
      </c>
      <c r="V212" s="116"/>
      <c r="W212" s="171"/>
    </row>
    <row r="213" spans="1:23" ht="12.75">
      <c r="A213" s="302">
        <v>628</v>
      </c>
      <c r="B213" s="303" t="s">
        <v>565</v>
      </c>
      <c r="C213" s="295">
        <v>628</v>
      </c>
      <c r="D213" s="296" t="s">
        <v>565</v>
      </c>
      <c r="E213" s="323" t="s">
        <v>236</v>
      </c>
      <c r="F213" s="324" t="s">
        <v>997</v>
      </c>
      <c r="G213" s="324"/>
      <c r="H213" s="324" t="s">
        <v>944</v>
      </c>
      <c r="I213" s="324"/>
      <c r="J213" s="325" t="s">
        <v>64</v>
      </c>
      <c r="K213" s="326">
        <v>25385.1666666667</v>
      </c>
      <c r="L213" s="325" t="s">
        <v>961</v>
      </c>
      <c r="M213" s="325" t="s">
        <v>398</v>
      </c>
      <c r="N213" s="327" t="s">
        <v>1293</v>
      </c>
      <c r="O213" s="327" t="s">
        <v>1291</v>
      </c>
      <c r="P213" s="327" t="s">
        <v>58</v>
      </c>
      <c r="Q213" s="328" t="s">
        <v>1458</v>
      </c>
      <c r="R213" s="308">
        <v>15.808</v>
      </c>
      <c r="S213" s="309">
        <v>20.658</v>
      </c>
      <c r="T213" s="308">
        <v>20.658</v>
      </c>
      <c r="U213" s="315">
        <v>15.808</v>
      </c>
      <c r="V213" s="116"/>
      <c r="W213" s="171"/>
    </row>
    <row r="214" spans="1:23" ht="12.75">
      <c r="A214" s="302">
        <v>629</v>
      </c>
      <c r="B214" s="303" t="s">
        <v>1801</v>
      </c>
      <c r="C214" s="295">
        <v>629</v>
      </c>
      <c r="D214" s="296" t="s">
        <v>1459</v>
      </c>
      <c r="E214" s="323" t="s">
        <v>72</v>
      </c>
      <c r="F214" s="324" t="s">
        <v>73</v>
      </c>
      <c r="G214" s="324"/>
      <c r="H214" s="324" t="s">
        <v>944</v>
      </c>
      <c r="I214" s="324"/>
      <c r="J214" s="325" t="s">
        <v>48</v>
      </c>
      <c r="K214" s="326">
        <v>35735.2083333333</v>
      </c>
      <c r="L214" s="325" t="s">
        <v>1460</v>
      </c>
      <c r="M214" s="325" t="s">
        <v>1461</v>
      </c>
      <c r="N214" s="327" t="s">
        <v>1296</v>
      </c>
      <c r="O214" s="327" t="s">
        <v>1351</v>
      </c>
      <c r="P214" s="327" t="s">
        <v>67</v>
      </c>
      <c r="Q214" s="328" t="s">
        <v>1462</v>
      </c>
      <c r="R214" s="308">
        <v>0</v>
      </c>
      <c r="S214" s="309">
        <v>0</v>
      </c>
      <c r="T214" s="308">
        <v>0</v>
      </c>
      <c r="U214" s="315">
        <v>0</v>
      </c>
      <c r="V214" s="116"/>
      <c r="W214" s="171"/>
    </row>
    <row r="215" spans="1:23" ht="12.75">
      <c r="A215" s="302">
        <v>630</v>
      </c>
      <c r="B215" s="303" t="s">
        <v>566</v>
      </c>
      <c r="C215" s="295">
        <v>630</v>
      </c>
      <c r="D215" s="296" t="s">
        <v>566</v>
      </c>
      <c r="E215" s="323" t="s">
        <v>236</v>
      </c>
      <c r="F215" s="324" t="s">
        <v>997</v>
      </c>
      <c r="G215" s="324"/>
      <c r="H215" s="324" t="s">
        <v>944</v>
      </c>
      <c r="I215" s="324"/>
      <c r="J215" s="325" t="s">
        <v>64</v>
      </c>
      <c r="K215" s="326">
        <v>24838.2083333333</v>
      </c>
      <c r="L215" s="325" t="s">
        <v>961</v>
      </c>
      <c r="M215" s="325" t="s">
        <v>398</v>
      </c>
      <c r="N215" s="327" t="s">
        <v>1293</v>
      </c>
      <c r="O215" s="327" t="s">
        <v>1314</v>
      </c>
      <c r="P215" s="327" t="s">
        <v>58</v>
      </c>
      <c r="Q215" s="328" t="s">
        <v>1463</v>
      </c>
      <c r="R215" s="308">
        <v>17.215</v>
      </c>
      <c r="S215" s="309">
        <v>22</v>
      </c>
      <c r="T215" s="308">
        <v>22</v>
      </c>
      <c r="U215" s="315">
        <v>17.215</v>
      </c>
      <c r="V215" s="116"/>
      <c r="W215" s="171"/>
    </row>
    <row r="216" spans="1:23" ht="12.75">
      <c r="A216" s="302">
        <v>633</v>
      </c>
      <c r="B216" s="303" t="s">
        <v>567</v>
      </c>
      <c r="C216" s="295">
        <v>633</v>
      </c>
      <c r="D216" s="296" t="s">
        <v>567</v>
      </c>
      <c r="E216" s="323" t="s">
        <v>72</v>
      </c>
      <c r="F216" s="324" t="s">
        <v>1043</v>
      </c>
      <c r="G216" s="324" t="s">
        <v>53</v>
      </c>
      <c r="H216" s="324" t="s">
        <v>952</v>
      </c>
      <c r="I216" s="324" t="s">
        <v>941</v>
      </c>
      <c r="J216" s="325" t="s">
        <v>82</v>
      </c>
      <c r="K216" s="326">
        <v>20821.2083333333</v>
      </c>
      <c r="L216" s="325" t="s">
        <v>961</v>
      </c>
      <c r="M216" s="325" t="s">
        <v>398</v>
      </c>
      <c r="N216" s="327" t="s">
        <v>1293</v>
      </c>
      <c r="O216" s="327" t="s">
        <v>1314</v>
      </c>
      <c r="P216" s="327" t="s">
        <v>58</v>
      </c>
      <c r="Q216" s="328" t="s">
        <v>1463</v>
      </c>
      <c r="R216" s="308">
        <v>94.276</v>
      </c>
      <c r="S216" s="309">
        <v>100.087</v>
      </c>
      <c r="T216" s="308">
        <v>100.087</v>
      </c>
      <c r="U216" s="315">
        <v>94.276</v>
      </c>
      <c r="V216" s="116"/>
      <c r="W216" s="171"/>
    </row>
    <row r="217" spans="1:23" ht="12.75">
      <c r="A217" s="302">
        <v>636</v>
      </c>
      <c r="B217" s="303" t="s">
        <v>568</v>
      </c>
      <c r="C217" s="295">
        <v>636</v>
      </c>
      <c r="D217" s="296" t="s">
        <v>568</v>
      </c>
      <c r="E217" s="323" t="s">
        <v>947</v>
      </c>
      <c r="F217" s="324" t="s">
        <v>59</v>
      </c>
      <c r="G217" s="324"/>
      <c r="H217" s="324"/>
      <c r="I217" s="324"/>
      <c r="J217" s="325" t="s">
        <v>62</v>
      </c>
      <c r="K217" s="326">
        <v>10959.2083333333</v>
      </c>
      <c r="L217" s="325" t="s">
        <v>948</v>
      </c>
      <c r="M217" s="325" t="s">
        <v>254</v>
      </c>
      <c r="N217" s="327" t="s">
        <v>1296</v>
      </c>
      <c r="O217" s="327" t="s">
        <v>1308</v>
      </c>
      <c r="P217" s="327" t="s">
        <v>61</v>
      </c>
      <c r="Q217" s="328" t="s">
        <v>1464</v>
      </c>
      <c r="R217" s="308">
        <v>27.362</v>
      </c>
      <c r="S217" s="309">
        <v>27.362</v>
      </c>
      <c r="T217" s="308">
        <v>27.362</v>
      </c>
      <c r="U217" s="315">
        <v>27.362</v>
      </c>
      <c r="V217" s="116"/>
      <c r="W217" s="171"/>
    </row>
    <row r="218" spans="1:23" ht="12.75">
      <c r="A218" s="302">
        <v>637</v>
      </c>
      <c r="B218" s="303" t="s">
        <v>569</v>
      </c>
      <c r="C218" s="295">
        <v>637</v>
      </c>
      <c r="D218" s="296" t="s">
        <v>569</v>
      </c>
      <c r="E218" s="323" t="s">
        <v>947</v>
      </c>
      <c r="F218" s="324" t="s">
        <v>59</v>
      </c>
      <c r="G218" s="324"/>
      <c r="H218" s="324"/>
      <c r="I218" s="324"/>
      <c r="J218" s="325" t="s">
        <v>62</v>
      </c>
      <c r="K218" s="326">
        <v>11324.2083333333</v>
      </c>
      <c r="L218" s="325" t="s">
        <v>948</v>
      </c>
      <c r="M218" s="325" t="s">
        <v>254</v>
      </c>
      <c r="N218" s="327" t="s">
        <v>1296</v>
      </c>
      <c r="O218" s="327" t="s">
        <v>1308</v>
      </c>
      <c r="P218" s="327" t="s">
        <v>61</v>
      </c>
      <c r="Q218" s="328" t="s">
        <v>1464</v>
      </c>
      <c r="R218" s="308">
        <v>29.866</v>
      </c>
      <c r="S218" s="309">
        <v>29.866</v>
      </c>
      <c r="T218" s="308">
        <v>29.866</v>
      </c>
      <c r="U218" s="315">
        <v>29.866</v>
      </c>
      <c r="V218" s="116"/>
      <c r="W218" s="171"/>
    </row>
    <row r="219" spans="1:23" ht="12.75">
      <c r="A219" s="302">
        <v>638</v>
      </c>
      <c r="B219" s="303" t="s">
        <v>570</v>
      </c>
      <c r="C219" s="295">
        <v>638</v>
      </c>
      <c r="D219" s="296" t="s">
        <v>570</v>
      </c>
      <c r="E219" s="323" t="s">
        <v>947</v>
      </c>
      <c r="F219" s="324" t="s">
        <v>59</v>
      </c>
      <c r="G219" s="324"/>
      <c r="H219" s="324"/>
      <c r="I219" s="324"/>
      <c r="J219" s="325" t="s">
        <v>62</v>
      </c>
      <c r="K219" s="326">
        <v>14611.2083333333</v>
      </c>
      <c r="L219" s="325" t="s">
        <v>948</v>
      </c>
      <c r="M219" s="325" t="s">
        <v>254</v>
      </c>
      <c r="N219" s="327" t="s">
        <v>1296</v>
      </c>
      <c r="O219" s="327" t="s">
        <v>1308</v>
      </c>
      <c r="P219" s="327" t="s">
        <v>61</v>
      </c>
      <c r="Q219" s="328" t="s">
        <v>1464</v>
      </c>
      <c r="R219" s="308">
        <v>25.728</v>
      </c>
      <c r="S219" s="309">
        <v>25.458</v>
      </c>
      <c r="T219" s="308">
        <v>25.458</v>
      </c>
      <c r="U219" s="315">
        <v>25.728</v>
      </c>
      <c r="V219" s="116"/>
      <c r="W219" s="171"/>
    </row>
    <row r="220" spans="1:23" ht="12.75">
      <c r="A220" s="302">
        <v>639</v>
      </c>
      <c r="B220" s="303" t="s">
        <v>571</v>
      </c>
      <c r="C220" s="295">
        <v>639</v>
      </c>
      <c r="D220" s="296" t="s">
        <v>571</v>
      </c>
      <c r="E220" s="323" t="s">
        <v>72</v>
      </c>
      <c r="F220" s="324" t="s">
        <v>1043</v>
      </c>
      <c r="G220" s="324"/>
      <c r="H220" s="324" t="s">
        <v>942</v>
      </c>
      <c r="I220" s="324"/>
      <c r="J220" s="325" t="s">
        <v>76</v>
      </c>
      <c r="K220" s="326">
        <v>20821.2083333333</v>
      </c>
      <c r="L220" s="325" t="s">
        <v>1041</v>
      </c>
      <c r="M220" s="325" t="s">
        <v>1303</v>
      </c>
      <c r="N220" s="327" t="s">
        <v>1296</v>
      </c>
      <c r="O220" s="327" t="s">
        <v>1322</v>
      </c>
      <c r="P220" s="327" t="s">
        <v>87</v>
      </c>
      <c r="Q220" s="328" t="s">
        <v>1465</v>
      </c>
      <c r="R220" s="308">
        <v>50.663</v>
      </c>
      <c r="S220" s="309">
        <v>52.168</v>
      </c>
      <c r="T220" s="308">
        <v>52.168</v>
      </c>
      <c r="U220" s="315">
        <v>50.663</v>
      </c>
      <c r="V220" s="116"/>
      <c r="W220" s="171"/>
    </row>
    <row r="221" spans="1:23" ht="12.75">
      <c r="A221" s="302">
        <v>640</v>
      </c>
      <c r="B221" s="303" t="s">
        <v>572</v>
      </c>
      <c r="C221" s="295">
        <v>640</v>
      </c>
      <c r="D221" s="296" t="s">
        <v>572</v>
      </c>
      <c r="E221" s="323" t="s">
        <v>72</v>
      </c>
      <c r="F221" s="324" t="s">
        <v>1043</v>
      </c>
      <c r="G221" s="324"/>
      <c r="H221" s="324" t="s">
        <v>942</v>
      </c>
      <c r="I221" s="324"/>
      <c r="J221" s="325" t="s">
        <v>76</v>
      </c>
      <c r="K221" s="326">
        <v>21186.2083333333</v>
      </c>
      <c r="L221" s="325" t="s">
        <v>1041</v>
      </c>
      <c r="M221" s="325" t="s">
        <v>1303</v>
      </c>
      <c r="N221" s="327" t="s">
        <v>1296</v>
      </c>
      <c r="O221" s="327" t="s">
        <v>1322</v>
      </c>
      <c r="P221" s="327" t="s">
        <v>87</v>
      </c>
      <c r="Q221" s="328" t="s">
        <v>1465</v>
      </c>
      <c r="R221" s="308">
        <v>51.131</v>
      </c>
      <c r="S221" s="309">
        <v>52.823</v>
      </c>
      <c r="T221" s="308">
        <v>52.823</v>
      </c>
      <c r="U221" s="315">
        <v>51.131</v>
      </c>
      <c r="V221" s="116"/>
      <c r="W221" s="171"/>
    </row>
    <row r="222" spans="1:23" ht="12.75">
      <c r="A222" s="302">
        <v>641</v>
      </c>
      <c r="B222" s="303" t="s">
        <v>573</v>
      </c>
      <c r="C222" s="295">
        <v>641</v>
      </c>
      <c r="D222" s="296" t="s">
        <v>573</v>
      </c>
      <c r="E222" s="323" t="s">
        <v>72</v>
      </c>
      <c r="F222" s="324" t="s">
        <v>1043</v>
      </c>
      <c r="G222" s="324"/>
      <c r="H222" s="324" t="s">
        <v>942</v>
      </c>
      <c r="I222" s="324"/>
      <c r="J222" s="325" t="s">
        <v>76</v>
      </c>
      <c r="K222" s="326">
        <v>23924.1666666667</v>
      </c>
      <c r="L222" s="325" t="s">
        <v>1041</v>
      </c>
      <c r="M222" s="325" t="s">
        <v>1303</v>
      </c>
      <c r="N222" s="327" t="s">
        <v>1296</v>
      </c>
      <c r="O222" s="327" t="s">
        <v>1322</v>
      </c>
      <c r="P222" s="327" t="s">
        <v>87</v>
      </c>
      <c r="Q222" s="328" t="s">
        <v>1465</v>
      </c>
      <c r="R222" s="308">
        <v>115.508</v>
      </c>
      <c r="S222" s="309">
        <v>117.805</v>
      </c>
      <c r="T222" s="308">
        <v>117.805</v>
      </c>
      <c r="U222" s="315">
        <v>115.508</v>
      </c>
      <c r="V222" s="116"/>
      <c r="W222" s="171"/>
    </row>
    <row r="223" spans="1:23" ht="12.75">
      <c r="A223" s="302">
        <v>642</v>
      </c>
      <c r="B223" s="303" t="s">
        <v>574</v>
      </c>
      <c r="C223" s="295">
        <v>642</v>
      </c>
      <c r="D223" s="296" t="s">
        <v>574</v>
      </c>
      <c r="E223" s="323" t="s">
        <v>72</v>
      </c>
      <c r="F223" s="324" t="s">
        <v>1043</v>
      </c>
      <c r="G223" s="324"/>
      <c r="H223" s="324" t="s">
        <v>942</v>
      </c>
      <c r="I223" s="324"/>
      <c r="J223" s="325" t="s">
        <v>76</v>
      </c>
      <c r="K223" s="326">
        <v>28825.2083333333</v>
      </c>
      <c r="L223" s="325" t="s">
        <v>1041</v>
      </c>
      <c r="M223" s="325" t="s">
        <v>1303</v>
      </c>
      <c r="N223" s="327" t="s">
        <v>1296</v>
      </c>
      <c r="O223" s="327" t="s">
        <v>1322</v>
      </c>
      <c r="P223" s="327" t="s">
        <v>87</v>
      </c>
      <c r="Q223" s="328" t="s">
        <v>1465</v>
      </c>
      <c r="R223" s="308">
        <v>603.488</v>
      </c>
      <c r="S223" s="309">
        <v>610.375</v>
      </c>
      <c r="T223" s="308">
        <v>610.375</v>
      </c>
      <c r="U223" s="315">
        <v>603.488</v>
      </c>
      <c r="V223" s="116"/>
      <c r="W223" s="171"/>
    </row>
    <row r="224" spans="1:23" ht="12.75">
      <c r="A224" s="302">
        <v>715</v>
      </c>
      <c r="B224" s="303" t="s">
        <v>576</v>
      </c>
      <c r="C224" s="295">
        <v>715</v>
      </c>
      <c r="D224" s="296" t="s">
        <v>576</v>
      </c>
      <c r="E224" s="323" t="s">
        <v>236</v>
      </c>
      <c r="F224" s="324" t="s">
        <v>96</v>
      </c>
      <c r="G224" s="324"/>
      <c r="H224" s="324" t="s">
        <v>941</v>
      </c>
      <c r="I224" s="324"/>
      <c r="J224" s="325" t="s">
        <v>48</v>
      </c>
      <c r="K224" s="326">
        <v>35916.1666666667</v>
      </c>
      <c r="L224" s="325" t="s">
        <v>984</v>
      </c>
      <c r="M224" s="325" t="s">
        <v>575</v>
      </c>
      <c r="N224" s="327" t="s">
        <v>1282</v>
      </c>
      <c r="O224" s="327" t="s">
        <v>1285</v>
      </c>
      <c r="P224" s="327" t="s">
        <v>49</v>
      </c>
      <c r="Q224" s="328" t="s">
        <v>1466</v>
      </c>
      <c r="R224" s="308">
        <v>4.313</v>
      </c>
      <c r="S224" s="309">
        <v>4.98</v>
      </c>
      <c r="T224" s="308">
        <v>4.98</v>
      </c>
      <c r="U224" s="315">
        <v>4.98</v>
      </c>
      <c r="V224" s="116"/>
      <c r="W224" s="171"/>
    </row>
    <row r="225" spans="1:23" ht="12.75">
      <c r="A225" s="302">
        <v>737</v>
      </c>
      <c r="B225" s="303" t="s">
        <v>577</v>
      </c>
      <c r="C225" s="295">
        <v>737</v>
      </c>
      <c r="D225" s="296" t="s">
        <v>577</v>
      </c>
      <c r="E225" s="323" t="s">
        <v>65</v>
      </c>
      <c r="F225" s="324" t="s">
        <v>59</v>
      </c>
      <c r="G225" s="324"/>
      <c r="H225" s="324"/>
      <c r="I225" s="324"/>
      <c r="J225" s="325" t="s">
        <v>66</v>
      </c>
      <c r="K225" s="326">
        <v>29221.2083333333</v>
      </c>
      <c r="L225" s="325" t="s">
        <v>238</v>
      </c>
      <c r="M225" s="325" t="s">
        <v>256</v>
      </c>
      <c r="N225" s="327" t="s">
        <v>1299</v>
      </c>
      <c r="O225" s="327" t="s">
        <v>1306</v>
      </c>
      <c r="P225" s="327" t="s">
        <v>49</v>
      </c>
      <c r="Q225" s="328" t="s">
        <v>1467</v>
      </c>
      <c r="R225" s="308">
        <v>1.924</v>
      </c>
      <c r="S225" s="309">
        <v>4.341</v>
      </c>
      <c r="T225" s="308">
        <v>4.85</v>
      </c>
      <c r="U225" s="315">
        <v>1.924</v>
      </c>
      <c r="V225" s="116"/>
      <c r="W225" s="171"/>
    </row>
    <row r="226" spans="1:23" ht="12.75">
      <c r="A226" s="302">
        <v>739</v>
      </c>
      <c r="B226" s="303" t="s">
        <v>578</v>
      </c>
      <c r="C226" s="295">
        <v>739</v>
      </c>
      <c r="D226" s="296" t="s">
        <v>578</v>
      </c>
      <c r="E226" s="323" t="s">
        <v>954</v>
      </c>
      <c r="F226" s="324" t="s">
        <v>59</v>
      </c>
      <c r="G226" s="324"/>
      <c r="H226" s="324"/>
      <c r="I226" s="324"/>
      <c r="J226" s="325" t="s">
        <v>84</v>
      </c>
      <c r="K226" s="326">
        <v>10228.2083333333</v>
      </c>
      <c r="L226" s="325" t="s">
        <v>957</v>
      </c>
      <c r="M226" s="325" t="s">
        <v>377</v>
      </c>
      <c r="N226" s="327" t="s">
        <v>1290</v>
      </c>
      <c r="O226" s="327" t="s">
        <v>1306</v>
      </c>
      <c r="P226" s="327" t="s">
        <v>74</v>
      </c>
      <c r="Q226" s="328" t="s">
        <v>1468</v>
      </c>
      <c r="R226" s="308">
        <v>29.35</v>
      </c>
      <c r="S226" s="309">
        <v>29.001</v>
      </c>
      <c r="T226" s="308">
        <v>29.001</v>
      </c>
      <c r="U226" s="315">
        <v>29.35</v>
      </c>
      <c r="V226" s="116"/>
      <c r="W226" s="171"/>
    </row>
    <row r="227" spans="1:23" ht="12.75">
      <c r="A227" s="302">
        <v>754</v>
      </c>
      <c r="B227" s="303" t="s">
        <v>579</v>
      </c>
      <c r="C227" s="295">
        <v>754</v>
      </c>
      <c r="D227" s="296" t="s">
        <v>579</v>
      </c>
      <c r="E227" s="323" t="s">
        <v>65</v>
      </c>
      <c r="F227" s="324" t="s">
        <v>59</v>
      </c>
      <c r="G227" s="324"/>
      <c r="H227" s="324"/>
      <c r="I227" s="324"/>
      <c r="J227" s="325" t="s">
        <v>66</v>
      </c>
      <c r="K227" s="326">
        <v>20455.2083333333</v>
      </c>
      <c r="L227" s="325" t="s">
        <v>948</v>
      </c>
      <c r="M227" s="325" t="s">
        <v>254</v>
      </c>
      <c r="N227" s="327" t="s">
        <v>1296</v>
      </c>
      <c r="O227" s="327" t="s">
        <v>1335</v>
      </c>
      <c r="P227" s="327" t="s">
        <v>87</v>
      </c>
      <c r="Q227" s="328" t="s">
        <v>1469</v>
      </c>
      <c r="R227" s="308">
        <v>2.675</v>
      </c>
      <c r="S227" s="309">
        <v>4</v>
      </c>
      <c r="T227" s="308">
        <v>4</v>
      </c>
      <c r="U227" s="315">
        <v>2.675</v>
      </c>
      <c r="V227" s="116"/>
      <c r="W227" s="171"/>
    </row>
    <row r="228" spans="1:23" ht="12.75">
      <c r="A228" s="302">
        <v>755</v>
      </c>
      <c r="B228" s="303" t="s">
        <v>580</v>
      </c>
      <c r="C228" s="295">
        <v>755</v>
      </c>
      <c r="D228" s="296" t="s">
        <v>580</v>
      </c>
      <c r="E228" s="323" t="s">
        <v>65</v>
      </c>
      <c r="F228" s="324" t="s">
        <v>59</v>
      </c>
      <c r="G228" s="324"/>
      <c r="H228" s="324"/>
      <c r="I228" s="324"/>
      <c r="J228" s="325" t="s">
        <v>66</v>
      </c>
      <c r="K228" s="326">
        <v>3654.20833333333</v>
      </c>
      <c r="L228" s="325" t="s">
        <v>948</v>
      </c>
      <c r="M228" s="325" t="s">
        <v>254</v>
      </c>
      <c r="N228" s="327" t="s">
        <v>1296</v>
      </c>
      <c r="O228" s="327" t="s">
        <v>1335</v>
      </c>
      <c r="P228" s="327" t="s">
        <v>87</v>
      </c>
      <c r="Q228" s="328" t="s">
        <v>1470</v>
      </c>
      <c r="R228" s="308">
        <v>17.5</v>
      </c>
      <c r="S228" s="309">
        <v>17.5</v>
      </c>
      <c r="T228" s="308">
        <v>17.5</v>
      </c>
      <c r="U228" s="315">
        <v>17.5</v>
      </c>
      <c r="V228" s="116"/>
      <c r="W228" s="171"/>
    </row>
    <row r="229" spans="1:23" ht="12.75">
      <c r="A229" s="302">
        <v>757</v>
      </c>
      <c r="B229" s="303" t="s">
        <v>581</v>
      </c>
      <c r="C229" s="295">
        <v>757</v>
      </c>
      <c r="D229" s="296" t="s">
        <v>581</v>
      </c>
      <c r="E229" s="323" t="s">
        <v>947</v>
      </c>
      <c r="F229" s="324" t="s">
        <v>59</v>
      </c>
      <c r="G229" s="324"/>
      <c r="H229" s="324"/>
      <c r="I229" s="324"/>
      <c r="J229" s="325" t="s">
        <v>62</v>
      </c>
      <c r="K229" s="326">
        <v>19725.2083333333</v>
      </c>
      <c r="L229" s="325" t="s">
        <v>948</v>
      </c>
      <c r="M229" s="325" t="s">
        <v>254</v>
      </c>
      <c r="N229" s="327" t="s">
        <v>1296</v>
      </c>
      <c r="O229" s="327" t="s">
        <v>1308</v>
      </c>
      <c r="P229" s="327" t="s">
        <v>61</v>
      </c>
      <c r="Q229" s="328" t="s">
        <v>1366</v>
      </c>
      <c r="R229" s="308">
        <v>1.436</v>
      </c>
      <c r="S229" s="309">
        <v>1.249</v>
      </c>
      <c r="T229" s="308">
        <v>1.249</v>
      </c>
      <c r="U229" s="315">
        <v>1.436</v>
      </c>
      <c r="V229" s="116"/>
      <c r="W229" s="171"/>
    </row>
    <row r="230" spans="1:23" ht="12.75">
      <c r="A230" s="302">
        <v>759</v>
      </c>
      <c r="B230" s="303" t="s">
        <v>582</v>
      </c>
      <c r="C230" s="295">
        <v>759</v>
      </c>
      <c r="D230" s="296" t="s">
        <v>582</v>
      </c>
      <c r="E230" s="323" t="s">
        <v>65</v>
      </c>
      <c r="F230" s="324" t="s">
        <v>59</v>
      </c>
      <c r="G230" s="324"/>
      <c r="H230" s="324"/>
      <c r="I230" s="324"/>
      <c r="J230" s="325" t="s">
        <v>66</v>
      </c>
      <c r="K230" s="326">
        <v>6211.20833333333</v>
      </c>
      <c r="L230" s="325" t="s">
        <v>1041</v>
      </c>
      <c r="M230" s="325" t="s">
        <v>1303</v>
      </c>
      <c r="N230" s="327" t="s">
        <v>1296</v>
      </c>
      <c r="O230" s="327" t="s">
        <v>1283</v>
      </c>
      <c r="P230" s="327" t="s">
        <v>61</v>
      </c>
      <c r="Q230" s="328" t="s">
        <v>1471</v>
      </c>
      <c r="R230" s="308">
        <v>4.4</v>
      </c>
      <c r="S230" s="309">
        <v>4.4</v>
      </c>
      <c r="T230" s="308">
        <v>4.4</v>
      </c>
      <c r="U230" s="315">
        <v>4.4</v>
      </c>
      <c r="V230" s="116"/>
      <c r="W230" s="171"/>
    </row>
    <row r="231" spans="1:23" ht="12.75">
      <c r="A231" s="302">
        <v>760</v>
      </c>
      <c r="B231" s="303" t="s">
        <v>583</v>
      </c>
      <c r="C231" s="295">
        <v>760</v>
      </c>
      <c r="D231" s="296" t="s">
        <v>583</v>
      </c>
      <c r="E231" s="323" t="s">
        <v>65</v>
      </c>
      <c r="F231" s="324" t="s">
        <v>59</v>
      </c>
      <c r="G231" s="324"/>
      <c r="H231" s="324"/>
      <c r="I231" s="324"/>
      <c r="J231" s="325" t="s">
        <v>66</v>
      </c>
      <c r="K231" s="326">
        <v>9133.20833333333</v>
      </c>
      <c r="L231" s="325" t="s">
        <v>948</v>
      </c>
      <c r="M231" s="325" t="s">
        <v>254</v>
      </c>
      <c r="N231" s="327" t="s">
        <v>1296</v>
      </c>
      <c r="O231" s="327" t="s">
        <v>1322</v>
      </c>
      <c r="P231" s="327" t="s">
        <v>87</v>
      </c>
      <c r="Q231" s="328" t="s">
        <v>1472</v>
      </c>
      <c r="R231" s="308">
        <v>1.866</v>
      </c>
      <c r="S231" s="309">
        <v>2</v>
      </c>
      <c r="T231" s="308">
        <v>2</v>
      </c>
      <c r="U231" s="315">
        <v>1.866</v>
      </c>
      <c r="V231" s="116"/>
      <c r="W231" s="171"/>
    </row>
    <row r="232" spans="1:23" ht="12.75">
      <c r="A232" s="302">
        <v>761</v>
      </c>
      <c r="B232" s="303" t="s">
        <v>584</v>
      </c>
      <c r="C232" s="295">
        <v>761</v>
      </c>
      <c r="D232" s="296" t="s">
        <v>584</v>
      </c>
      <c r="E232" s="323" t="s">
        <v>65</v>
      </c>
      <c r="F232" s="324" t="s">
        <v>59</v>
      </c>
      <c r="G232" s="324"/>
      <c r="H232" s="324"/>
      <c r="I232" s="324"/>
      <c r="J232" s="325" t="s">
        <v>66</v>
      </c>
      <c r="K232" s="326">
        <v>4750.20833333333</v>
      </c>
      <c r="L232" s="325" t="s">
        <v>948</v>
      </c>
      <c r="M232" s="325" t="s">
        <v>254</v>
      </c>
      <c r="N232" s="327" t="s">
        <v>1296</v>
      </c>
      <c r="O232" s="327" t="s">
        <v>1308</v>
      </c>
      <c r="P232" s="327" t="s">
        <v>61</v>
      </c>
      <c r="Q232" s="328" t="s">
        <v>1473</v>
      </c>
      <c r="R232" s="308">
        <v>9.5</v>
      </c>
      <c r="S232" s="309">
        <v>9.5</v>
      </c>
      <c r="T232" s="308">
        <v>9.5</v>
      </c>
      <c r="U232" s="315">
        <v>9.5</v>
      </c>
      <c r="V232" s="116"/>
      <c r="W232" s="171"/>
    </row>
    <row r="233" spans="1:23" ht="12.75">
      <c r="A233" s="302">
        <v>767</v>
      </c>
      <c r="B233" s="303" t="s">
        <v>586</v>
      </c>
      <c r="C233" s="295">
        <v>767</v>
      </c>
      <c r="D233" s="296" t="s">
        <v>586</v>
      </c>
      <c r="E233" s="323" t="s">
        <v>72</v>
      </c>
      <c r="F233" s="324" t="s">
        <v>83</v>
      </c>
      <c r="G233" s="324" t="s">
        <v>1043</v>
      </c>
      <c r="H233" s="324" t="s">
        <v>944</v>
      </c>
      <c r="I233" s="324" t="s">
        <v>944</v>
      </c>
      <c r="J233" s="325" t="s">
        <v>48</v>
      </c>
      <c r="K233" s="326">
        <v>32629.1666666667</v>
      </c>
      <c r="L233" s="325" t="s">
        <v>50</v>
      </c>
      <c r="M233" s="325" t="s">
        <v>243</v>
      </c>
      <c r="N233" s="327" t="s">
        <v>1282</v>
      </c>
      <c r="O233" s="327" t="s">
        <v>1314</v>
      </c>
      <c r="P233" s="327" t="s">
        <v>49</v>
      </c>
      <c r="Q233" s="328" t="s">
        <v>1474</v>
      </c>
      <c r="R233" s="308">
        <v>12.513</v>
      </c>
      <c r="S233" s="309">
        <v>12.761</v>
      </c>
      <c r="T233" s="308">
        <v>12.761</v>
      </c>
      <c r="U233" s="315">
        <v>12.513</v>
      </c>
      <c r="V233" s="116"/>
      <c r="W233" s="171"/>
    </row>
    <row r="234" spans="1:23" ht="12.75">
      <c r="A234" s="302">
        <v>768</v>
      </c>
      <c r="B234" s="303" t="s">
        <v>587</v>
      </c>
      <c r="C234" s="295">
        <v>768</v>
      </c>
      <c r="D234" s="296" t="s">
        <v>587</v>
      </c>
      <c r="E234" s="323" t="s">
        <v>65</v>
      </c>
      <c r="F234" s="324" t="s">
        <v>59</v>
      </c>
      <c r="G234" s="324"/>
      <c r="H234" s="324"/>
      <c r="I234" s="324"/>
      <c r="J234" s="325" t="s">
        <v>66</v>
      </c>
      <c r="K234" s="326">
        <v>732.208333333333</v>
      </c>
      <c r="L234" s="325" t="s">
        <v>50</v>
      </c>
      <c r="M234" s="325" t="s">
        <v>243</v>
      </c>
      <c r="N234" s="327" t="s">
        <v>1282</v>
      </c>
      <c r="O234" s="327" t="s">
        <v>1314</v>
      </c>
      <c r="P234" s="327" t="s">
        <v>49</v>
      </c>
      <c r="Q234" s="328" t="s">
        <v>1475</v>
      </c>
      <c r="R234" s="308">
        <v>13.61</v>
      </c>
      <c r="S234" s="309">
        <v>14</v>
      </c>
      <c r="T234" s="308">
        <v>14</v>
      </c>
      <c r="U234" s="315">
        <v>13.61</v>
      </c>
      <c r="V234" s="116"/>
      <c r="W234" s="171"/>
    </row>
    <row r="235" spans="1:23" ht="12.75">
      <c r="A235" s="302">
        <v>769</v>
      </c>
      <c r="B235" s="303" t="s">
        <v>588</v>
      </c>
      <c r="C235" s="295">
        <v>769</v>
      </c>
      <c r="D235" s="296" t="s">
        <v>588</v>
      </c>
      <c r="E235" s="323" t="s">
        <v>65</v>
      </c>
      <c r="F235" s="324" t="s">
        <v>59</v>
      </c>
      <c r="G235" s="324"/>
      <c r="H235" s="324"/>
      <c r="I235" s="324"/>
      <c r="J235" s="325" t="s">
        <v>66</v>
      </c>
      <c r="K235" s="326">
        <v>30317.2083333333</v>
      </c>
      <c r="L235" s="325" t="s">
        <v>960</v>
      </c>
      <c r="M235" s="325" t="s">
        <v>393</v>
      </c>
      <c r="N235" s="327" t="s">
        <v>1293</v>
      </c>
      <c r="O235" s="327" t="s">
        <v>1314</v>
      </c>
      <c r="P235" s="327" t="s">
        <v>58</v>
      </c>
      <c r="Q235" s="328" t="s">
        <v>1476</v>
      </c>
      <c r="R235" s="308">
        <v>33.4</v>
      </c>
      <c r="S235" s="309">
        <v>33.4</v>
      </c>
      <c r="T235" s="308">
        <v>33.4</v>
      </c>
      <c r="U235" s="315">
        <v>33.4</v>
      </c>
      <c r="V235" s="116"/>
      <c r="W235" s="171"/>
    </row>
    <row r="236" spans="1:23" ht="12.75">
      <c r="A236" s="302">
        <v>772</v>
      </c>
      <c r="B236" s="303" t="s">
        <v>590</v>
      </c>
      <c r="C236" s="295">
        <v>772</v>
      </c>
      <c r="D236" s="296" t="s">
        <v>590</v>
      </c>
      <c r="E236" s="323" t="s">
        <v>947</v>
      </c>
      <c r="F236" s="324" t="s">
        <v>59</v>
      </c>
      <c r="G236" s="324"/>
      <c r="H236" s="324"/>
      <c r="I236" s="324"/>
      <c r="J236" s="325" t="s">
        <v>62</v>
      </c>
      <c r="K236" s="326">
        <v>29221.2083333333</v>
      </c>
      <c r="L236" s="325" t="s">
        <v>95</v>
      </c>
      <c r="M236" s="325" t="s">
        <v>589</v>
      </c>
      <c r="N236" s="327" t="s">
        <v>1299</v>
      </c>
      <c r="O236" s="327" t="s">
        <v>1402</v>
      </c>
      <c r="P236" s="327" t="s">
        <v>49</v>
      </c>
      <c r="Q236" s="328" t="s">
        <v>1477</v>
      </c>
      <c r="R236" s="308">
        <v>0</v>
      </c>
      <c r="S236" s="309">
        <v>3.96</v>
      </c>
      <c r="T236" s="308">
        <v>3.45</v>
      </c>
      <c r="U236" s="315">
        <v>0</v>
      </c>
      <c r="V236" s="116"/>
      <c r="W236" s="171"/>
    </row>
    <row r="237" spans="1:23" ht="12.75">
      <c r="A237" s="302">
        <v>774</v>
      </c>
      <c r="B237" s="303" t="s">
        <v>591</v>
      </c>
      <c r="C237" s="295">
        <v>774</v>
      </c>
      <c r="D237" s="296" t="s">
        <v>591</v>
      </c>
      <c r="E237" s="323" t="s">
        <v>947</v>
      </c>
      <c r="F237" s="324" t="s">
        <v>59</v>
      </c>
      <c r="G237" s="324"/>
      <c r="H237" s="324"/>
      <c r="I237" s="324"/>
      <c r="J237" s="325" t="s">
        <v>62</v>
      </c>
      <c r="K237" s="326">
        <v>17533.2083333333</v>
      </c>
      <c r="L237" s="325" t="s">
        <v>238</v>
      </c>
      <c r="M237" s="325" t="s">
        <v>256</v>
      </c>
      <c r="N237" s="327" t="s">
        <v>1299</v>
      </c>
      <c r="O237" s="327" t="s">
        <v>1402</v>
      </c>
      <c r="P237" s="327" t="s">
        <v>63</v>
      </c>
      <c r="Q237" s="328" t="s">
        <v>1478</v>
      </c>
      <c r="R237" s="308">
        <v>15.8</v>
      </c>
      <c r="S237" s="309">
        <v>16</v>
      </c>
      <c r="T237" s="308">
        <v>16</v>
      </c>
      <c r="U237" s="315">
        <v>15.8</v>
      </c>
      <c r="V237" s="116"/>
      <c r="W237" s="171"/>
    </row>
    <row r="238" spans="1:23" ht="12.75">
      <c r="A238" s="302">
        <v>775</v>
      </c>
      <c r="B238" s="303" t="s">
        <v>592</v>
      </c>
      <c r="C238" s="295">
        <v>775</v>
      </c>
      <c r="D238" s="296" t="s">
        <v>592</v>
      </c>
      <c r="E238" s="323" t="s">
        <v>947</v>
      </c>
      <c r="F238" s="324" t="s">
        <v>59</v>
      </c>
      <c r="G238" s="324"/>
      <c r="H238" s="324"/>
      <c r="I238" s="324"/>
      <c r="J238" s="325" t="s">
        <v>62</v>
      </c>
      <c r="K238" s="326">
        <v>6211.20833333333</v>
      </c>
      <c r="L238" s="325" t="s">
        <v>238</v>
      </c>
      <c r="M238" s="325" t="s">
        <v>256</v>
      </c>
      <c r="N238" s="327" t="s">
        <v>1299</v>
      </c>
      <c r="O238" s="327" t="s">
        <v>1297</v>
      </c>
      <c r="P238" s="327" t="s">
        <v>63</v>
      </c>
      <c r="Q238" s="328" t="s">
        <v>1479</v>
      </c>
      <c r="R238" s="308">
        <v>6.6</v>
      </c>
      <c r="S238" s="309">
        <v>6</v>
      </c>
      <c r="T238" s="308">
        <v>6</v>
      </c>
      <c r="U238" s="315">
        <v>6.6</v>
      </c>
      <c r="V238" s="116"/>
      <c r="W238" s="171"/>
    </row>
    <row r="239" spans="1:23" ht="12.75">
      <c r="A239" s="302">
        <v>776</v>
      </c>
      <c r="B239" s="303" t="s">
        <v>593</v>
      </c>
      <c r="C239" s="295">
        <v>776</v>
      </c>
      <c r="D239" s="296" t="s">
        <v>593</v>
      </c>
      <c r="E239" s="323" t="s">
        <v>947</v>
      </c>
      <c r="F239" s="324" t="s">
        <v>59</v>
      </c>
      <c r="G239" s="324"/>
      <c r="H239" s="324"/>
      <c r="I239" s="324"/>
      <c r="J239" s="325" t="s">
        <v>62</v>
      </c>
      <c r="K239" s="326">
        <v>29221.2083333333</v>
      </c>
      <c r="L239" s="325" t="s">
        <v>238</v>
      </c>
      <c r="M239" s="325" t="s">
        <v>256</v>
      </c>
      <c r="N239" s="327" t="s">
        <v>1299</v>
      </c>
      <c r="O239" s="327" t="s">
        <v>1329</v>
      </c>
      <c r="P239" s="327" t="s">
        <v>63</v>
      </c>
      <c r="Q239" s="328" t="s">
        <v>1480</v>
      </c>
      <c r="R239" s="308">
        <v>5.2</v>
      </c>
      <c r="S239" s="309">
        <v>5.3</v>
      </c>
      <c r="T239" s="308">
        <v>5.3</v>
      </c>
      <c r="U239" s="315">
        <v>5.2</v>
      </c>
      <c r="V239" s="116"/>
      <c r="W239" s="171"/>
    </row>
    <row r="240" spans="1:23" ht="12.75">
      <c r="A240" s="302">
        <v>779</v>
      </c>
      <c r="B240" s="303" t="s">
        <v>594</v>
      </c>
      <c r="C240" s="295">
        <v>779</v>
      </c>
      <c r="D240" s="296" t="s">
        <v>594</v>
      </c>
      <c r="E240" s="323" t="s">
        <v>65</v>
      </c>
      <c r="F240" s="324" t="s">
        <v>59</v>
      </c>
      <c r="G240" s="324"/>
      <c r="H240" s="324"/>
      <c r="I240" s="324"/>
      <c r="J240" s="325" t="s">
        <v>66</v>
      </c>
      <c r="K240" s="326">
        <v>10228.2083333333</v>
      </c>
      <c r="L240" s="325" t="s">
        <v>71</v>
      </c>
      <c r="M240" s="325" t="s">
        <v>263</v>
      </c>
      <c r="N240" s="327" t="s">
        <v>1299</v>
      </c>
      <c r="O240" s="327" t="s">
        <v>1310</v>
      </c>
      <c r="P240" s="327" t="s">
        <v>63</v>
      </c>
      <c r="Q240" s="328" t="s">
        <v>1481</v>
      </c>
      <c r="R240" s="308">
        <v>1.573</v>
      </c>
      <c r="S240" s="309">
        <v>2.456</v>
      </c>
      <c r="T240" s="308">
        <v>3.07</v>
      </c>
      <c r="U240" s="315">
        <v>1.573</v>
      </c>
      <c r="V240" s="116"/>
      <c r="W240" s="171"/>
    </row>
    <row r="241" spans="1:23" ht="12.75">
      <c r="A241" s="302">
        <v>781</v>
      </c>
      <c r="B241" s="303" t="s">
        <v>97</v>
      </c>
      <c r="C241" s="295">
        <v>781</v>
      </c>
      <c r="D241" s="296" t="s">
        <v>97</v>
      </c>
      <c r="E241" s="323" t="s">
        <v>65</v>
      </c>
      <c r="F241" s="324" t="s">
        <v>59</v>
      </c>
      <c r="G241" s="324"/>
      <c r="H241" s="324"/>
      <c r="I241" s="324"/>
      <c r="J241" s="325" t="s">
        <v>66</v>
      </c>
      <c r="K241" s="326">
        <v>31717.2083333333</v>
      </c>
      <c r="L241" s="325" t="s">
        <v>71</v>
      </c>
      <c r="M241" s="325" t="s">
        <v>263</v>
      </c>
      <c r="N241" s="327" t="s">
        <v>1299</v>
      </c>
      <c r="O241" s="327" t="s">
        <v>1322</v>
      </c>
      <c r="P241" s="327" t="s">
        <v>49</v>
      </c>
      <c r="Q241" s="328" t="s">
        <v>1482</v>
      </c>
      <c r="R241" s="308">
        <v>0</v>
      </c>
      <c r="S241" s="309">
        <v>0</v>
      </c>
      <c r="T241" s="308">
        <v>0</v>
      </c>
      <c r="U241" s="315">
        <v>0</v>
      </c>
      <c r="V241" s="116"/>
      <c r="W241" s="171"/>
    </row>
    <row r="242" spans="1:23" ht="12.75">
      <c r="A242" s="302">
        <v>783</v>
      </c>
      <c r="B242" s="303" t="s">
        <v>596</v>
      </c>
      <c r="C242" s="295">
        <v>783</v>
      </c>
      <c r="D242" s="296" t="s">
        <v>596</v>
      </c>
      <c r="E242" s="323" t="s">
        <v>947</v>
      </c>
      <c r="F242" s="324" t="s">
        <v>59</v>
      </c>
      <c r="G242" s="324"/>
      <c r="H242" s="324"/>
      <c r="I242" s="324"/>
      <c r="J242" s="325" t="s">
        <v>62</v>
      </c>
      <c r="K242" s="326">
        <v>29221.2083333333</v>
      </c>
      <c r="L242" s="325" t="s">
        <v>985</v>
      </c>
      <c r="M242" s="325" t="s">
        <v>595</v>
      </c>
      <c r="N242" s="327" t="s">
        <v>1299</v>
      </c>
      <c r="O242" s="327" t="s">
        <v>1283</v>
      </c>
      <c r="P242" s="327" t="s">
        <v>63</v>
      </c>
      <c r="Q242" s="328" t="s">
        <v>1483</v>
      </c>
      <c r="R242" s="308">
        <v>9.409</v>
      </c>
      <c r="S242" s="309">
        <v>9.401</v>
      </c>
      <c r="T242" s="308">
        <v>9.401</v>
      </c>
      <c r="U242" s="315">
        <v>9.409</v>
      </c>
      <c r="V242" s="116"/>
      <c r="W242" s="171"/>
    </row>
    <row r="243" spans="1:23" ht="12.75">
      <c r="A243" s="302">
        <v>786</v>
      </c>
      <c r="B243" s="303" t="s">
        <v>597</v>
      </c>
      <c r="C243" s="295">
        <v>786</v>
      </c>
      <c r="D243" s="296" t="s">
        <v>597</v>
      </c>
      <c r="E243" s="323" t="s">
        <v>65</v>
      </c>
      <c r="F243" s="324" t="s">
        <v>59</v>
      </c>
      <c r="G243" s="324"/>
      <c r="H243" s="324"/>
      <c r="I243" s="324"/>
      <c r="J243" s="325" t="s">
        <v>66</v>
      </c>
      <c r="K243" s="326">
        <v>35096.2083333333</v>
      </c>
      <c r="L243" s="325" t="s">
        <v>1041</v>
      </c>
      <c r="M243" s="325" t="s">
        <v>1303</v>
      </c>
      <c r="N243" s="327" t="s">
        <v>1296</v>
      </c>
      <c r="O243" s="327" t="s">
        <v>1335</v>
      </c>
      <c r="P243" s="327" t="s">
        <v>87</v>
      </c>
      <c r="Q243" s="328" t="s">
        <v>1484</v>
      </c>
      <c r="R243" s="308">
        <v>0.633</v>
      </c>
      <c r="S243" s="309">
        <v>1.232</v>
      </c>
      <c r="T243" s="308">
        <v>1.352</v>
      </c>
      <c r="U243" s="315">
        <v>0.633</v>
      </c>
      <c r="V243" s="116"/>
      <c r="W243" s="171"/>
    </row>
    <row r="244" spans="1:23" ht="12.75">
      <c r="A244" s="302">
        <v>787</v>
      </c>
      <c r="B244" s="303" t="s">
        <v>598</v>
      </c>
      <c r="C244" s="295">
        <v>787</v>
      </c>
      <c r="D244" s="296" t="s">
        <v>598</v>
      </c>
      <c r="E244" s="323" t="s">
        <v>65</v>
      </c>
      <c r="F244" s="324" t="s">
        <v>59</v>
      </c>
      <c r="G244" s="324"/>
      <c r="H244" s="324"/>
      <c r="I244" s="324"/>
      <c r="J244" s="325" t="s">
        <v>66</v>
      </c>
      <c r="K244" s="326">
        <v>7306.20833333333</v>
      </c>
      <c r="L244" s="325" t="s">
        <v>948</v>
      </c>
      <c r="M244" s="325" t="s">
        <v>254</v>
      </c>
      <c r="N244" s="327" t="s">
        <v>1296</v>
      </c>
      <c r="O244" s="327" t="s">
        <v>1297</v>
      </c>
      <c r="P244" s="327" t="s">
        <v>61</v>
      </c>
      <c r="Q244" s="328" t="s">
        <v>1485</v>
      </c>
      <c r="R244" s="308">
        <v>0</v>
      </c>
      <c r="S244" s="309">
        <v>6.49</v>
      </c>
      <c r="T244" s="308">
        <v>6.49</v>
      </c>
      <c r="U244" s="315">
        <v>0</v>
      </c>
      <c r="V244" s="116"/>
      <c r="W244" s="171"/>
    </row>
    <row r="245" spans="1:23" ht="12.75">
      <c r="A245" s="302">
        <v>789</v>
      </c>
      <c r="B245" s="303" t="s">
        <v>600</v>
      </c>
      <c r="C245" s="295">
        <v>789</v>
      </c>
      <c r="D245" s="296" t="s">
        <v>600</v>
      </c>
      <c r="E245" s="323" t="s">
        <v>65</v>
      </c>
      <c r="F245" s="324" t="s">
        <v>59</v>
      </c>
      <c r="G245" s="324"/>
      <c r="H245" s="324"/>
      <c r="I245" s="324"/>
      <c r="J245" s="325" t="s">
        <v>66</v>
      </c>
      <c r="K245" s="326">
        <v>31107.2083333333</v>
      </c>
      <c r="L245" s="325" t="s">
        <v>98</v>
      </c>
      <c r="M245" s="325" t="s">
        <v>599</v>
      </c>
      <c r="N245" s="327" t="s">
        <v>1287</v>
      </c>
      <c r="O245" s="327" t="s">
        <v>1288</v>
      </c>
      <c r="P245" s="327" t="s">
        <v>51</v>
      </c>
      <c r="Q245" s="328" t="s">
        <v>1486</v>
      </c>
      <c r="R245" s="308">
        <v>0.296</v>
      </c>
      <c r="S245" s="309">
        <v>1.2</v>
      </c>
      <c r="T245" s="308">
        <v>1.2</v>
      </c>
      <c r="U245" s="315">
        <v>0.296</v>
      </c>
      <c r="V245" s="116"/>
      <c r="W245" s="171"/>
    </row>
    <row r="246" spans="1:23" ht="12.75">
      <c r="A246" s="302">
        <v>790</v>
      </c>
      <c r="B246" s="303" t="s">
        <v>601</v>
      </c>
      <c r="C246" s="295">
        <v>790</v>
      </c>
      <c r="D246" s="296" t="s">
        <v>601</v>
      </c>
      <c r="E246" s="323" t="s">
        <v>46</v>
      </c>
      <c r="F246" s="324" t="s">
        <v>47</v>
      </c>
      <c r="G246" s="324"/>
      <c r="H246" s="324" t="s">
        <v>941</v>
      </c>
      <c r="I246" s="324"/>
      <c r="J246" s="325" t="s">
        <v>48</v>
      </c>
      <c r="K246" s="326">
        <v>34213.1666666667</v>
      </c>
      <c r="L246" s="325" t="s">
        <v>968</v>
      </c>
      <c r="M246" s="325" t="s">
        <v>425</v>
      </c>
      <c r="N246" s="327" t="s">
        <v>1293</v>
      </c>
      <c r="O246" s="327" t="s">
        <v>1314</v>
      </c>
      <c r="P246" s="327" t="s">
        <v>58</v>
      </c>
      <c r="Q246" s="328" t="s">
        <v>1487</v>
      </c>
      <c r="R246" s="308">
        <v>0</v>
      </c>
      <c r="S246" s="309">
        <v>0</v>
      </c>
      <c r="T246" s="308">
        <v>0</v>
      </c>
      <c r="U246" s="315">
        <v>0</v>
      </c>
      <c r="V246" s="116"/>
      <c r="W246" s="171"/>
    </row>
    <row r="247" spans="1:23" ht="12.75">
      <c r="A247" s="302">
        <v>792</v>
      </c>
      <c r="B247" s="303" t="s">
        <v>603</v>
      </c>
      <c r="C247" s="295">
        <v>792</v>
      </c>
      <c r="D247" s="296" t="s">
        <v>603</v>
      </c>
      <c r="E247" s="323" t="s">
        <v>65</v>
      </c>
      <c r="F247" s="324" t="s">
        <v>59</v>
      </c>
      <c r="G247" s="324"/>
      <c r="H247" s="324"/>
      <c r="I247" s="324"/>
      <c r="J247" s="325" t="s">
        <v>66</v>
      </c>
      <c r="K247" s="326">
        <v>32994.1666666667</v>
      </c>
      <c r="L247" s="325" t="s">
        <v>986</v>
      </c>
      <c r="M247" s="325" t="s">
        <v>602</v>
      </c>
      <c r="N247" s="327" t="s">
        <v>1293</v>
      </c>
      <c r="O247" s="327" t="s">
        <v>1304</v>
      </c>
      <c r="P247" s="327" t="s">
        <v>90</v>
      </c>
      <c r="Q247" s="328" t="s">
        <v>1488</v>
      </c>
      <c r="R247" s="308">
        <v>0.409</v>
      </c>
      <c r="S247" s="309">
        <v>0.75</v>
      </c>
      <c r="T247" s="308">
        <v>0.75</v>
      </c>
      <c r="U247" s="315">
        <v>0.409</v>
      </c>
      <c r="V247" s="116"/>
      <c r="W247" s="171"/>
    </row>
    <row r="248" spans="1:23" ht="12.75">
      <c r="A248" s="302">
        <v>793</v>
      </c>
      <c r="B248" s="303" t="s">
        <v>604</v>
      </c>
      <c r="C248" s="295">
        <v>793</v>
      </c>
      <c r="D248" s="296" t="s">
        <v>604</v>
      </c>
      <c r="E248" s="323" t="s">
        <v>65</v>
      </c>
      <c r="F248" s="324" t="s">
        <v>59</v>
      </c>
      <c r="G248" s="324"/>
      <c r="H248" s="324"/>
      <c r="I248" s="324"/>
      <c r="J248" s="325" t="s">
        <v>66</v>
      </c>
      <c r="K248" s="326">
        <v>32356.1666666667</v>
      </c>
      <c r="L248" s="325" t="s">
        <v>100</v>
      </c>
      <c r="M248" s="325" t="s">
        <v>617</v>
      </c>
      <c r="N248" s="327" t="s">
        <v>1293</v>
      </c>
      <c r="O248" s="327" t="s">
        <v>1306</v>
      </c>
      <c r="P248" s="327" t="s">
        <v>90</v>
      </c>
      <c r="Q248" s="328"/>
      <c r="R248" s="308">
        <v>0</v>
      </c>
      <c r="S248" s="309">
        <v>0.273</v>
      </c>
      <c r="T248" s="308">
        <v>0.3</v>
      </c>
      <c r="U248" s="315">
        <v>0</v>
      </c>
      <c r="V248" s="116"/>
      <c r="W248" s="171"/>
    </row>
    <row r="249" spans="1:23" ht="12.75">
      <c r="A249" s="302">
        <v>794</v>
      </c>
      <c r="B249" s="303" t="s">
        <v>605</v>
      </c>
      <c r="C249" s="295">
        <v>794</v>
      </c>
      <c r="D249" s="296" t="s">
        <v>605</v>
      </c>
      <c r="E249" s="323" t="s">
        <v>65</v>
      </c>
      <c r="F249" s="324" t="s">
        <v>59</v>
      </c>
      <c r="G249" s="324"/>
      <c r="H249" s="324"/>
      <c r="I249" s="324"/>
      <c r="J249" s="325" t="s">
        <v>66</v>
      </c>
      <c r="K249" s="326">
        <v>33695.2083333333</v>
      </c>
      <c r="L249" s="325" t="s">
        <v>986</v>
      </c>
      <c r="M249" s="325" t="s">
        <v>602</v>
      </c>
      <c r="N249" s="327" t="s">
        <v>1282</v>
      </c>
      <c r="O249" s="327" t="s">
        <v>1322</v>
      </c>
      <c r="P249" s="327" t="s">
        <v>63</v>
      </c>
      <c r="Q249" s="329"/>
      <c r="R249" s="308">
        <v>0.4</v>
      </c>
      <c r="S249" s="309">
        <v>0.657</v>
      </c>
      <c r="T249" s="308">
        <v>0.761</v>
      </c>
      <c r="U249" s="315">
        <v>0.4</v>
      </c>
      <c r="V249" s="116"/>
      <c r="W249" s="171"/>
    </row>
    <row r="250" spans="1:23" ht="12.75">
      <c r="A250" s="302">
        <v>795</v>
      </c>
      <c r="B250" s="303" t="s">
        <v>607</v>
      </c>
      <c r="C250" s="295">
        <v>795</v>
      </c>
      <c r="D250" s="296" t="s">
        <v>607</v>
      </c>
      <c r="E250" s="323" t="s">
        <v>65</v>
      </c>
      <c r="F250" s="324" t="s">
        <v>59</v>
      </c>
      <c r="G250" s="324"/>
      <c r="H250" s="324"/>
      <c r="I250" s="324"/>
      <c r="J250" s="325" t="s">
        <v>66</v>
      </c>
      <c r="K250" s="326">
        <v>32660.1666666667</v>
      </c>
      <c r="L250" s="325" t="s">
        <v>987</v>
      </c>
      <c r="M250" s="325" t="s">
        <v>606</v>
      </c>
      <c r="N250" s="327" t="s">
        <v>1282</v>
      </c>
      <c r="O250" s="327" t="s">
        <v>1306</v>
      </c>
      <c r="P250" s="327" t="s">
        <v>49</v>
      </c>
      <c r="Q250" s="329" t="s">
        <v>1489</v>
      </c>
      <c r="R250" s="308">
        <v>0</v>
      </c>
      <c r="S250" s="309">
        <v>0.2</v>
      </c>
      <c r="T250" s="308">
        <v>0.2</v>
      </c>
      <c r="U250" s="315">
        <v>0</v>
      </c>
      <c r="V250" s="116"/>
      <c r="W250" s="171"/>
    </row>
    <row r="251" spans="1:23" ht="12.75">
      <c r="A251" s="302">
        <v>796</v>
      </c>
      <c r="B251" s="303" t="s">
        <v>608</v>
      </c>
      <c r="C251" s="295">
        <v>796</v>
      </c>
      <c r="D251" s="296" t="s">
        <v>608</v>
      </c>
      <c r="E251" s="323" t="s">
        <v>65</v>
      </c>
      <c r="F251" s="324" t="s">
        <v>59</v>
      </c>
      <c r="G251" s="324"/>
      <c r="H251" s="324"/>
      <c r="I251" s="324"/>
      <c r="J251" s="325" t="s">
        <v>66</v>
      </c>
      <c r="K251" s="326">
        <v>31444.2083333333</v>
      </c>
      <c r="L251" s="325" t="s">
        <v>57</v>
      </c>
      <c r="M251" s="325" t="s">
        <v>368</v>
      </c>
      <c r="N251" s="327" t="s">
        <v>1290</v>
      </c>
      <c r="O251" s="327" t="s">
        <v>1322</v>
      </c>
      <c r="P251" s="327" t="s">
        <v>56</v>
      </c>
      <c r="Q251" s="328" t="s">
        <v>1490</v>
      </c>
      <c r="R251" s="308">
        <v>3</v>
      </c>
      <c r="S251" s="309">
        <v>3</v>
      </c>
      <c r="T251" s="308">
        <v>3</v>
      </c>
      <c r="U251" s="315">
        <v>3</v>
      </c>
      <c r="V251" s="116"/>
      <c r="W251" s="171"/>
    </row>
    <row r="252" spans="1:23" ht="12.75">
      <c r="A252" s="302">
        <v>797</v>
      </c>
      <c r="B252" s="303" t="s">
        <v>609</v>
      </c>
      <c r="C252" s="295">
        <v>797</v>
      </c>
      <c r="D252" s="296" t="s">
        <v>609</v>
      </c>
      <c r="E252" s="323" t="s">
        <v>65</v>
      </c>
      <c r="F252" s="324" t="s">
        <v>59</v>
      </c>
      <c r="G252" s="324"/>
      <c r="H252" s="324"/>
      <c r="I252" s="324"/>
      <c r="J252" s="325" t="s">
        <v>66</v>
      </c>
      <c r="K252" s="326">
        <v>35521.2083333333</v>
      </c>
      <c r="L252" s="325" t="s">
        <v>1057</v>
      </c>
      <c r="M252" s="325" t="s">
        <v>1058</v>
      </c>
      <c r="N252" s="327" t="s">
        <v>1290</v>
      </c>
      <c r="O252" s="327" t="s">
        <v>1283</v>
      </c>
      <c r="P252" s="327" t="s">
        <v>56</v>
      </c>
      <c r="Q252" s="328"/>
      <c r="R252" s="308">
        <v>1.225</v>
      </c>
      <c r="S252" s="309">
        <v>2.78</v>
      </c>
      <c r="T252" s="308">
        <v>2.78</v>
      </c>
      <c r="U252" s="315">
        <v>1.225</v>
      </c>
      <c r="V252" s="116"/>
      <c r="W252" s="171"/>
    </row>
    <row r="253" spans="1:23" ht="12.75">
      <c r="A253" s="302">
        <v>798</v>
      </c>
      <c r="B253" s="303" t="s">
        <v>610</v>
      </c>
      <c r="C253" s="295">
        <v>798</v>
      </c>
      <c r="D253" s="296" t="s">
        <v>610</v>
      </c>
      <c r="E253" s="323" t="s">
        <v>65</v>
      </c>
      <c r="F253" s="324" t="s">
        <v>59</v>
      </c>
      <c r="G253" s="324"/>
      <c r="H253" s="324"/>
      <c r="I253" s="324"/>
      <c r="J253" s="325" t="s">
        <v>66</v>
      </c>
      <c r="K253" s="326">
        <v>32203.2083333333</v>
      </c>
      <c r="L253" s="325" t="s">
        <v>57</v>
      </c>
      <c r="M253" s="325" t="s">
        <v>368</v>
      </c>
      <c r="N253" s="327" t="s">
        <v>1290</v>
      </c>
      <c r="O253" s="327" t="s">
        <v>1322</v>
      </c>
      <c r="P253" s="327" t="s">
        <v>56</v>
      </c>
      <c r="Q253" s="330" t="s">
        <v>1491</v>
      </c>
      <c r="R253" s="308">
        <v>1.55</v>
      </c>
      <c r="S253" s="309">
        <v>1.55</v>
      </c>
      <c r="T253" s="308">
        <v>1.55</v>
      </c>
      <c r="U253" s="315">
        <v>1.55</v>
      </c>
      <c r="V253" s="116"/>
      <c r="W253" s="171"/>
    </row>
    <row r="254" spans="1:23" ht="12.75">
      <c r="A254" s="302">
        <v>799</v>
      </c>
      <c r="B254" s="303" t="s">
        <v>611</v>
      </c>
      <c r="C254" s="295">
        <v>799</v>
      </c>
      <c r="D254" s="296" t="s">
        <v>611</v>
      </c>
      <c r="E254" s="323" t="s">
        <v>65</v>
      </c>
      <c r="F254" s="324" t="s">
        <v>59</v>
      </c>
      <c r="G254" s="324"/>
      <c r="H254" s="324"/>
      <c r="I254" s="324"/>
      <c r="J254" s="325" t="s">
        <v>66</v>
      </c>
      <c r="K254" s="326">
        <v>32203.2083333333</v>
      </c>
      <c r="L254" s="325" t="s">
        <v>57</v>
      </c>
      <c r="M254" s="325" t="s">
        <v>368</v>
      </c>
      <c r="N254" s="327" t="s">
        <v>1290</v>
      </c>
      <c r="O254" s="327" t="s">
        <v>1306</v>
      </c>
      <c r="P254" s="327" t="s">
        <v>74</v>
      </c>
      <c r="Q254" s="328" t="s">
        <v>1492</v>
      </c>
      <c r="R254" s="308">
        <v>0</v>
      </c>
      <c r="S254" s="309">
        <v>0</v>
      </c>
      <c r="T254" s="308">
        <v>0.169</v>
      </c>
      <c r="U254" s="315">
        <v>0</v>
      </c>
      <c r="V254" s="116"/>
      <c r="W254" s="171"/>
    </row>
    <row r="255" spans="1:23" ht="12.75">
      <c r="A255" s="302">
        <v>800</v>
      </c>
      <c r="B255" s="303" t="s">
        <v>612</v>
      </c>
      <c r="C255" s="295">
        <v>800</v>
      </c>
      <c r="D255" s="296" t="s">
        <v>612</v>
      </c>
      <c r="E255" s="323" t="s">
        <v>65</v>
      </c>
      <c r="F255" s="324" t="s">
        <v>59</v>
      </c>
      <c r="G255" s="324"/>
      <c r="H255" s="324"/>
      <c r="I255" s="324"/>
      <c r="J255" s="325" t="s">
        <v>66</v>
      </c>
      <c r="K255" s="326">
        <v>31717.2083333333</v>
      </c>
      <c r="L255" s="325" t="s">
        <v>57</v>
      </c>
      <c r="M255" s="325" t="s">
        <v>368</v>
      </c>
      <c r="N255" s="327" t="s">
        <v>1290</v>
      </c>
      <c r="O255" s="327" t="s">
        <v>1306</v>
      </c>
      <c r="P255" s="327" t="s">
        <v>74</v>
      </c>
      <c r="Q255" s="328" t="s">
        <v>1492</v>
      </c>
      <c r="R255" s="308">
        <v>0.585</v>
      </c>
      <c r="S255" s="309">
        <v>1.51</v>
      </c>
      <c r="T255" s="308">
        <v>1.51</v>
      </c>
      <c r="U255" s="315">
        <v>0.585</v>
      </c>
      <c r="V255" s="116"/>
      <c r="W255" s="171"/>
    </row>
    <row r="256" spans="1:23" ht="12.75">
      <c r="A256" s="302">
        <v>801</v>
      </c>
      <c r="B256" s="303" t="s">
        <v>613</v>
      </c>
      <c r="C256" s="295">
        <v>801</v>
      </c>
      <c r="D256" s="296" t="s">
        <v>613</v>
      </c>
      <c r="E256" s="323" t="s">
        <v>65</v>
      </c>
      <c r="F256" s="324" t="s">
        <v>59</v>
      </c>
      <c r="G256" s="324"/>
      <c r="H256" s="324"/>
      <c r="I256" s="324"/>
      <c r="J256" s="325" t="s">
        <v>66</v>
      </c>
      <c r="K256" s="326">
        <v>33025.1666666667</v>
      </c>
      <c r="L256" s="325" t="s">
        <v>57</v>
      </c>
      <c r="M256" s="325" t="s">
        <v>368</v>
      </c>
      <c r="N256" s="327" t="s">
        <v>1290</v>
      </c>
      <c r="O256" s="327" t="s">
        <v>1402</v>
      </c>
      <c r="P256" s="327" t="s">
        <v>56</v>
      </c>
      <c r="Q256" s="328"/>
      <c r="R256" s="308">
        <v>0.225</v>
      </c>
      <c r="S256" s="309">
        <v>0.77</v>
      </c>
      <c r="T256" s="308">
        <v>0.77</v>
      </c>
      <c r="U256" s="315">
        <v>0.225</v>
      </c>
      <c r="V256" s="116"/>
      <c r="W256" s="171"/>
    </row>
    <row r="257" spans="1:23" ht="12.75">
      <c r="A257" s="302">
        <v>802</v>
      </c>
      <c r="B257" s="303" t="s">
        <v>614</v>
      </c>
      <c r="C257" s="295">
        <v>802</v>
      </c>
      <c r="D257" s="296" t="s">
        <v>614</v>
      </c>
      <c r="E257" s="323" t="s">
        <v>65</v>
      </c>
      <c r="F257" s="324" t="s">
        <v>59</v>
      </c>
      <c r="G257" s="324"/>
      <c r="H257" s="324"/>
      <c r="I257" s="324"/>
      <c r="J257" s="325" t="s">
        <v>66</v>
      </c>
      <c r="K257" s="326">
        <v>33025.1666666667</v>
      </c>
      <c r="L257" s="325" t="s">
        <v>57</v>
      </c>
      <c r="M257" s="325" t="s">
        <v>368</v>
      </c>
      <c r="N257" s="327" t="s">
        <v>1290</v>
      </c>
      <c r="O257" s="327" t="s">
        <v>1402</v>
      </c>
      <c r="P257" s="327" t="s">
        <v>56</v>
      </c>
      <c r="Q257" s="329"/>
      <c r="R257" s="308">
        <v>0.225</v>
      </c>
      <c r="S257" s="309">
        <v>0.77</v>
      </c>
      <c r="T257" s="308">
        <v>0.77</v>
      </c>
      <c r="U257" s="315">
        <v>0.225</v>
      </c>
      <c r="V257" s="116"/>
      <c r="W257" s="171"/>
    </row>
    <row r="258" spans="1:23" ht="12.75">
      <c r="A258" s="302">
        <v>803</v>
      </c>
      <c r="B258" s="303" t="s">
        <v>615</v>
      </c>
      <c r="C258" s="295">
        <v>803</v>
      </c>
      <c r="D258" s="296" t="s">
        <v>615</v>
      </c>
      <c r="E258" s="323" t="s">
        <v>65</v>
      </c>
      <c r="F258" s="324" t="s">
        <v>59</v>
      </c>
      <c r="G258" s="324"/>
      <c r="H258" s="324"/>
      <c r="I258" s="324"/>
      <c r="J258" s="325" t="s">
        <v>66</v>
      </c>
      <c r="K258" s="326">
        <v>34366.2083333333</v>
      </c>
      <c r="L258" s="325" t="s">
        <v>57</v>
      </c>
      <c r="M258" s="325" t="s">
        <v>368</v>
      </c>
      <c r="N258" s="327" t="s">
        <v>1290</v>
      </c>
      <c r="O258" s="327" t="s">
        <v>1402</v>
      </c>
      <c r="P258" s="327" t="s">
        <v>56</v>
      </c>
      <c r="Q258" s="329"/>
      <c r="R258" s="308">
        <v>0.4</v>
      </c>
      <c r="S258" s="309">
        <v>0.4</v>
      </c>
      <c r="T258" s="308">
        <v>0.4</v>
      </c>
      <c r="U258" s="315">
        <v>0.4</v>
      </c>
      <c r="V258" s="116"/>
      <c r="W258" s="171"/>
    </row>
    <row r="259" spans="1:23" ht="12.75">
      <c r="A259" s="302">
        <v>804</v>
      </c>
      <c r="B259" s="303" t="s">
        <v>616</v>
      </c>
      <c r="C259" s="295">
        <v>804</v>
      </c>
      <c r="D259" s="296" t="s">
        <v>616</v>
      </c>
      <c r="E259" s="323" t="s">
        <v>65</v>
      </c>
      <c r="F259" s="324" t="s">
        <v>59</v>
      </c>
      <c r="G259" s="324"/>
      <c r="H259" s="324"/>
      <c r="I259" s="324"/>
      <c r="J259" s="325" t="s">
        <v>66</v>
      </c>
      <c r="K259" s="326">
        <v>32051.1666666667</v>
      </c>
      <c r="L259" s="325" t="s">
        <v>57</v>
      </c>
      <c r="M259" s="325" t="s">
        <v>368</v>
      </c>
      <c r="N259" s="327" t="s">
        <v>1290</v>
      </c>
      <c r="O259" s="327" t="s">
        <v>1402</v>
      </c>
      <c r="P259" s="327" t="s">
        <v>56</v>
      </c>
      <c r="Q259" s="329"/>
      <c r="R259" s="308">
        <v>0.163</v>
      </c>
      <c r="S259" s="309">
        <v>0.575</v>
      </c>
      <c r="T259" s="308">
        <v>0.575</v>
      </c>
      <c r="U259" s="315">
        <v>0.163</v>
      </c>
      <c r="V259" s="116"/>
      <c r="W259" s="171"/>
    </row>
    <row r="260" spans="1:23" ht="12.75">
      <c r="A260" s="302">
        <v>805</v>
      </c>
      <c r="B260" s="303" t="s">
        <v>99</v>
      </c>
      <c r="C260" s="295">
        <v>805</v>
      </c>
      <c r="D260" s="296" t="s">
        <v>99</v>
      </c>
      <c r="E260" s="323" t="s">
        <v>65</v>
      </c>
      <c r="F260" s="324" t="s">
        <v>59</v>
      </c>
      <c r="G260" s="324"/>
      <c r="H260" s="324"/>
      <c r="I260" s="324"/>
      <c r="J260" s="325" t="s">
        <v>66</v>
      </c>
      <c r="K260" s="326">
        <v>35855.2083333333</v>
      </c>
      <c r="L260" s="325" t="s">
        <v>57</v>
      </c>
      <c r="M260" s="325" t="s">
        <v>368</v>
      </c>
      <c r="N260" s="327" t="s">
        <v>1290</v>
      </c>
      <c r="O260" s="327" t="s">
        <v>1402</v>
      </c>
      <c r="P260" s="327" t="s">
        <v>56</v>
      </c>
      <c r="Q260" s="329" t="s">
        <v>1480</v>
      </c>
      <c r="R260" s="308">
        <v>0</v>
      </c>
      <c r="S260" s="309">
        <v>0</v>
      </c>
      <c r="T260" s="308">
        <v>0</v>
      </c>
      <c r="U260" s="315">
        <v>0</v>
      </c>
      <c r="V260" s="116"/>
      <c r="W260" s="171"/>
    </row>
    <row r="261" spans="1:23" ht="12.75">
      <c r="A261" s="302">
        <v>806</v>
      </c>
      <c r="B261" s="303" t="s">
        <v>618</v>
      </c>
      <c r="C261" s="295">
        <v>806</v>
      </c>
      <c r="D261" s="296" t="s">
        <v>618</v>
      </c>
      <c r="E261" s="323" t="s">
        <v>65</v>
      </c>
      <c r="F261" s="324" t="s">
        <v>59</v>
      </c>
      <c r="G261" s="324"/>
      <c r="H261" s="324"/>
      <c r="I261" s="324"/>
      <c r="J261" s="325" t="s">
        <v>66</v>
      </c>
      <c r="K261" s="326">
        <v>34943.1666666667</v>
      </c>
      <c r="L261" s="325" t="s">
        <v>100</v>
      </c>
      <c r="M261" s="325" t="s">
        <v>617</v>
      </c>
      <c r="N261" s="327" t="s">
        <v>1290</v>
      </c>
      <c r="O261" s="327" t="s">
        <v>1402</v>
      </c>
      <c r="P261" s="327" t="s">
        <v>56</v>
      </c>
      <c r="Q261" s="328"/>
      <c r="R261" s="308">
        <v>0.054</v>
      </c>
      <c r="S261" s="309">
        <v>0.267</v>
      </c>
      <c r="T261" s="308">
        <v>0.237</v>
      </c>
      <c r="U261" s="315">
        <v>0.054</v>
      </c>
      <c r="V261" s="116"/>
      <c r="W261" s="171"/>
    </row>
    <row r="262" spans="1:23" ht="12.75">
      <c r="A262" s="302">
        <v>807</v>
      </c>
      <c r="B262" s="303" t="s">
        <v>619</v>
      </c>
      <c r="C262" s="295">
        <v>807</v>
      </c>
      <c r="D262" s="296" t="s">
        <v>619</v>
      </c>
      <c r="E262" s="323" t="s">
        <v>65</v>
      </c>
      <c r="F262" s="324" t="s">
        <v>59</v>
      </c>
      <c r="G262" s="324"/>
      <c r="H262" s="324"/>
      <c r="I262" s="324"/>
      <c r="J262" s="325" t="s">
        <v>66</v>
      </c>
      <c r="K262" s="326">
        <v>34759.2083333333</v>
      </c>
      <c r="L262" s="325" t="s">
        <v>57</v>
      </c>
      <c r="M262" s="325" t="s">
        <v>368</v>
      </c>
      <c r="N262" s="327" t="s">
        <v>1290</v>
      </c>
      <c r="O262" s="327" t="s">
        <v>1402</v>
      </c>
      <c r="P262" s="327" t="s">
        <v>56</v>
      </c>
      <c r="Q262" s="329"/>
      <c r="R262" s="308">
        <v>0</v>
      </c>
      <c r="S262" s="309">
        <v>0.1</v>
      </c>
      <c r="T262" s="308">
        <v>0.1</v>
      </c>
      <c r="U262" s="315">
        <v>0</v>
      </c>
      <c r="V262" s="116"/>
      <c r="W262" s="171"/>
    </row>
    <row r="263" spans="1:23" ht="12.75">
      <c r="A263" s="302">
        <v>808</v>
      </c>
      <c r="B263" s="303" t="s">
        <v>620</v>
      </c>
      <c r="C263" s="295">
        <v>808</v>
      </c>
      <c r="D263" s="296" t="s">
        <v>620</v>
      </c>
      <c r="E263" s="323" t="s">
        <v>65</v>
      </c>
      <c r="F263" s="324" t="s">
        <v>59</v>
      </c>
      <c r="G263" s="324"/>
      <c r="H263" s="324"/>
      <c r="I263" s="324"/>
      <c r="J263" s="325" t="s">
        <v>66</v>
      </c>
      <c r="K263" s="326">
        <v>32599.2083333333</v>
      </c>
      <c r="L263" s="325" t="s">
        <v>57</v>
      </c>
      <c r="M263" s="325" t="s">
        <v>368</v>
      </c>
      <c r="N263" s="327" t="s">
        <v>1290</v>
      </c>
      <c r="O263" s="327" t="s">
        <v>1402</v>
      </c>
      <c r="P263" s="327" t="s">
        <v>56</v>
      </c>
      <c r="Q263" s="329"/>
      <c r="R263" s="308">
        <v>0.077</v>
      </c>
      <c r="S263" s="309">
        <v>0.105</v>
      </c>
      <c r="T263" s="308">
        <v>0.105</v>
      </c>
      <c r="U263" s="315">
        <v>0.077</v>
      </c>
      <c r="V263" s="116"/>
      <c r="W263" s="171"/>
    </row>
    <row r="264" spans="1:23" ht="12.75">
      <c r="A264" s="302">
        <v>809</v>
      </c>
      <c r="B264" s="303" t="s">
        <v>621</v>
      </c>
      <c r="C264" s="295">
        <v>809</v>
      </c>
      <c r="D264" s="296" t="s">
        <v>621</v>
      </c>
      <c r="E264" s="323" t="s">
        <v>72</v>
      </c>
      <c r="F264" s="324" t="s">
        <v>73</v>
      </c>
      <c r="G264" s="324"/>
      <c r="H264" s="324" t="s">
        <v>944</v>
      </c>
      <c r="I264" s="324"/>
      <c r="J264" s="325" t="s">
        <v>48</v>
      </c>
      <c r="K264" s="326">
        <v>31959.1666666667</v>
      </c>
      <c r="L264" s="325" t="s">
        <v>57</v>
      </c>
      <c r="M264" s="325" t="s">
        <v>368</v>
      </c>
      <c r="N264" s="327" t="s">
        <v>1290</v>
      </c>
      <c r="O264" s="327" t="s">
        <v>1314</v>
      </c>
      <c r="P264" s="327" t="s">
        <v>56</v>
      </c>
      <c r="Q264" s="329"/>
      <c r="R264" s="308">
        <v>0</v>
      </c>
      <c r="S264" s="309">
        <v>0</v>
      </c>
      <c r="T264" s="308">
        <v>0</v>
      </c>
      <c r="U264" s="315">
        <v>0</v>
      </c>
      <c r="V264" s="116"/>
      <c r="W264" s="171"/>
    </row>
    <row r="265" spans="1:23" ht="12.75">
      <c r="A265" s="302">
        <v>810</v>
      </c>
      <c r="B265" s="303" t="s">
        <v>622</v>
      </c>
      <c r="C265" s="295">
        <v>810</v>
      </c>
      <c r="D265" s="296" t="s">
        <v>622</v>
      </c>
      <c r="E265" s="323" t="s">
        <v>65</v>
      </c>
      <c r="F265" s="324" t="s">
        <v>59</v>
      </c>
      <c r="G265" s="324"/>
      <c r="H265" s="324"/>
      <c r="I265" s="324"/>
      <c r="J265" s="325" t="s">
        <v>66</v>
      </c>
      <c r="K265" s="326">
        <v>33117.1666666667</v>
      </c>
      <c r="L265" s="325" t="s">
        <v>57</v>
      </c>
      <c r="M265" s="325" t="s">
        <v>368</v>
      </c>
      <c r="N265" s="327" t="s">
        <v>1290</v>
      </c>
      <c r="O265" s="327" t="s">
        <v>1402</v>
      </c>
      <c r="P265" s="327" t="s">
        <v>56</v>
      </c>
      <c r="Q265" s="329" t="s">
        <v>1493</v>
      </c>
      <c r="R265" s="308">
        <v>0.305</v>
      </c>
      <c r="S265" s="309">
        <v>1.298</v>
      </c>
      <c r="T265" s="308">
        <v>1.146</v>
      </c>
      <c r="U265" s="315">
        <v>0.305</v>
      </c>
      <c r="V265" s="116"/>
      <c r="W265" s="171"/>
    </row>
    <row r="266" spans="1:23" ht="12.75">
      <c r="A266" s="302">
        <v>811</v>
      </c>
      <c r="B266" s="303" t="s">
        <v>623</v>
      </c>
      <c r="C266" s="295">
        <v>811</v>
      </c>
      <c r="D266" s="296" t="s">
        <v>623</v>
      </c>
      <c r="E266" s="323" t="s">
        <v>65</v>
      </c>
      <c r="F266" s="324" t="s">
        <v>59</v>
      </c>
      <c r="G266" s="324"/>
      <c r="H266" s="324"/>
      <c r="I266" s="324"/>
      <c r="J266" s="325" t="s">
        <v>66</v>
      </c>
      <c r="K266" s="326">
        <v>1828.20833333333</v>
      </c>
      <c r="L266" s="325" t="s">
        <v>957</v>
      </c>
      <c r="M266" s="325" t="s">
        <v>377</v>
      </c>
      <c r="N266" s="327" t="s">
        <v>1290</v>
      </c>
      <c r="O266" s="327" t="s">
        <v>1322</v>
      </c>
      <c r="P266" s="327" t="s">
        <v>56</v>
      </c>
      <c r="Q266" s="328" t="s">
        <v>1494</v>
      </c>
      <c r="R266" s="308">
        <v>0.065</v>
      </c>
      <c r="S266" s="309">
        <v>0.32</v>
      </c>
      <c r="T266" s="308">
        <v>0.32</v>
      </c>
      <c r="U266" s="315">
        <v>0.065</v>
      </c>
      <c r="V266" s="116"/>
      <c r="W266" s="171"/>
    </row>
    <row r="267" spans="1:23" ht="12.75">
      <c r="A267" s="302">
        <v>812</v>
      </c>
      <c r="B267" s="303" t="s">
        <v>624</v>
      </c>
      <c r="C267" s="295">
        <v>812</v>
      </c>
      <c r="D267" s="296" t="s">
        <v>624</v>
      </c>
      <c r="E267" s="323" t="s">
        <v>65</v>
      </c>
      <c r="F267" s="324" t="s">
        <v>59</v>
      </c>
      <c r="G267" s="324"/>
      <c r="H267" s="324"/>
      <c r="I267" s="324"/>
      <c r="J267" s="325" t="s">
        <v>66</v>
      </c>
      <c r="K267" s="326">
        <v>17533.2083333333</v>
      </c>
      <c r="L267" s="325" t="s">
        <v>960</v>
      </c>
      <c r="M267" s="325" t="s">
        <v>393</v>
      </c>
      <c r="N267" s="327" t="s">
        <v>1293</v>
      </c>
      <c r="O267" s="327" t="s">
        <v>1314</v>
      </c>
      <c r="P267" s="327" t="s">
        <v>58</v>
      </c>
      <c r="Q267" s="328" t="s">
        <v>1495</v>
      </c>
      <c r="R267" s="308">
        <v>0.304</v>
      </c>
      <c r="S267" s="309">
        <v>0.304</v>
      </c>
      <c r="T267" s="308">
        <v>0.586</v>
      </c>
      <c r="U267" s="315">
        <v>0.304</v>
      </c>
      <c r="V267" s="116"/>
      <c r="W267" s="171"/>
    </row>
    <row r="268" spans="1:23" ht="12.75">
      <c r="A268" s="302">
        <v>813</v>
      </c>
      <c r="B268" s="303" t="s">
        <v>625</v>
      </c>
      <c r="C268" s="295">
        <v>813</v>
      </c>
      <c r="D268" s="296" t="s">
        <v>625</v>
      </c>
      <c r="E268" s="323" t="s">
        <v>65</v>
      </c>
      <c r="F268" s="324" t="s">
        <v>59</v>
      </c>
      <c r="G268" s="324"/>
      <c r="H268" s="324"/>
      <c r="I268" s="324"/>
      <c r="J268" s="325" t="s">
        <v>66</v>
      </c>
      <c r="K268" s="326">
        <v>6941.20833333333</v>
      </c>
      <c r="L268" s="325" t="s">
        <v>957</v>
      </c>
      <c r="M268" s="325" t="s">
        <v>377</v>
      </c>
      <c r="N268" s="327" t="s">
        <v>1290</v>
      </c>
      <c r="O268" s="327" t="s">
        <v>1283</v>
      </c>
      <c r="P268" s="327" t="s">
        <v>56</v>
      </c>
      <c r="Q268" s="328" t="s">
        <v>1442</v>
      </c>
      <c r="R268" s="308">
        <v>1.256</v>
      </c>
      <c r="S268" s="309">
        <v>2.1</v>
      </c>
      <c r="T268" s="308">
        <v>2.1</v>
      </c>
      <c r="U268" s="315">
        <v>1.256</v>
      </c>
      <c r="V268" s="116"/>
      <c r="W268" s="171"/>
    </row>
    <row r="269" spans="1:23" ht="12.75">
      <c r="A269" s="302">
        <v>814</v>
      </c>
      <c r="B269" s="303" t="s">
        <v>626</v>
      </c>
      <c r="C269" s="295">
        <v>814</v>
      </c>
      <c r="D269" s="296" t="s">
        <v>626</v>
      </c>
      <c r="E269" s="323" t="s">
        <v>65</v>
      </c>
      <c r="F269" s="324" t="s">
        <v>59</v>
      </c>
      <c r="G269" s="324"/>
      <c r="H269" s="324"/>
      <c r="I269" s="324"/>
      <c r="J269" s="325" t="s">
        <v>66</v>
      </c>
      <c r="K269" s="326">
        <v>36617.2083333333</v>
      </c>
      <c r="L269" s="325" t="s">
        <v>238</v>
      </c>
      <c r="M269" s="325" t="s">
        <v>256</v>
      </c>
      <c r="N269" s="327" t="s">
        <v>1299</v>
      </c>
      <c r="O269" s="327" t="s">
        <v>1329</v>
      </c>
      <c r="P269" s="327" t="s">
        <v>63</v>
      </c>
      <c r="Q269" s="328" t="s">
        <v>1496</v>
      </c>
      <c r="R269" s="308">
        <v>0.3</v>
      </c>
      <c r="S269" s="309">
        <v>0.3</v>
      </c>
      <c r="T269" s="308">
        <v>0.3</v>
      </c>
      <c r="U269" s="315">
        <v>0.3</v>
      </c>
      <c r="V269" s="116"/>
      <c r="W269" s="171"/>
    </row>
    <row r="270" spans="1:23" ht="12.75">
      <c r="A270" s="302">
        <v>815</v>
      </c>
      <c r="B270" s="303" t="s">
        <v>627</v>
      </c>
      <c r="C270" s="295">
        <v>815</v>
      </c>
      <c r="D270" s="296" t="s">
        <v>627</v>
      </c>
      <c r="E270" s="323" t="s">
        <v>65</v>
      </c>
      <c r="F270" s="324" t="s">
        <v>59</v>
      </c>
      <c r="G270" s="324"/>
      <c r="H270" s="324"/>
      <c r="I270" s="324"/>
      <c r="J270" s="325" t="s">
        <v>66</v>
      </c>
      <c r="K270" s="326">
        <v>36063.1666666667</v>
      </c>
      <c r="L270" s="325" t="s">
        <v>238</v>
      </c>
      <c r="M270" s="325" t="s">
        <v>256</v>
      </c>
      <c r="N270" s="327" t="s">
        <v>1299</v>
      </c>
      <c r="O270" s="327" t="s">
        <v>1329</v>
      </c>
      <c r="P270" s="327" t="s">
        <v>63</v>
      </c>
      <c r="Q270" s="328" t="s">
        <v>1497</v>
      </c>
      <c r="R270" s="308">
        <v>0.622</v>
      </c>
      <c r="S270" s="309">
        <v>1.9</v>
      </c>
      <c r="T270" s="308">
        <v>1.9</v>
      </c>
      <c r="U270" s="315">
        <v>0.622</v>
      </c>
      <c r="V270" s="116"/>
      <c r="W270" s="171"/>
    </row>
    <row r="271" spans="1:23" ht="12.75">
      <c r="A271" s="302">
        <v>816</v>
      </c>
      <c r="B271" s="303" t="s">
        <v>628</v>
      </c>
      <c r="C271" s="295">
        <v>816</v>
      </c>
      <c r="D271" s="296" t="s">
        <v>628</v>
      </c>
      <c r="E271" s="323" t="s">
        <v>65</v>
      </c>
      <c r="F271" s="324" t="s">
        <v>59</v>
      </c>
      <c r="G271" s="324"/>
      <c r="H271" s="324"/>
      <c r="I271" s="324"/>
      <c r="J271" s="325" t="s">
        <v>66</v>
      </c>
      <c r="K271" s="326">
        <v>36063.1666666667</v>
      </c>
      <c r="L271" s="325" t="s">
        <v>238</v>
      </c>
      <c r="M271" s="325" t="s">
        <v>256</v>
      </c>
      <c r="N271" s="327" t="s">
        <v>1299</v>
      </c>
      <c r="O271" s="327" t="s">
        <v>1300</v>
      </c>
      <c r="P271" s="327" t="s">
        <v>63</v>
      </c>
      <c r="Q271" s="328" t="s">
        <v>1498</v>
      </c>
      <c r="R271" s="308">
        <v>0.444</v>
      </c>
      <c r="S271" s="309">
        <v>0.756</v>
      </c>
      <c r="T271" s="308">
        <v>1.1</v>
      </c>
      <c r="U271" s="315">
        <v>0.444</v>
      </c>
      <c r="V271" s="116"/>
      <c r="W271" s="171"/>
    </row>
    <row r="272" spans="1:23" ht="12.75">
      <c r="A272" s="302">
        <v>817</v>
      </c>
      <c r="B272" s="303" t="s">
        <v>629</v>
      </c>
      <c r="C272" s="295">
        <v>817</v>
      </c>
      <c r="D272" s="296" t="s">
        <v>629</v>
      </c>
      <c r="E272" s="323" t="s">
        <v>65</v>
      </c>
      <c r="F272" s="324" t="s">
        <v>59</v>
      </c>
      <c r="G272" s="324"/>
      <c r="H272" s="324"/>
      <c r="I272" s="324"/>
      <c r="J272" s="325" t="s">
        <v>66</v>
      </c>
      <c r="K272" s="326">
        <v>36617.2083333333</v>
      </c>
      <c r="L272" s="325" t="s">
        <v>238</v>
      </c>
      <c r="M272" s="325" t="s">
        <v>256</v>
      </c>
      <c r="N272" s="327" t="s">
        <v>1299</v>
      </c>
      <c r="O272" s="327" t="s">
        <v>1300</v>
      </c>
      <c r="P272" s="327" t="s">
        <v>63</v>
      </c>
      <c r="Q272" s="328" t="s">
        <v>1499</v>
      </c>
      <c r="R272" s="308">
        <v>0.121</v>
      </c>
      <c r="S272" s="309">
        <v>0.323</v>
      </c>
      <c r="T272" s="308">
        <v>0.4</v>
      </c>
      <c r="U272" s="315">
        <v>0.121</v>
      </c>
      <c r="V272" s="116"/>
      <c r="W272" s="171"/>
    </row>
    <row r="273" spans="1:23" ht="12.75">
      <c r="A273" s="302">
        <v>818</v>
      </c>
      <c r="B273" s="303" t="s">
        <v>630</v>
      </c>
      <c r="C273" s="295">
        <v>818</v>
      </c>
      <c r="D273" s="296" t="s">
        <v>630</v>
      </c>
      <c r="E273" s="323" t="s">
        <v>65</v>
      </c>
      <c r="F273" s="324" t="s">
        <v>59</v>
      </c>
      <c r="G273" s="324"/>
      <c r="H273" s="324"/>
      <c r="I273" s="324"/>
      <c r="J273" s="325" t="s">
        <v>66</v>
      </c>
      <c r="K273" s="326">
        <v>36617.2083333333</v>
      </c>
      <c r="L273" s="325" t="s">
        <v>238</v>
      </c>
      <c r="M273" s="325" t="s">
        <v>256</v>
      </c>
      <c r="N273" s="327" t="s">
        <v>1299</v>
      </c>
      <c r="O273" s="327" t="s">
        <v>1322</v>
      </c>
      <c r="P273" s="327" t="s">
        <v>49</v>
      </c>
      <c r="Q273" s="328" t="s">
        <v>1500</v>
      </c>
      <c r="R273" s="308">
        <v>0.173</v>
      </c>
      <c r="S273" s="309">
        <v>0.2</v>
      </c>
      <c r="T273" s="308">
        <v>0.2</v>
      </c>
      <c r="U273" s="315">
        <v>0.173</v>
      </c>
      <c r="V273" s="116"/>
      <c r="W273" s="171"/>
    </row>
    <row r="274" spans="1:23" ht="12.75">
      <c r="A274" s="302">
        <v>819</v>
      </c>
      <c r="B274" s="303" t="s">
        <v>631</v>
      </c>
      <c r="C274" s="295">
        <v>819</v>
      </c>
      <c r="D274" s="296" t="s">
        <v>631</v>
      </c>
      <c r="E274" s="323" t="s">
        <v>65</v>
      </c>
      <c r="F274" s="324" t="s">
        <v>59</v>
      </c>
      <c r="G274" s="324"/>
      <c r="H274" s="324"/>
      <c r="I274" s="324"/>
      <c r="J274" s="325" t="s">
        <v>66</v>
      </c>
      <c r="K274" s="326">
        <v>36063.1666666667</v>
      </c>
      <c r="L274" s="325" t="s">
        <v>238</v>
      </c>
      <c r="M274" s="325" t="s">
        <v>256</v>
      </c>
      <c r="N274" s="327" t="s">
        <v>1299</v>
      </c>
      <c r="O274" s="327" t="s">
        <v>1322</v>
      </c>
      <c r="P274" s="327" t="s">
        <v>63</v>
      </c>
      <c r="Q274" s="328" t="s">
        <v>1501</v>
      </c>
      <c r="R274" s="308">
        <v>0.211</v>
      </c>
      <c r="S274" s="309">
        <v>0.3</v>
      </c>
      <c r="T274" s="308">
        <v>0.3</v>
      </c>
      <c r="U274" s="315">
        <v>0.211</v>
      </c>
      <c r="V274" s="116"/>
      <c r="W274" s="171"/>
    </row>
    <row r="275" spans="1:23" ht="12.75">
      <c r="A275" s="302">
        <v>820</v>
      </c>
      <c r="B275" s="303" t="s">
        <v>632</v>
      </c>
      <c r="C275" s="295">
        <v>820</v>
      </c>
      <c r="D275" s="296" t="s">
        <v>632</v>
      </c>
      <c r="E275" s="323" t="s">
        <v>65</v>
      </c>
      <c r="F275" s="324" t="s">
        <v>59</v>
      </c>
      <c r="G275" s="324"/>
      <c r="H275" s="324"/>
      <c r="I275" s="324"/>
      <c r="J275" s="325" t="s">
        <v>66</v>
      </c>
      <c r="K275" s="326">
        <v>36617.2083333333</v>
      </c>
      <c r="L275" s="325" t="s">
        <v>238</v>
      </c>
      <c r="M275" s="325" t="s">
        <v>256</v>
      </c>
      <c r="N275" s="327" t="s">
        <v>1299</v>
      </c>
      <c r="O275" s="327" t="s">
        <v>1322</v>
      </c>
      <c r="P275" s="327" t="s">
        <v>49</v>
      </c>
      <c r="Q275" s="328" t="s">
        <v>1502</v>
      </c>
      <c r="R275" s="308">
        <v>0.577</v>
      </c>
      <c r="S275" s="309">
        <v>0.7</v>
      </c>
      <c r="T275" s="308">
        <v>0.7</v>
      </c>
      <c r="U275" s="315">
        <v>0.577</v>
      </c>
      <c r="V275" s="116"/>
      <c r="W275" s="171"/>
    </row>
    <row r="276" spans="1:23" ht="12.75">
      <c r="A276" s="302">
        <v>821</v>
      </c>
      <c r="B276" s="303" t="s">
        <v>633</v>
      </c>
      <c r="C276" s="295">
        <v>821</v>
      </c>
      <c r="D276" s="296" t="s">
        <v>633</v>
      </c>
      <c r="E276" s="323" t="s">
        <v>65</v>
      </c>
      <c r="F276" s="324" t="s">
        <v>59</v>
      </c>
      <c r="G276" s="324"/>
      <c r="H276" s="324"/>
      <c r="I276" s="324"/>
      <c r="J276" s="325" t="s">
        <v>66</v>
      </c>
      <c r="K276" s="326">
        <v>36617.2083333333</v>
      </c>
      <c r="L276" s="325" t="s">
        <v>238</v>
      </c>
      <c r="M276" s="325" t="s">
        <v>256</v>
      </c>
      <c r="N276" s="327" t="s">
        <v>1299</v>
      </c>
      <c r="O276" s="327" t="s">
        <v>1322</v>
      </c>
      <c r="P276" s="327" t="s">
        <v>63</v>
      </c>
      <c r="Q276" s="328" t="s">
        <v>1503</v>
      </c>
      <c r="R276" s="308">
        <v>0.359</v>
      </c>
      <c r="S276" s="309">
        <v>0.638</v>
      </c>
      <c r="T276" s="308">
        <v>0.75</v>
      </c>
      <c r="U276" s="315">
        <v>0.359</v>
      </c>
      <c r="V276" s="116"/>
      <c r="W276" s="171"/>
    </row>
    <row r="277" spans="1:23" ht="12.75">
      <c r="A277" s="302">
        <v>822</v>
      </c>
      <c r="B277" s="303" t="s">
        <v>634</v>
      </c>
      <c r="C277" s="295">
        <v>822</v>
      </c>
      <c r="D277" s="296" t="s">
        <v>634</v>
      </c>
      <c r="E277" s="323" t="s">
        <v>65</v>
      </c>
      <c r="F277" s="324" t="s">
        <v>59</v>
      </c>
      <c r="G277" s="324"/>
      <c r="H277" s="324"/>
      <c r="I277" s="324"/>
      <c r="J277" s="325" t="s">
        <v>66</v>
      </c>
      <c r="K277" s="326">
        <v>36617.2083333333</v>
      </c>
      <c r="L277" s="325" t="s">
        <v>238</v>
      </c>
      <c r="M277" s="325" t="s">
        <v>256</v>
      </c>
      <c r="N277" s="327" t="s">
        <v>1299</v>
      </c>
      <c r="O277" s="327" t="s">
        <v>1285</v>
      </c>
      <c r="P277" s="327" t="s">
        <v>63</v>
      </c>
      <c r="Q277" s="328" t="s">
        <v>1504</v>
      </c>
      <c r="R277" s="308">
        <v>0.478</v>
      </c>
      <c r="S277" s="309">
        <v>0.55</v>
      </c>
      <c r="T277" s="308">
        <v>0.847</v>
      </c>
      <c r="U277" s="315">
        <v>0.478</v>
      </c>
      <c r="V277" s="116"/>
      <c r="W277" s="171"/>
    </row>
    <row r="278" spans="1:23" ht="12.75">
      <c r="A278" s="302">
        <v>823</v>
      </c>
      <c r="B278" s="303" t="s">
        <v>635</v>
      </c>
      <c r="C278" s="295">
        <v>823</v>
      </c>
      <c r="D278" s="296" t="s">
        <v>635</v>
      </c>
      <c r="E278" s="323" t="s">
        <v>65</v>
      </c>
      <c r="F278" s="324" t="s">
        <v>59</v>
      </c>
      <c r="G278" s="324"/>
      <c r="H278" s="324"/>
      <c r="I278" s="324"/>
      <c r="J278" s="325" t="s">
        <v>66</v>
      </c>
      <c r="K278" s="326">
        <v>36617.2083333333</v>
      </c>
      <c r="L278" s="325" t="s">
        <v>238</v>
      </c>
      <c r="M278" s="325" t="s">
        <v>256</v>
      </c>
      <c r="N278" s="327" t="s">
        <v>1299</v>
      </c>
      <c r="O278" s="327" t="s">
        <v>1322</v>
      </c>
      <c r="P278" s="327" t="s">
        <v>63</v>
      </c>
      <c r="Q278" s="328" t="s">
        <v>1505</v>
      </c>
      <c r="R278" s="308">
        <v>0.906</v>
      </c>
      <c r="S278" s="309">
        <v>1.389</v>
      </c>
      <c r="T278" s="308">
        <v>1.585</v>
      </c>
      <c r="U278" s="315">
        <v>0.906</v>
      </c>
      <c r="V278" s="116"/>
      <c r="W278" s="171"/>
    </row>
    <row r="279" spans="1:23" ht="12.75">
      <c r="A279" s="302">
        <v>824</v>
      </c>
      <c r="B279" s="303" t="s">
        <v>636</v>
      </c>
      <c r="C279" s="295">
        <v>824</v>
      </c>
      <c r="D279" s="296" t="s">
        <v>636</v>
      </c>
      <c r="E279" s="323" t="s">
        <v>65</v>
      </c>
      <c r="F279" s="324" t="s">
        <v>59</v>
      </c>
      <c r="G279" s="324"/>
      <c r="H279" s="324"/>
      <c r="I279" s="324"/>
      <c r="J279" s="325" t="s">
        <v>66</v>
      </c>
      <c r="K279" s="326">
        <v>31199.1666666667</v>
      </c>
      <c r="L279" s="325" t="s">
        <v>50</v>
      </c>
      <c r="M279" s="325" t="s">
        <v>243</v>
      </c>
      <c r="N279" s="327" t="s">
        <v>1282</v>
      </c>
      <c r="O279" s="327" t="s">
        <v>1306</v>
      </c>
      <c r="P279" s="327" t="s">
        <v>49</v>
      </c>
      <c r="Q279" s="328"/>
      <c r="R279" s="308">
        <v>0.4</v>
      </c>
      <c r="S279" s="309">
        <v>0.4</v>
      </c>
      <c r="T279" s="308">
        <v>0.4</v>
      </c>
      <c r="U279" s="315">
        <v>0.4</v>
      </c>
      <c r="V279" s="116"/>
      <c r="W279" s="171"/>
    </row>
    <row r="280" spans="1:23" ht="12.75">
      <c r="A280" s="302">
        <v>825</v>
      </c>
      <c r="B280" s="303" t="s">
        <v>101</v>
      </c>
      <c r="C280" s="295">
        <v>825</v>
      </c>
      <c r="D280" s="296" t="s">
        <v>101</v>
      </c>
      <c r="E280" s="323" t="s">
        <v>65</v>
      </c>
      <c r="F280" s="324" t="s">
        <v>59</v>
      </c>
      <c r="G280" s="324"/>
      <c r="H280" s="324"/>
      <c r="I280" s="324"/>
      <c r="J280" s="325" t="s">
        <v>66</v>
      </c>
      <c r="K280" s="326">
        <v>16072.1666666667</v>
      </c>
      <c r="L280" s="325" t="s">
        <v>95</v>
      </c>
      <c r="M280" s="325" t="s">
        <v>589</v>
      </c>
      <c r="N280" s="327" t="s">
        <v>1299</v>
      </c>
      <c r="O280" s="327" t="s">
        <v>1304</v>
      </c>
      <c r="P280" s="327" t="s">
        <v>49</v>
      </c>
      <c r="Q280" s="329" t="s">
        <v>1506</v>
      </c>
      <c r="R280" s="308">
        <v>0</v>
      </c>
      <c r="S280" s="309">
        <v>0</v>
      </c>
      <c r="T280" s="308">
        <v>0</v>
      </c>
      <c r="U280" s="315">
        <v>0</v>
      </c>
      <c r="V280" s="116"/>
      <c r="W280" s="171"/>
    </row>
    <row r="281" spans="1:23" ht="12.75">
      <c r="A281" s="302">
        <v>826</v>
      </c>
      <c r="B281" s="303" t="s">
        <v>102</v>
      </c>
      <c r="C281" s="295">
        <v>826</v>
      </c>
      <c r="D281" s="296" t="s">
        <v>102</v>
      </c>
      <c r="E281" s="323" t="s">
        <v>65</v>
      </c>
      <c r="F281" s="324" t="s">
        <v>59</v>
      </c>
      <c r="G281" s="324"/>
      <c r="H281" s="324"/>
      <c r="I281" s="324"/>
      <c r="J281" s="325" t="s">
        <v>66</v>
      </c>
      <c r="K281" s="326">
        <v>9133.20833333333</v>
      </c>
      <c r="L281" s="325" t="s">
        <v>95</v>
      </c>
      <c r="M281" s="325" t="s">
        <v>589</v>
      </c>
      <c r="N281" s="327" t="s">
        <v>1299</v>
      </c>
      <c r="O281" s="327" t="s">
        <v>1304</v>
      </c>
      <c r="P281" s="327" t="s">
        <v>49</v>
      </c>
      <c r="Q281" s="328" t="s">
        <v>1507</v>
      </c>
      <c r="R281" s="308">
        <v>0</v>
      </c>
      <c r="S281" s="309">
        <v>0</v>
      </c>
      <c r="T281" s="308">
        <v>0</v>
      </c>
      <c r="U281" s="315">
        <v>0</v>
      </c>
      <c r="V281" s="116"/>
      <c r="W281" s="171"/>
    </row>
    <row r="282" spans="1:23" ht="12.75">
      <c r="A282" s="302">
        <v>827</v>
      </c>
      <c r="B282" s="303" t="s">
        <v>637</v>
      </c>
      <c r="C282" s="295">
        <v>827</v>
      </c>
      <c r="D282" s="296" t="s">
        <v>637</v>
      </c>
      <c r="E282" s="323" t="s">
        <v>988</v>
      </c>
      <c r="F282" s="324" t="s">
        <v>989</v>
      </c>
      <c r="G282" s="324"/>
      <c r="H282" s="324"/>
      <c r="I282" s="324"/>
      <c r="J282" s="325" t="s">
        <v>103</v>
      </c>
      <c r="K282" s="326">
        <v>35612.1666666667</v>
      </c>
      <c r="L282" s="325" t="s">
        <v>71</v>
      </c>
      <c r="M282" s="325" t="s">
        <v>263</v>
      </c>
      <c r="N282" s="327" t="s">
        <v>1299</v>
      </c>
      <c r="O282" s="327" t="s">
        <v>1291</v>
      </c>
      <c r="P282" s="327" t="s">
        <v>58</v>
      </c>
      <c r="Q282" s="328" t="s">
        <v>1508</v>
      </c>
      <c r="R282" s="308">
        <v>0.7</v>
      </c>
      <c r="S282" s="309">
        <v>1.69</v>
      </c>
      <c r="T282" s="308">
        <v>1.5</v>
      </c>
      <c r="U282" s="315">
        <v>0.7</v>
      </c>
      <c r="V282" s="116"/>
      <c r="W282" s="171"/>
    </row>
    <row r="283" spans="1:23" ht="12.75">
      <c r="A283" s="302">
        <v>828</v>
      </c>
      <c r="B283" s="303" t="s">
        <v>638</v>
      </c>
      <c r="C283" s="295">
        <v>828</v>
      </c>
      <c r="D283" s="296" t="s">
        <v>638</v>
      </c>
      <c r="E283" s="323" t="s">
        <v>65</v>
      </c>
      <c r="F283" s="324" t="s">
        <v>59</v>
      </c>
      <c r="G283" s="324"/>
      <c r="H283" s="324"/>
      <c r="I283" s="324"/>
      <c r="J283" s="325" t="s">
        <v>66</v>
      </c>
      <c r="K283" s="326">
        <v>11505.1666666667</v>
      </c>
      <c r="L283" s="325" t="s">
        <v>985</v>
      </c>
      <c r="M283" s="325" t="s">
        <v>595</v>
      </c>
      <c r="N283" s="327" t="s">
        <v>1299</v>
      </c>
      <c r="O283" s="327" t="s">
        <v>1304</v>
      </c>
      <c r="P283" s="327" t="s">
        <v>49</v>
      </c>
      <c r="Q283" s="328" t="s">
        <v>1509</v>
      </c>
      <c r="R283" s="308">
        <v>1.3</v>
      </c>
      <c r="S283" s="309">
        <v>1.3</v>
      </c>
      <c r="T283" s="308">
        <v>1.3</v>
      </c>
      <c r="U283" s="315">
        <v>1.3</v>
      </c>
      <c r="V283" s="116"/>
      <c r="W283" s="171"/>
    </row>
    <row r="284" spans="1:23" ht="12.75">
      <c r="A284" s="302">
        <v>829</v>
      </c>
      <c r="B284" s="303" t="s">
        <v>639</v>
      </c>
      <c r="C284" s="295">
        <v>829</v>
      </c>
      <c r="D284" s="296" t="s">
        <v>639</v>
      </c>
      <c r="E284" s="323" t="s">
        <v>46</v>
      </c>
      <c r="F284" s="324" t="s">
        <v>1040</v>
      </c>
      <c r="G284" s="324"/>
      <c r="H284" s="324" t="s">
        <v>944</v>
      </c>
      <c r="I284" s="324"/>
      <c r="J284" s="325" t="s">
        <v>68</v>
      </c>
      <c r="K284" s="326">
        <v>12785.2083333333</v>
      </c>
      <c r="L284" s="325" t="s">
        <v>985</v>
      </c>
      <c r="M284" s="325" t="s">
        <v>595</v>
      </c>
      <c r="N284" s="327" t="s">
        <v>1299</v>
      </c>
      <c r="O284" s="327" t="s">
        <v>1283</v>
      </c>
      <c r="P284" s="327" t="s">
        <v>63</v>
      </c>
      <c r="Q284" s="328" t="s">
        <v>1510</v>
      </c>
      <c r="R284" s="308">
        <v>0.781</v>
      </c>
      <c r="S284" s="309">
        <v>0.78</v>
      </c>
      <c r="T284" s="308">
        <v>0.78</v>
      </c>
      <c r="U284" s="315">
        <v>0.781</v>
      </c>
      <c r="V284" s="116"/>
      <c r="W284" s="171"/>
    </row>
    <row r="285" spans="1:23" ht="12.75">
      <c r="A285" s="302">
        <v>830</v>
      </c>
      <c r="B285" s="303" t="s">
        <v>640</v>
      </c>
      <c r="C285" s="295">
        <v>830</v>
      </c>
      <c r="D285" s="296" t="s">
        <v>640</v>
      </c>
      <c r="E285" s="323" t="s">
        <v>65</v>
      </c>
      <c r="F285" s="324" t="s">
        <v>59</v>
      </c>
      <c r="G285" s="324"/>
      <c r="H285" s="324"/>
      <c r="I285" s="324"/>
      <c r="J285" s="325" t="s">
        <v>66</v>
      </c>
      <c r="K285" s="326">
        <v>29221.2083333333</v>
      </c>
      <c r="L285" s="325" t="s">
        <v>985</v>
      </c>
      <c r="M285" s="325" t="s">
        <v>595</v>
      </c>
      <c r="N285" s="327" t="s">
        <v>1299</v>
      </c>
      <c r="O285" s="327" t="s">
        <v>1283</v>
      </c>
      <c r="P285" s="327" t="s">
        <v>63</v>
      </c>
      <c r="Q285" s="328" t="s">
        <v>1511</v>
      </c>
      <c r="R285" s="308">
        <v>0.95</v>
      </c>
      <c r="S285" s="309">
        <v>0.95</v>
      </c>
      <c r="T285" s="308">
        <v>0.95</v>
      </c>
      <c r="U285" s="315">
        <v>0.95</v>
      </c>
      <c r="V285" s="116"/>
      <c r="W285" s="171"/>
    </row>
    <row r="286" spans="1:23" ht="12.75">
      <c r="A286" s="302">
        <v>831</v>
      </c>
      <c r="B286" s="303" t="s">
        <v>641</v>
      </c>
      <c r="C286" s="295">
        <v>831</v>
      </c>
      <c r="D286" s="296" t="s">
        <v>641</v>
      </c>
      <c r="E286" s="323" t="s">
        <v>65</v>
      </c>
      <c r="F286" s="324" t="s">
        <v>59</v>
      </c>
      <c r="G286" s="324"/>
      <c r="H286" s="324"/>
      <c r="I286" s="324"/>
      <c r="J286" s="325" t="s">
        <v>66</v>
      </c>
      <c r="K286" s="326">
        <v>29221.2083333333</v>
      </c>
      <c r="L286" s="325" t="s">
        <v>985</v>
      </c>
      <c r="M286" s="325" t="s">
        <v>595</v>
      </c>
      <c r="N286" s="327" t="s">
        <v>1299</v>
      </c>
      <c r="O286" s="327" t="s">
        <v>1322</v>
      </c>
      <c r="P286" s="327" t="s">
        <v>49</v>
      </c>
      <c r="Q286" s="328" t="s">
        <v>1512</v>
      </c>
      <c r="R286" s="308">
        <v>2.1</v>
      </c>
      <c r="S286" s="309">
        <v>2.1</v>
      </c>
      <c r="T286" s="308">
        <v>2.1</v>
      </c>
      <c r="U286" s="315">
        <v>2.1</v>
      </c>
      <c r="V286" s="116"/>
      <c r="W286" s="171"/>
    </row>
    <row r="287" spans="1:23" ht="12.75">
      <c r="A287" s="302">
        <v>832</v>
      </c>
      <c r="B287" s="303" t="s">
        <v>642</v>
      </c>
      <c r="C287" s="295">
        <v>832</v>
      </c>
      <c r="D287" s="296" t="s">
        <v>642</v>
      </c>
      <c r="E287" s="323" t="s">
        <v>65</v>
      </c>
      <c r="F287" s="324" t="s">
        <v>59</v>
      </c>
      <c r="G287" s="324"/>
      <c r="H287" s="324"/>
      <c r="I287" s="324"/>
      <c r="J287" s="325" t="s">
        <v>66</v>
      </c>
      <c r="K287" s="326">
        <v>579.166666666667</v>
      </c>
      <c r="L287" s="325" t="s">
        <v>966</v>
      </c>
      <c r="M287" s="325" t="s">
        <v>417</v>
      </c>
      <c r="N287" s="327" t="s">
        <v>1299</v>
      </c>
      <c r="O287" s="327" t="s">
        <v>1329</v>
      </c>
      <c r="P287" s="327" t="s">
        <v>63</v>
      </c>
      <c r="Q287" s="328" t="s">
        <v>1513</v>
      </c>
      <c r="R287" s="308">
        <v>0.33</v>
      </c>
      <c r="S287" s="309">
        <v>0.33</v>
      </c>
      <c r="T287" s="308">
        <v>0.33</v>
      </c>
      <c r="U287" s="315">
        <v>0.33</v>
      </c>
      <c r="V287" s="116"/>
      <c r="W287" s="171"/>
    </row>
    <row r="288" spans="1:23" ht="12.75">
      <c r="A288" s="302">
        <v>833</v>
      </c>
      <c r="B288" s="303" t="s">
        <v>643</v>
      </c>
      <c r="C288" s="295">
        <v>833</v>
      </c>
      <c r="D288" s="296" t="s">
        <v>643</v>
      </c>
      <c r="E288" s="323" t="s">
        <v>65</v>
      </c>
      <c r="F288" s="324" t="s">
        <v>59</v>
      </c>
      <c r="G288" s="324"/>
      <c r="H288" s="324"/>
      <c r="I288" s="324"/>
      <c r="J288" s="325" t="s">
        <v>66</v>
      </c>
      <c r="K288" s="326">
        <v>36951.2083333333</v>
      </c>
      <c r="L288" s="325" t="s">
        <v>238</v>
      </c>
      <c r="M288" s="325" t="s">
        <v>256</v>
      </c>
      <c r="N288" s="327" t="s">
        <v>1299</v>
      </c>
      <c r="O288" s="327" t="s">
        <v>1322</v>
      </c>
      <c r="P288" s="327" t="s">
        <v>49</v>
      </c>
      <c r="Q288" s="328"/>
      <c r="R288" s="308">
        <v>0.34</v>
      </c>
      <c r="S288" s="309">
        <v>0.347</v>
      </c>
      <c r="T288" s="308">
        <v>0.484</v>
      </c>
      <c r="U288" s="315">
        <v>0.34</v>
      </c>
      <c r="V288" s="116"/>
      <c r="W288" s="171"/>
    </row>
    <row r="289" spans="1:23" ht="12.75">
      <c r="A289" s="302">
        <v>834</v>
      </c>
      <c r="B289" s="303" t="s">
        <v>644</v>
      </c>
      <c r="C289" s="295">
        <v>834</v>
      </c>
      <c r="D289" s="296" t="s">
        <v>644</v>
      </c>
      <c r="E289" s="323" t="s">
        <v>65</v>
      </c>
      <c r="F289" s="324" t="s">
        <v>59</v>
      </c>
      <c r="G289" s="324"/>
      <c r="H289" s="324"/>
      <c r="I289" s="324"/>
      <c r="J289" s="325" t="s">
        <v>66</v>
      </c>
      <c r="K289" s="326">
        <v>29952.2083333333</v>
      </c>
      <c r="L289" s="325" t="s">
        <v>238</v>
      </c>
      <c r="M289" s="325" t="s">
        <v>256</v>
      </c>
      <c r="N289" s="327" t="s">
        <v>1299</v>
      </c>
      <c r="O289" s="327" t="s">
        <v>1300</v>
      </c>
      <c r="P289" s="327" t="s">
        <v>63</v>
      </c>
      <c r="Q289" s="329"/>
      <c r="R289" s="308">
        <v>0.323</v>
      </c>
      <c r="S289" s="309">
        <v>0.46</v>
      </c>
      <c r="T289" s="308">
        <v>0.46</v>
      </c>
      <c r="U289" s="315">
        <v>0.323</v>
      </c>
      <c r="V289" s="116"/>
      <c r="W289" s="171"/>
    </row>
    <row r="290" spans="1:23" ht="12.75">
      <c r="A290" s="302">
        <v>835</v>
      </c>
      <c r="B290" s="303" t="s">
        <v>645</v>
      </c>
      <c r="C290" s="295">
        <v>835</v>
      </c>
      <c r="D290" s="296" t="s">
        <v>645</v>
      </c>
      <c r="E290" s="323" t="s">
        <v>65</v>
      </c>
      <c r="F290" s="324" t="s">
        <v>59</v>
      </c>
      <c r="G290" s="324"/>
      <c r="H290" s="324"/>
      <c r="I290" s="324"/>
      <c r="J290" s="325" t="s">
        <v>66</v>
      </c>
      <c r="K290" s="326">
        <v>36951.2083333333</v>
      </c>
      <c r="L290" s="325" t="s">
        <v>238</v>
      </c>
      <c r="M290" s="325" t="s">
        <v>256</v>
      </c>
      <c r="N290" s="327" t="s">
        <v>1299</v>
      </c>
      <c r="O290" s="327" t="s">
        <v>1300</v>
      </c>
      <c r="P290" s="327" t="s">
        <v>63</v>
      </c>
      <c r="Q290" s="329" t="s">
        <v>1514</v>
      </c>
      <c r="R290" s="308">
        <v>1.43</v>
      </c>
      <c r="S290" s="309">
        <v>2.79</v>
      </c>
      <c r="T290" s="308">
        <v>2.79</v>
      </c>
      <c r="U290" s="315">
        <v>1.43</v>
      </c>
      <c r="V290" s="116"/>
      <c r="W290" s="171"/>
    </row>
    <row r="291" spans="1:23" ht="12.75">
      <c r="A291" s="302">
        <v>836</v>
      </c>
      <c r="B291" s="303" t="s">
        <v>646</v>
      </c>
      <c r="C291" s="295">
        <v>836</v>
      </c>
      <c r="D291" s="296" t="s">
        <v>646</v>
      </c>
      <c r="E291" s="323" t="s">
        <v>65</v>
      </c>
      <c r="F291" s="324" t="s">
        <v>59</v>
      </c>
      <c r="G291" s="324"/>
      <c r="H291" s="324"/>
      <c r="I291" s="324"/>
      <c r="J291" s="325" t="s">
        <v>66</v>
      </c>
      <c r="K291" s="326">
        <v>31321.1666666667</v>
      </c>
      <c r="L291" s="325" t="s">
        <v>238</v>
      </c>
      <c r="M291" s="325" t="s">
        <v>256</v>
      </c>
      <c r="N291" s="327" t="s">
        <v>1299</v>
      </c>
      <c r="O291" s="327" t="s">
        <v>1322</v>
      </c>
      <c r="P291" s="327" t="s">
        <v>49</v>
      </c>
      <c r="Q291" s="328"/>
      <c r="R291" s="308">
        <v>0.042</v>
      </c>
      <c r="S291" s="309">
        <v>0.123</v>
      </c>
      <c r="T291" s="308">
        <v>0.152</v>
      </c>
      <c r="U291" s="315">
        <v>0.042</v>
      </c>
      <c r="V291" s="116"/>
      <c r="W291" s="171"/>
    </row>
    <row r="292" spans="1:23" ht="12.75">
      <c r="A292" s="302">
        <v>837</v>
      </c>
      <c r="B292" s="303" t="s">
        <v>647</v>
      </c>
      <c r="C292" s="295">
        <v>837</v>
      </c>
      <c r="D292" s="296" t="s">
        <v>647</v>
      </c>
      <c r="E292" s="323" t="s">
        <v>65</v>
      </c>
      <c r="F292" s="324" t="s">
        <v>59</v>
      </c>
      <c r="G292" s="324"/>
      <c r="H292" s="324"/>
      <c r="I292" s="324"/>
      <c r="J292" s="325" t="s">
        <v>66</v>
      </c>
      <c r="K292" s="326">
        <v>35004.2083333333</v>
      </c>
      <c r="L292" s="325" t="s">
        <v>238</v>
      </c>
      <c r="M292" s="325" t="s">
        <v>256</v>
      </c>
      <c r="N292" s="327" t="s">
        <v>1299</v>
      </c>
      <c r="O292" s="327" t="s">
        <v>1329</v>
      </c>
      <c r="P292" s="327" t="s">
        <v>63</v>
      </c>
      <c r="Q292" s="329"/>
      <c r="R292" s="308">
        <v>0.029</v>
      </c>
      <c r="S292" s="309">
        <v>0.048</v>
      </c>
      <c r="T292" s="308">
        <v>0.075</v>
      </c>
      <c r="U292" s="315">
        <v>0.029</v>
      </c>
      <c r="V292" s="116"/>
      <c r="W292" s="171"/>
    </row>
    <row r="293" spans="1:23" ht="12.75">
      <c r="A293" s="302">
        <v>838</v>
      </c>
      <c r="B293" s="303" t="s">
        <v>648</v>
      </c>
      <c r="C293" s="295">
        <v>838</v>
      </c>
      <c r="D293" s="296" t="s">
        <v>648</v>
      </c>
      <c r="E293" s="323" t="s">
        <v>65</v>
      </c>
      <c r="F293" s="324" t="s">
        <v>59</v>
      </c>
      <c r="G293" s="324"/>
      <c r="H293" s="324"/>
      <c r="I293" s="324"/>
      <c r="J293" s="325" t="s">
        <v>66</v>
      </c>
      <c r="K293" s="326">
        <v>30742.2083333333</v>
      </c>
      <c r="L293" s="325" t="s">
        <v>71</v>
      </c>
      <c r="M293" s="325" t="s">
        <v>263</v>
      </c>
      <c r="N293" s="327" t="s">
        <v>1299</v>
      </c>
      <c r="O293" s="327" t="s">
        <v>1310</v>
      </c>
      <c r="P293" s="327" t="s">
        <v>63</v>
      </c>
      <c r="Q293" s="329"/>
      <c r="R293" s="308">
        <v>0</v>
      </c>
      <c r="S293" s="309">
        <v>0.147</v>
      </c>
      <c r="T293" s="308">
        <v>0.192</v>
      </c>
      <c r="U293" s="315">
        <v>0</v>
      </c>
      <c r="V293" s="116"/>
      <c r="W293" s="171"/>
    </row>
    <row r="294" spans="1:23" ht="12.75">
      <c r="A294" s="302">
        <v>839</v>
      </c>
      <c r="B294" s="303" t="s">
        <v>649</v>
      </c>
      <c r="C294" s="295">
        <v>839</v>
      </c>
      <c r="D294" s="296" t="s">
        <v>649</v>
      </c>
      <c r="E294" s="323" t="s">
        <v>65</v>
      </c>
      <c r="F294" s="324" t="s">
        <v>59</v>
      </c>
      <c r="G294" s="324"/>
      <c r="H294" s="324"/>
      <c r="I294" s="324"/>
      <c r="J294" s="325" t="s">
        <v>66</v>
      </c>
      <c r="K294" s="326">
        <v>31686.1666666667</v>
      </c>
      <c r="L294" s="325" t="s">
        <v>238</v>
      </c>
      <c r="M294" s="325" t="s">
        <v>256</v>
      </c>
      <c r="N294" s="327" t="s">
        <v>1299</v>
      </c>
      <c r="O294" s="327" t="s">
        <v>1310</v>
      </c>
      <c r="P294" s="327" t="s">
        <v>63</v>
      </c>
      <c r="Q294" s="329"/>
      <c r="R294" s="308">
        <v>0.065</v>
      </c>
      <c r="S294" s="309">
        <v>0.089</v>
      </c>
      <c r="T294" s="308">
        <v>0.114</v>
      </c>
      <c r="U294" s="315">
        <v>0.065</v>
      </c>
      <c r="V294" s="116"/>
      <c r="W294" s="171"/>
    </row>
    <row r="295" spans="1:23" ht="12.75">
      <c r="A295" s="302">
        <v>840</v>
      </c>
      <c r="B295" s="303" t="s">
        <v>650</v>
      </c>
      <c r="C295" s="295">
        <v>840</v>
      </c>
      <c r="D295" s="296" t="s">
        <v>650</v>
      </c>
      <c r="E295" s="323" t="s">
        <v>65</v>
      </c>
      <c r="F295" s="324" t="s">
        <v>59</v>
      </c>
      <c r="G295" s="324"/>
      <c r="H295" s="324"/>
      <c r="I295" s="324"/>
      <c r="J295" s="325" t="s">
        <v>66</v>
      </c>
      <c r="K295" s="326">
        <v>31747.2083333333</v>
      </c>
      <c r="L295" s="325" t="s">
        <v>238</v>
      </c>
      <c r="M295" s="325" t="s">
        <v>256</v>
      </c>
      <c r="N295" s="327" t="s">
        <v>1299</v>
      </c>
      <c r="O295" s="327" t="s">
        <v>1300</v>
      </c>
      <c r="P295" s="327" t="s">
        <v>63</v>
      </c>
      <c r="Q295" s="329"/>
      <c r="R295" s="308">
        <v>0.103</v>
      </c>
      <c r="S295" s="309">
        <v>0.2</v>
      </c>
      <c r="T295" s="308">
        <v>0.25</v>
      </c>
      <c r="U295" s="315">
        <v>0.103</v>
      </c>
      <c r="V295" s="116"/>
      <c r="W295" s="171"/>
    </row>
    <row r="296" spans="1:23" ht="12.75">
      <c r="A296" s="302">
        <v>841</v>
      </c>
      <c r="B296" s="303" t="s">
        <v>651</v>
      </c>
      <c r="C296" s="295">
        <v>841</v>
      </c>
      <c r="D296" s="296" t="s">
        <v>651</v>
      </c>
      <c r="E296" s="323" t="s">
        <v>65</v>
      </c>
      <c r="F296" s="324" t="s">
        <v>59</v>
      </c>
      <c r="G296" s="324"/>
      <c r="H296" s="324"/>
      <c r="I296" s="324"/>
      <c r="J296" s="325" t="s">
        <v>66</v>
      </c>
      <c r="K296" s="326">
        <v>32540.2083333333</v>
      </c>
      <c r="L296" s="325" t="s">
        <v>238</v>
      </c>
      <c r="M296" s="325" t="s">
        <v>256</v>
      </c>
      <c r="N296" s="327" t="s">
        <v>1299</v>
      </c>
      <c r="O296" s="327" t="s">
        <v>1310</v>
      </c>
      <c r="P296" s="327" t="s">
        <v>63</v>
      </c>
      <c r="Q296" s="329" t="s">
        <v>1515</v>
      </c>
      <c r="R296" s="308">
        <v>0.388</v>
      </c>
      <c r="S296" s="309">
        <v>0.617</v>
      </c>
      <c r="T296" s="308">
        <v>0.772</v>
      </c>
      <c r="U296" s="315">
        <v>0.388</v>
      </c>
      <c r="V296" s="116"/>
      <c r="W296" s="171"/>
    </row>
    <row r="297" spans="1:23" ht="12.75">
      <c r="A297" s="302">
        <v>842</v>
      </c>
      <c r="B297" s="303" t="s">
        <v>652</v>
      </c>
      <c r="C297" s="295">
        <v>842</v>
      </c>
      <c r="D297" s="296" t="s">
        <v>652</v>
      </c>
      <c r="E297" s="323" t="s">
        <v>65</v>
      </c>
      <c r="F297" s="324" t="s">
        <v>59</v>
      </c>
      <c r="G297" s="324"/>
      <c r="H297" s="324"/>
      <c r="I297" s="324"/>
      <c r="J297" s="325" t="s">
        <v>66</v>
      </c>
      <c r="K297" s="326">
        <v>31533.1666666667</v>
      </c>
      <c r="L297" s="325" t="s">
        <v>238</v>
      </c>
      <c r="M297" s="325" t="s">
        <v>256</v>
      </c>
      <c r="N297" s="327" t="s">
        <v>1299</v>
      </c>
      <c r="O297" s="327" t="s">
        <v>1310</v>
      </c>
      <c r="P297" s="327" t="s">
        <v>63</v>
      </c>
      <c r="Q297" s="328"/>
      <c r="R297" s="308">
        <v>0.106</v>
      </c>
      <c r="S297" s="309">
        <v>0.201</v>
      </c>
      <c r="T297" s="308">
        <v>0.22</v>
      </c>
      <c r="U297" s="315">
        <v>0.106</v>
      </c>
      <c r="V297" s="116"/>
      <c r="W297" s="171"/>
    </row>
    <row r="298" spans="1:23" ht="12.75">
      <c r="A298" s="302">
        <v>843</v>
      </c>
      <c r="B298" s="303" t="s">
        <v>653</v>
      </c>
      <c r="C298" s="295">
        <v>843</v>
      </c>
      <c r="D298" s="296" t="s">
        <v>653</v>
      </c>
      <c r="E298" s="323" t="s">
        <v>65</v>
      </c>
      <c r="F298" s="324" t="s">
        <v>59</v>
      </c>
      <c r="G298" s="324"/>
      <c r="H298" s="324"/>
      <c r="I298" s="324"/>
      <c r="J298" s="325" t="s">
        <v>66</v>
      </c>
      <c r="K298" s="326">
        <v>32143.2083333333</v>
      </c>
      <c r="L298" s="325" t="s">
        <v>238</v>
      </c>
      <c r="M298" s="325" t="s">
        <v>256</v>
      </c>
      <c r="N298" s="327" t="s">
        <v>1299</v>
      </c>
      <c r="O298" s="327" t="s">
        <v>1285</v>
      </c>
      <c r="P298" s="327" t="s">
        <v>63</v>
      </c>
      <c r="Q298" s="329"/>
      <c r="R298" s="308">
        <v>0.167</v>
      </c>
      <c r="S298" s="309">
        <v>0.235</v>
      </c>
      <c r="T298" s="308">
        <v>0.27</v>
      </c>
      <c r="U298" s="315">
        <v>0.167</v>
      </c>
      <c r="V298" s="116"/>
      <c r="W298" s="171"/>
    </row>
    <row r="299" spans="1:23" ht="12.75">
      <c r="A299" s="302">
        <v>844</v>
      </c>
      <c r="B299" s="303" t="s">
        <v>654</v>
      </c>
      <c r="C299" s="295">
        <v>844</v>
      </c>
      <c r="D299" s="296" t="s">
        <v>654</v>
      </c>
      <c r="E299" s="323" t="s">
        <v>65</v>
      </c>
      <c r="F299" s="324" t="s">
        <v>59</v>
      </c>
      <c r="G299" s="324"/>
      <c r="H299" s="324"/>
      <c r="I299" s="324"/>
      <c r="J299" s="325" t="s">
        <v>66</v>
      </c>
      <c r="K299" s="326">
        <v>32021.1666666667</v>
      </c>
      <c r="L299" s="325" t="s">
        <v>238</v>
      </c>
      <c r="M299" s="325" t="s">
        <v>256</v>
      </c>
      <c r="N299" s="327" t="s">
        <v>1299</v>
      </c>
      <c r="O299" s="327" t="s">
        <v>1300</v>
      </c>
      <c r="P299" s="327" t="s">
        <v>63</v>
      </c>
      <c r="Q299" s="329" t="s">
        <v>1516</v>
      </c>
      <c r="R299" s="308">
        <v>1.547</v>
      </c>
      <c r="S299" s="309">
        <v>1.85</v>
      </c>
      <c r="T299" s="308">
        <v>1.85</v>
      </c>
      <c r="U299" s="315">
        <v>1.547</v>
      </c>
      <c r="V299" s="116"/>
      <c r="W299" s="171"/>
    </row>
    <row r="300" spans="1:23" ht="12.75">
      <c r="A300" s="302">
        <v>845</v>
      </c>
      <c r="B300" s="303" t="s">
        <v>655</v>
      </c>
      <c r="C300" s="295">
        <v>845</v>
      </c>
      <c r="D300" s="296" t="s">
        <v>655</v>
      </c>
      <c r="E300" s="323" t="s">
        <v>65</v>
      </c>
      <c r="F300" s="324" t="s">
        <v>59</v>
      </c>
      <c r="G300" s="324"/>
      <c r="H300" s="324"/>
      <c r="I300" s="324"/>
      <c r="J300" s="325" t="s">
        <v>66</v>
      </c>
      <c r="K300" s="326">
        <v>32143.2083333333</v>
      </c>
      <c r="L300" s="325" t="s">
        <v>238</v>
      </c>
      <c r="M300" s="325" t="s">
        <v>256</v>
      </c>
      <c r="N300" s="327" t="s">
        <v>1299</v>
      </c>
      <c r="O300" s="327" t="s">
        <v>1300</v>
      </c>
      <c r="P300" s="327" t="s">
        <v>63</v>
      </c>
      <c r="Q300" s="328"/>
      <c r="R300" s="308">
        <v>0.23</v>
      </c>
      <c r="S300" s="309">
        <v>0.37</v>
      </c>
      <c r="T300" s="308">
        <v>0.41</v>
      </c>
      <c r="U300" s="315">
        <v>0.23</v>
      </c>
      <c r="V300" s="116"/>
      <c r="W300" s="171"/>
    </row>
    <row r="301" spans="1:23" ht="12.75">
      <c r="A301" s="302">
        <v>846</v>
      </c>
      <c r="B301" s="303" t="s">
        <v>656</v>
      </c>
      <c r="C301" s="295">
        <v>846</v>
      </c>
      <c r="D301" s="296" t="s">
        <v>656</v>
      </c>
      <c r="E301" s="323" t="s">
        <v>65</v>
      </c>
      <c r="F301" s="324" t="s">
        <v>59</v>
      </c>
      <c r="G301" s="324"/>
      <c r="H301" s="324"/>
      <c r="I301" s="324"/>
      <c r="J301" s="325" t="s">
        <v>66</v>
      </c>
      <c r="K301" s="326">
        <v>31382.2083333333</v>
      </c>
      <c r="L301" s="325" t="s">
        <v>238</v>
      </c>
      <c r="M301" s="325" t="s">
        <v>256</v>
      </c>
      <c r="N301" s="327" t="s">
        <v>1299</v>
      </c>
      <c r="O301" s="327" t="s">
        <v>1310</v>
      </c>
      <c r="P301" s="327" t="s">
        <v>63</v>
      </c>
      <c r="Q301" s="329"/>
      <c r="R301" s="308">
        <v>0.374</v>
      </c>
      <c r="S301" s="309">
        <v>0.584</v>
      </c>
      <c r="T301" s="308">
        <v>0.731</v>
      </c>
      <c r="U301" s="315">
        <v>0.374</v>
      </c>
      <c r="V301" s="116"/>
      <c r="W301" s="171"/>
    </row>
    <row r="302" spans="1:23" ht="12.75">
      <c r="A302" s="302">
        <v>847</v>
      </c>
      <c r="B302" s="303" t="s">
        <v>657</v>
      </c>
      <c r="C302" s="295">
        <v>847</v>
      </c>
      <c r="D302" s="296" t="s">
        <v>657</v>
      </c>
      <c r="E302" s="323" t="s">
        <v>65</v>
      </c>
      <c r="F302" s="324" t="s">
        <v>59</v>
      </c>
      <c r="G302" s="324"/>
      <c r="H302" s="324"/>
      <c r="I302" s="324"/>
      <c r="J302" s="325" t="s">
        <v>66</v>
      </c>
      <c r="K302" s="326">
        <v>31837.2083333333</v>
      </c>
      <c r="L302" s="325" t="s">
        <v>238</v>
      </c>
      <c r="M302" s="325" t="s">
        <v>256</v>
      </c>
      <c r="N302" s="327" t="s">
        <v>1299</v>
      </c>
      <c r="O302" s="327" t="s">
        <v>1402</v>
      </c>
      <c r="P302" s="327" t="s">
        <v>63</v>
      </c>
      <c r="Q302" s="329"/>
      <c r="R302" s="308">
        <v>0.08</v>
      </c>
      <c r="S302" s="309">
        <v>0.113</v>
      </c>
      <c r="T302" s="308">
        <v>0.12</v>
      </c>
      <c r="U302" s="315">
        <v>0.08</v>
      </c>
      <c r="V302" s="116"/>
      <c r="W302" s="171"/>
    </row>
    <row r="303" spans="1:23" ht="12.75">
      <c r="A303" s="302">
        <v>848</v>
      </c>
      <c r="B303" s="303" t="s">
        <v>658</v>
      </c>
      <c r="C303" s="295">
        <v>848</v>
      </c>
      <c r="D303" s="296" t="s">
        <v>658</v>
      </c>
      <c r="E303" s="323" t="s">
        <v>947</v>
      </c>
      <c r="F303" s="324" t="s">
        <v>59</v>
      </c>
      <c r="G303" s="324"/>
      <c r="H303" s="324"/>
      <c r="I303" s="324"/>
      <c r="J303" s="325" t="s">
        <v>62</v>
      </c>
      <c r="K303" s="326">
        <v>31048.2083333333</v>
      </c>
      <c r="L303" s="325" t="s">
        <v>985</v>
      </c>
      <c r="M303" s="325" t="s">
        <v>595</v>
      </c>
      <c r="N303" s="327" t="s">
        <v>1299</v>
      </c>
      <c r="O303" s="327" t="s">
        <v>1310</v>
      </c>
      <c r="P303" s="327" t="s">
        <v>63</v>
      </c>
      <c r="Q303" s="329" t="s">
        <v>1517</v>
      </c>
      <c r="R303" s="308">
        <v>0.75</v>
      </c>
      <c r="S303" s="309">
        <v>0.894</v>
      </c>
      <c r="T303" s="308">
        <v>0.894</v>
      </c>
      <c r="U303" s="315">
        <v>0.75</v>
      </c>
      <c r="V303" s="116"/>
      <c r="W303" s="171"/>
    </row>
    <row r="304" spans="1:23" ht="12.75">
      <c r="A304" s="302">
        <v>849</v>
      </c>
      <c r="B304" s="303" t="s">
        <v>659</v>
      </c>
      <c r="C304" s="295">
        <v>849</v>
      </c>
      <c r="D304" s="296" t="s">
        <v>659</v>
      </c>
      <c r="E304" s="323" t="s">
        <v>65</v>
      </c>
      <c r="F304" s="324" t="s">
        <v>59</v>
      </c>
      <c r="G304" s="324"/>
      <c r="H304" s="324"/>
      <c r="I304" s="324"/>
      <c r="J304" s="325" t="s">
        <v>66</v>
      </c>
      <c r="K304" s="326">
        <v>33970.2083333333</v>
      </c>
      <c r="L304" s="325" t="s">
        <v>1518</v>
      </c>
      <c r="M304" s="325" t="s">
        <v>1519</v>
      </c>
      <c r="N304" s="327" t="s">
        <v>1293</v>
      </c>
      <c r="O304" s="327" t="s">
        <v>1314</v>
      </c>
      <c r="P304" s="327" t="s">
        <v>58</v>
      </c>
      <c r="Q304" s="328"/>
      <c r="R304" s="308">
        <v>1.306</v>
      </c>
      <c r="S304" s="309">
        <v>1.575</v>
      </c>
      <c r="T304" s="308">
        <v>1.575</v>
      </c>
      <c r="U304" s="315">
        <v>1.306</v>
      </c>
      <c r="V304" s="116"/>
      <c r="W304" s="171"/>
    </row>
    <row r="305" spans="1:23" ht="12.75">
      <c r="A305" s="302">
        <v>850</v>
      </c>
      <c r="B305" s="303" t="s">
        <v>660</v>
      </c>
      <c r="C305" s="295">
        <v>850</v>
      </c>
      <c r="D305" s="296" t="s">
        <v>660</v>
      </c>
      <c r="E305" s="323" t="s">
        <v>65</v>
      </c>
      <c r="F305" s="324" t="s">
        <v>59</v>
      </c>
      <c r="G305" s="324"/>
      <c r="H305" s="324"/>
      <c r="I305" s="324"/>
      <c r="J305" s="325" t="s">
        <v>66</v>
      </c>
      <c r="K305" s="326">
        <v>32843.2083333333</v>
      </c>
      <c r="L305" s="325" t="s">
        <v>1518</v>
      </c>
      <c r="M305" s="325" t="s">
        <v>1519</v>
      </c>
      <c r="N305" s="327" t="s">
        <v>1293</v>
      </c>
      <c r="O305" s="327" t="s">
        <v>1291</v>
      </c>
      <c r="P305" s="327" t="s">
        <v>58</v>
      </c>
      <c r="Q305" s="330"/>
      <c r="R305" s="308">
        <v>0.838</v>
      </c>
      <c r="S305" s="309">
        <v>1.138</v>
      </c>
      <c r="T305" s="308">
        <v>1.138</v>
      </c>
      <c r="U305" s="315">
        <v>0.838</v>
      </c>
      <c r="V305" s="116"/>
      <c r="W305" s="171"/>
    </row>
    <row r="306" spans="1:23" ht="12.75">
      <c r="A306" s="302">
        <v>851</v>
      </c>
      <c r="B306" s="303" t="s">
        <v>661</v>
      </c>
      <c r="C306" s="295">
        <v>851</v>
      </c>
      <c r="D306" s="296" t="s">
        <v>661</v>
      </c>
      <c r="E306" s="323" t="s">
        <v>65</v>
      </c>
      <c r="F306" s="324" t="s">
        <v>59</v>
      </c>
      <c r="G306" s="324"/>
      <c r="H306" s="324"/>
      <c r="I306" s="324"/>
      <c r="J306" s="325" t="s">
        <v>66</v>
      </c>
      <c r="K306" s="326">
        <v>8767.20833333333</v>
      </c>
      <c r="L306" s="325" t="s">
        <v>961</v>
      </c>
      <c r="M306" s="325" t="s">
        <v>398</v>
      </c>
      <c r="N306" s="327" t="s">
        <v>1293</v>
      </c>
      <c r="O306" s="327" t="s">
        <v>1283</v>
      </c>
      <c r="P306" s="327" t="s">
        <v>58</v>
      </c>
      <c r="Q306" s="330" t="s">
        <v>1520</v>
      </c>
      <c r="R306" s="308">
        <v>1.804</v>
      </c>
      <c r="S306" s="309">
        <v>3.58</v>
      </c>
      <c r="T306" s="308">
        <v>3.58</v>
      </c>
      <c r="U306" s="315">
        <v>1.804</v>
      </c>
      <c r="V306" s="116"/>
      <c r="W306" s="171"/>
    </row>
    <row r="307" spans="1:23" ht="12.75">
      <c r="A307" s="302">
        <v>852</v>
      </c>
      <c r="B307" s="303" t="s">
        <v>662</v>
      </c>
      <c r="C307" s="295">
        <v>852</v>
      </c>
      <c r="D307" s="296" t="s">
        <v>662</v>
      </c>
      <c r="E307" s="323" t="s">
        <v>65</v>
      </c>
      <c r="F307" s="324" t="s">
        <v>59</v>
      </c>
      <c r="G307" s="324"/>
      <c r="H307" s="324"/>
      <c r="I307" s="324"/>
      <c r="J307" s="325" t="s">
        <v>66</v>
      </c>
      <c r="K307" s="326">
        <v>32782.1666666667</v>
      </c>
      <c r="L307" s="325" t="s">
        <v>983</v>
      </c>
      <c r="M307" s="325" t="s">
        <v>538</v>
      </c>
      <c r="N307" s="327" t="s">
        <v>1293</v>
      </c>
      <c r="O307" s="327" t="s">
        <v>1300</v>
      </c>
      <c r="P307" s="327" t="s">
        <v>45</v>
      </c>
      <c r="Q307" s="328"/>
      <c r="R307" s="308">
        <v>0.087</v>
      </c>
      <c r="S307" s="309">
        <v>0.14</v>
      </c>
      <c r="T307" s="308">
        <v>0.14</v>
      </c>
      <c r="U307" s="315">
        <v>0.087</v>
      </c>
      <c r="V307" s="116"/>
      <c r="W307" s="171"/>
    </row>
    <row r="308" spans="1:23" ht="12.75">
      <c r="A308" s="302">
        <v>853</v>
      </c>
      <c r="B308" s="303" t="s">
        <v>663</v>
      </c>
      <c r="C308" s="295">
        <v>853</v>
      </c>
      <c r="D308" s="296" t="s">
        <v>663</v>
      </c>
      <c r="E308" s="323" t="s">
        <v>65</v>
      </c>
      <c r="F308" s="324" t="s">
        <v>59</v>
      </c>
      <c r="G308" s="324"/>
      <c r="H308" s="324"/>
      <c r="I308" s="324"/>
      <c r="J308" s="325" t="s">
        <v>66</v>
      </c>
      <c r="K308" s="326">
        <v>30348.2083333333</v>
      </c>
      <c r="L308" s="325" t="s">
        <v>983</v>
      </c>
      <c r="M308" s="325" t="s">
        <v>538</v>
      </c>
      <c r="N308" s="327" t="s">
        <v>1293</v>
      </c>
      <c r="O308" s="327" t="s">
        <v>1300</v>
      </c>
      <c r="P308" s="327" t="s">
        <v>45</v>
      </c>
      <c r="Q308" s="329" t="s">
        <v>1521</v>
      </c>
      <c r="R308" s="308">
        <v>0</v>
      </c>
      <c r="S308" s="309">
        <v>0.285</v>
      </c>
      <c r="T308" s="308">
        <v>0.273</v>
      </c>
      <c r="U308" s="315">
        <v>0</v>
      </c>
      <c r="V308" s="116"/>
      <c r="W308" s="171"/>
    </row>
    <row r="309" spans="1:23" ht="12.75">
      <c r="A309" s="302">
        <v>854</v>
      </c>
      <c r="B309" s="303" t="s">
        <v>665</v>
      </c>
      <c r="C309" s="295">
        <v>854</v>
      </c>
      <c r="D309" s="296" t="s">
        <v>665</v>
      </c>
      <c r="E309" s="323" t="s">
        <v>65</v>
      </c>
      <c r="F309" s="324" t="s">
        <v>59</v>
      </c>
      <c r="G309" s="324"/>
      <c r="H309" s="324"/>
      <c r="I309" s="324"/>
      <c r="J309" s="325" t="s">
        <v>66</v>
      </c>
      <c r="K309" s="326">
        <v>31990.1666666667</v>
      </c>
      <c r="L309" s="325" t="s">
        <v>990</v>
      </c>
      <c r="M309" s="325" t="s">
        <v>664</v>
      </c>
      <c r="N309" s="327" t="s">
        <v>1293</v>
      </c>
      <c r="O309" s="327" t="s">
        <v>1283</v>
      </c>
      <c r="P309" s="327" t="s">
        <v>58</v>
      </c>
      <c r="Q309" s="328"/>
      <c r="R309" s="308">
        <v>0.145</v>
      </c>
      <c r="S309" s="309">
        <v>0.15</v>
      </c>
      <c r="T309" s="308">
        <v>0.15</v>
      </c>
      <c r="U309" s="315">
        <v>0.145</v>
      </c>
      <c r="V309" s="116"/>
      <c r="W309" s="171"/>
    </row>
    <row r="310" spans="1:23" ht="12.75">
      <c r="A310" s="302">
        <v>855</v>
      </c>
      <c r="B310" s="303" t="s">
        <v>666</v>
      </c>
      <c r="C310" s="295">
        <v>855</v>
      </c>
      <c r="D310" s="296" t="s">
        <v>666</v>
      </c>
      <c r="E310" s="323" t="s">
        <v>65</v>
      </c>
      <c r="F310" s="324" t="s">
        <v>59</v>
      </c>
      <c r="G310" s="324"/>
      <c r="H310" s="324"/>
      <c r="I310" s="324"/>
      <c r="J310" s="325" t="s">
        <v>66</v>
      </c>
      <c r="K310" s="326">
        <v>34274.2083333333</v>
      </c>
      <c r="L310" s="325" t="s">
        <v>990</v>
      </c>
      <c r="M310" s="325" t="s">
        <v>664</v>
      </c>
      <c r="N310" s="327" t="s">
        <v>1293</v>
      </c>
      <c r="O310" s="327" t="s">
        <v>1283</v>
      </c>
      <c r="P310" s="327" t="s">
        <v>58</v>
      </c>
      <c r="Q310" s="330"/>
      <c r="R310" s="308">
        <v>0.112</v>
      </c>
      <c r="S310" s="309">
        <v>0.12</v>
      </c>
      <c r="T310" s="308">
        <v>0.12</v>
      </c>
      <c r="U310" s="315">
        <v>0.112</v>
      </c>
      <c r="V310" s="116"/>
      <c r="W310" s="171"/>
    </row>
    <row r="311" spans="1:23" ht="12.75">
      <c r="A311" s="302">
        <v>856</v>
      </c>
      <c r="B311" s="303" t="s">
        <v>667</v>
      </c>
      <c r="C311" s="295">
        <v>856</v>
      </c>
      <c r="D311" s="296" t="s">
        <v>667</v>
      </c>
      <c r="E311" s="323" t="s">
        <v>65</v>
      </c>
      <c r="F311" s="324" t="s">
        <v>59</v>
      </c>
      <c r="G311" s="324"/>
      <c r="H311" s="324"/>
      <c r="I311" s="324"/>
      <c r="J311" s="325" t="s">
        <v>66</v>
      </c>
      <c r="K311" s="326">
        <v>35278.1666666667</v>
      </c>
      <c r="L311" s="325" t="s">
        <v>990</v>
      </c>
      <c r="M311" s="325" t="s">
        <v>664</v>
      </c>
      <c r="N311" s="327" t="s">
        <v>1293</v>
      </c>
      <c r="O311" s="327" t="s">
        <v>1300</v>
      </c>
      <c r="P311" s="327" t="s">
        <v>45</v>
      </c>
      <c r="Q311" s="330"/>
      <c r="R311" s="308">
        <v>0.021</v>
      </c>
      <c r="S311" s="309">
        <v>0.056</v>
      </c>
      <c r="T311" s="308">
        <v>0.075</v>
      </c>
      <c r="U311" s="315">
        <v>0.021</v>
      </c>
      <c r="V311" s="116"/>
      <c r="W311" s="171"/>
    </row>
    <row r="312" spans="1:23" ht="12.75">
      <c r="A312" s="302">
        <v>857</v>
      </c>
      <c r="B312" s="303" t="s">
        <v>669</v>
      </c>
      <c r="C312" s="295">
        <v>857</v>
      </c>
      <c r="D312" s="296" t="s">
        <v>669</v>
      </c>
      <c r="E312" s="323" t="s">
        <v>65</v>
      </c>
      <c r="F312" s="324" t="s">
        <v>59</v>
      </c>
      <c r="G312" s="324"/>
      <c r="H312" s="324"/>
      <c r="I312" s="324"/>
      <c r="J312" s="325" t="s">
        <v>66</v>
      </c>
      <c r="K312" s="326">
        <v>34516.1666666667</v>
      </c>
      <c r="L312" s="325" t="s">
        <v>991</v>
      </c>
      <c r="M312" s="325" t="s">
        <v>668</v>
      </c>
      <c r="N312" s="327" t="s">
        <v>1293</v>
      </c>
      <c r="O312" s="327" t="s">
        <v>1300</v>
      </c>
      <c r="P312" s="327" t="s">
        <v>45</v>
      </c>
      <c r="Q312" s="330" t="s">
        <v>1522</v>
      </c>
      <c r="R312" s="308">
        <v>3.2</v>
      </c>
      <c r="S312" s="309">
        <v>3.2</v>
      </c>
      <c r="T312" s="308">
        <v>3.2</v>
      </c>
      <c r="U312" s="315">
        <v>3.2</v>
      </c>
      <c r="V312" s="116"/>
      <c r="W312" s="171"/>
    </row>
    <row r="313" spans="1:23" ht="12.75">
      <c r="A313" s="302">
        <v>858</v>
      </c>
      <c r="B313" s="303" t="s">
        <v>670</v>
      </c>
      <c r="C313" s="295">
        <v>858</v>
      </c>
      <c r="D313" s="296" t="s">
        <v>670</v>
      </c>
      <c r="E313" s="323" t="s">
        <v>46</v>
      </c>
      <c r="F313" s="324" t="s">
        <v>1040</v>
      </c>
      <c r="G313" s="324"/>
      <c r="H313" s="324" t="s">
        <v>944</v>
      </c>
      <c r="I313" s="324"/>
      <c r="J313" s="325" t="s">
        <v>68</v>
      </c>
      <c r="K313" s="326">
        <v>31990.1666666667</v>
      </c>
      <c r="L313" s="325" t="s">
        <v>100</v>
      </c>
      <c r="M313" s="325" t="s">
        <v>617</v>
      </c>
      <c r="N313" s="327" t="s">
        <v>1293</v>
      </c>
      <c r="O313" s="327" t="s">
        <v>1300</v>
      </c>
      <c r="P313" s="327" t="s">
        <v>45</v>
      </c>
      <c r="Q313" s="328" t="s">
        <v>1523</v>
      </c>
      <c r="R313" s="308">
        <v>0.33</v>
      </c>
      <c r="S313" s="309">
        <v>0.33</v>
      </c>
      <c r="T313" s="308">
        <v>0.33</v>
      </c>
      <c r="U313" s="315">
        <v>0.33</v>
      </c>
      <c r="V313" s="116"/>
      <c r="W313" s="171"/>
    </row>
    <row r="314" spans="1:23" ht="12.75">
      <c r="A314" s="302">
        <v>859</v>
      </c>
      <c r="B314" s="303" t="s">
        <v>671</v>
      </c>
      <c r="C314" s="295">
        <v>859</v>
      </c>
      <c r="D314" s="296" t="s">
        <v>671</v>
      </c>
      <c r="E314" s="323" t="s">
        <v>65</v>
      </c>
      <c r="F314" s="324" t="s">
        <v>59</v>
      </c>
      <c r="G314" s="324"/>
      <c r="H314" s="324"/>
      <c r="I314" s="324"/>
      <c r="J314" s="325" t="s">
        <v>66</v>
      </c>
      <c r="K314" s="326">
        <v>8767.20833333333</v>
      </c>
      <c r="L314" s="325" t="s">
        <v>960</v>
      </c>
      <c r="M314" s="325" t="s">
        <v>393</v>
      </c>
      <c r="N314" s="327" t="s">
        <v>1293</v>
      </c>
      <c r="O314" s="327" t="s">
        <v>1314</v>
      </c>
      <c r="P314" s="327" t="s">
        <v>58</v>
      </c>
      <c r="Q314" s="328" t="s">
        <v>1524</v>
      </c>
      <c r="R314" s="308">
        <v>3.094</v>
      </c>
      <c r="S314" s="309">
        <v>3.094</v>
      </c>
      <c r="T314" s="308">
        <v>3.094</v>
      </c>
      <c r="U314" s="315">
        <v>3.094</v>
      </c>
      <c r="V314" s="116"/>
      <c r="W314" s="171"/>
    </row>
    <row r="315" spans="1:23" ht="12.75">
      <c r="A315" s="302">
        <v>860</v>
      </c>
      <c r="B315" s="303" t="s">
        <v>672</v>
      </c>
      <c r="C315" s="295">
        <v>860</v>
      </c>
      <c r="D315" s="296" t="s">
        <v>672</v>
      </c>
      <c r="E315" s="323" t="s">
        <v>65</v>
      </c>
      <c r="F315" s="324" t="s">
        <v>59</v>
      </c>
      <c r="G315" s="324"/>
      <c r="H315" s="324"/>
      <c r="I315" s="324"/>
      <c r="J315" s="325" t="s">
        <v>66</v>
      </c>
      <c r="K315" s="326">
        <v>32143.2083333333</v>
      </c>
      <c r="L315" s="325" t="s">
        <v>50</v>
      </c>
      <c r="M315" s="325" t="s">
        <v>243</v>
      </c>
      <c r="N315" s="327" t="s">
        <v>1282</v>
      </c>
      <c r="O315" s="327" t="s">
        <v>1314</v>
      </c>
      <c r="P315" s="327" t="s">
        <v>49</v>
      </c>
      <c r="Q315" s="328" t="s">
        <v>1525</v>
      </c>
      <c r="R315" s="308">
        <v>0.803</v>
      </c>
      <c r="S315" s="309">
        <v>3.095</v>
      </c>
      <c r="T315" s="308">
        <v>5</v>
      </c>
      <c r="U315" s="315">
        <v>0.803</v>
      </c>
      <c r="V315" s="116"/>
      <c r="W315" s="171"/>
    </row>
    <row r="316" spans="1:23" ht="12.75">
      <c r="A316" s="302">
        <v>861</v>
      </c>
      <c r="B316" s="303" t="s">
        <v>673</v>
      </c>
      <c r="C316" s="295">
        <v>861</v>
      </c>
      <c r="D316" s="296" t="s">
        <v>673</v>
      </c>
      <c r="E316" s="323" t="s">
        <v>65</v>
      </c>
      <c r="F316" s="324" t="s">
        <v>59</v>
      </c>
      <c r="G316" s="324"/>
      <c r="H316" s="324"/>
      <c r="I316" s="324"/>
      <c r="J316" s="325" t="s">
        <v>66</v>
      </c>
      <c r="K316" s="326">
        <v>9863.20833333333</v>
      </c>
      <c r="L316" s="325" t="s">
        <v>50</v>
      </c>
      <c r="M316" s="325" t="s">
        <v>243</v>
      </c>
      <c r="N316" s="327" t="s">
        <v>1299</v>
      </c>
      <c r="O316" s="327" t="s">
        <v>1306</v>
      </c>
      <c r="P316" s="327" t="s">
        <v>49</v>
      </c>
      <c r="Q316" s="328" t="s">
        <v>1526</v>
      </c>
      <c r="R316" s="308">
        <v>1.1</v>
      </c>
      <c r="S316" s="309">
        <v>1.1</v>
      </c>
      <c r="T316" s="308">
        <v>1.1</v>
      </c>
      <c r="U316" s="315">
        <v>1.1</v>
      </c>
      <c r="V316" s="116"/>
      <c r="W316" s="171"/>
    </row>
    <row r="317" spans="1:23" ht="12.75">
      <c r="A317" s="302">
        <v>862</v>
      </c>
      <c r="B317" s="303" t="s">
        <v>674</v>
      </c>
      <c r="C317" s="295">
        <v>862</v>
      </c>
      <c r="D317" s="296" t="s">
        <v>674</v>
      </c>
      <c r="E317" s="323" t="s">
        <v>65</v>
      </c>
      <c r="F317" s="324" t="s">
        <v>59</v>
      </c>
      <c r="G317" s="324"/>
      <c r="H317" s="324"/>
      <c r="I317" s="324"/>
      <c r="J317" s="325" t="s">
        <v>66</v>
      </c>
      <c r="K317" s="326">
        <v>12785.2083333333</v>
      </c>
      <c r="L317" s="325" t="s">
        <v>960</v>
      </c>
      <c r="M317" s="325" t="s">
        <v>393</v>
      </c>
      <c r="N317" s="327" t="s">
        <v>1293</v>
      </c>
      <c r="O317" s="327" t="s">
        <v>1314</v>
      </c>
      <c r="P317" s="327" t="s">
        <v>58</v>
      </c>
      <c r="Q317" s="328" t="s">
        <v>1527</v>
      </c>
      <c r="R317" s="308">
        <v>1.6</v>
      </c>
      <c r="S317" s="309">
        <v>1.6</v>
      </c>
      <c r="T317" s="308">
        <v>1.6</v>
      </c>
      <c r="U317" s="315">
        <v>1.6</v>
      </c>
      <c r="V317" s="116"/>
      <c r="W317" s="171"/>
    </row>
    <row r="318" spans="1:23" ht="12.75">
      <c r="A318" s="302">
        <v>863</v>
      </c>
      <c r="B318" s="303" t="s">
        <v>675</v>
      </c>
      <c r="C318" s="295">
        <v>863</v>
      </c>
      <c r="D318" s="296" t="s">
        <v>675</v>
      </c>
      <c r="E318" s="323" t="s">
        <v>65</v>
      </c>
      <c r="F318" s="324" t="s">
        <v>59</v>
      </c>
      <c r="G318" s="324"/>
      <c r="H318" s="324"/>
      <c r="I318" s="324"/>
      <c r="J318" s="325" t="s">
        <v>66</v>
      </c>
      <c r="K318" s="326">
        <v>31168.1666666667</v>
      </c>
      <c r="L318" s="325" t="s">
        <v>50</v>
      </c>
      <c r="M318" s="325" t="s">
        <v>243</v>
      </c>
      <c r="N318" s="327" t="s">
        <v>1282</v>
      </c>
      <c r="O318" s="327" t="s">
        <v>1297</v>
      </c>
      <c r="P318" s="327" t="s">
        <v>49</v>
      </c>
      <c r="Q318" s="328" t="s">
        <v>1528</v>
      </c>
      <c r="R318" s="308">
        <v>0.736</v>
      </c>
      <c r="S318" s="309">
        <v>2.342</v>
      </c>
      <c r="T318" s="308">
        <v>2.216</v>
      </c>
      <c r="U318" s="315">
        <v>0.736</v>
      </c>
      <c r="V318" s="116"/>
      <c r="W318" s="171"/>
    </row>
    <row r="319" spans="1:23" ht="12.75">
      <c r="A319" s="302">
        <v>864</v>
      </c>
      <c r="B319" s="303" t="s">
        <v>676</v>
      </c>
      <c r="C319" s="295">
        <v>864</v>
      </c>
      <c r="D319" s="296" t="s">
        <v>676</v>
      </c>
      <c r="E319" s="323" t="s">
        <v>65</v>
      </c>
      <c r="F319" s="324" t="s">
        <v>59</v>
      </c>
      <c r="G319" s="324"/>
      <c r="H319" s="324"/>
      <c r="I319" s="324"/>
      <c r="J319" s="325" t="s">
        <v>66</v>
      </c>
      <c r="K319" s="326">
        <v>7306.20833333333</v>
      </c>
      <c r="L319" s="325" t="s">
        <v>961</v>
      </c>
      <c r="M319" s="325" t="s">
        <v>398</v>
      </c>
      <c r="N319" s="327" t="s">
        <v>1293</v>
      </c>
      <c r="O319" s="327" t="s">
        <v>1314</v>
      </c>
      <c r="P319" s="327" t="s">
        <v>58</v>
      </c>
      <c r="Q319" s="328" t="s">
        <v>1529</v>
      </c>
      <c r="R319" s="308">
        <v>0.229</v>
      </c>
      <c r="S319" s="309">
        <v>1.746</v>
      </c>
      <c r="T319" s="308">
        <v>1.746</v>
      </c>
      <c r="U319" s="315">
        <v>0.229</v>
      </c>
      <c r="V319" s="116"/>
      <c r="W319" s="171"/>
    </row>
    <row r="320" spans="1:23" ht="12.75">
      <c r="A320" s="302">
        <v>865</v>
      </c>
      <c r="B320" s="303" t="s">
        <v>677</v>
      </c>
      <c r="C320" s="295">
        <v>865</v>
      </c>
      <c r="D320" s="296" t="s">
        <v>677</v>
      </c>
      <c r="E320" s="323" t="s">
        <v>65</v>
      </c>
      <c r="F320" s="324" t="s">
        <v>59</v>
      </c>
      <c r="G320" s="324"/>
      <c r="H320" s="324"/>
      <c r="I320" s="324"/>
      <c r="J320" s="325" t="s">
        <v>66</v>
      </c>
      <c r="K320" s="326">
        <v>31747.2083333333</v>
      </c>
      <c r="L320" s="325" t="s">
        <v>50</v>
      </c>
      <c r="M320" s="325" t="s">
        <v>243</v>
      </c>
      <c r="N320" s="327" t="s">
        <v>1282</v>
      </c>
      <c r="O320" s="327" t="s">
        <v>1288</v>
      </c>
      <c r="P320" s="327" t="s">
        <v>49</v>
      </c>
      <c r="Q320" s="328" t="s">
        <v>1523</v>
      </c>
      <c r="R320" s="308">
        <v>2.625</v>
      </c>
      <c r="S320" s="309">
        <v>3</v>
      </c>
      <c r="T320" s="308">
        <v>3</v>
      </c>
      <c r="U320" s="315">
        <v>2.625</v>
      </c>
      <c r="V320" s="116"/>
      <c r="W320" s="171"/>
    </row>
    <row r="321" spans="1:23" ht="12.75">
      <c r="A321" s="302">
        <v>866</v>
      </c>
      <c r="B321" s="303" t="s">
        <v>678</v>
      </c>
      <c r="C321" s="295">
        <v>866</v>
      </c>
      <c r="D321" s="296" t="s">
        <v>678</v>
      </c>
      <c r="E321" s="323" t="s">
        <v>65</v>
      </c>
      <c r="F321" s="324" t="s">
        <v>59</v>
      </c>
      <c r="G321" s="324"/>
      <c r="H321" s="324"/>
      <c r="I321" s="324"/>
      <c r="J321" s="325" t="s">
        <v>66</v>
      </c>
      <c r="K321" s="326">
        <v>31413.2083333333</v>
      </c>
      <c r="L321" s="325" t="s">
        <v>50</v>
      </c>
      <c r="M321" s="325" t="s">
        <v>243</v>
      </c>
      <c r="N321" s="327" t="s">
        <v>1282</v>
      </c>
      <c r="O321" s="327" t="s">
        <v>1283</v>
      </c>
      <c r="P321" s="327" t="s">
        <v>49</v>
      </c>
      <c r="Q321" s="328" t="s">
        <v>1530</v>
      </c>
      <c r="R321" s="308">
        <v>0.259</v>
      </c>
      <c r="S321" s="309">
        <v>1.497</v>
      </c>
      <c r="T321" s="308">
        <v>2.263</v>
      </c>
      <c r="U321" s="315">
        <v>0.259</v>
      </c>
      <c r="V321" s="116"/>
      <c r="W321" s="171"/>
    </row>
    <row r="322" spans="1:23" ht="12.75">
      <c r="A322" s="302">
        <v>867</v>
      </c>
      <c r="B322" s="303" t="s">
        <v>679</v>
      </c>
      <c r="C322" s="295">
        <v>867</v>
      </c>
      <c r="D322" s="296" t="s">
        <v>679</v>
      </c>
      <c r="E322" s="323" t="s">
        <v>65</v>
      </c>
      <c r="F322" s="324" t="s">
        <v>59</v>
      </c>
      <c r="G322" s="324"/>
      <c r="H322" s="324"/>
      <c r="I322" s="324"/>
      <c r="J322" s="325" t="s">
        <v>66</v>
      </c>
      <c r="K322" s="326">
        <v>10228.2083333333</v>
      </c>
      <c r="L322" s="325" t="s">
        <v>961</v>
      </c>
      <c r="M322" s="325" t="s">
        <v>398</v>
      </c>
      <c r="N322" s="327" t="s">
        <v>1293</v>
      </c>
      <c r="O322" s="327" t="s">
        <v>1314</v>
      </c>
      <c r="P322" s="327" t="s">
        <v>58</v>
      </c>
      <c r="Q322" s="328" t="s">
        <v>1531</v>
      </c>
      <c r="R322" s="308">
        <v>0.191</v>
      </c>
      <c r="S322" s="309">
        <v>3.142</v>
      </c>
      <c r="T322" s="308">
        <v>3.02</v>
      </c>
      <c r="U322" s="315">
        <v>0.191</v>
      </c>
      <c r="V322" s="116"/>
      <c r="W322" s="171"/>
    </row>
    <row r="323" spans="1:23" ht="12.75">
      <c r="A323" s="302">
        <v>868</v>
      </c>
      <c r="B323" s="303" t="s">
        <v>680</v>
      </c>
      <c r="C323" s="295">
        <v>868</v>
      </c>
      <c r="D323" s="296" t="s">
        <v>680</v>
      </c>
      <c r="E323" s="323" t="s">
        <v>65</v>
      </c>
      <c r="F323" s="324" t="s">
        <v>59</v>
      </c>
      <c r="G323" s="324"/>
      <c r="H323" s="324"/>
      <c r="I323" s="324"/>
      <c r="J323" s="325" t="s">
        <v>66</v>
      </c>
      <c r="K323" s="326">
        <v>10594.2083333333</v>
      </c>
      <c r="L323" s="325" t="s">
        <v>50</v>
      </c>
      <c r="M323" s="325" t="s">
        <v>243</v>
      </c>
      <c r="N323" s="327" t="s">
        <v>1282</v>
      </c>
      <c r="O323" s="327" t="s">
        <v>1285</v>
      </c>
      <c r="P323" s="327" t="s">
        <v>49</v>
      </c>
      <c r="Q323" s="328" t="s">
        <v>1532</v>
      </c>
      <c r="R323" s="308">
        <v>0.647</v>
      </c>
      <c r="S323" s="309">
        <v>1.425</v>
      </c>
      <c r="T323" s="308">
        <v>1.51</v>
      </c>
      <c r="U323" s="315">
        <v>0.647</v>
      </c>
      <c r="V323" s="116"/>
      <c r="W323" s="171"/>
    </row>
    <row r="324" spans="1:23" ht="12.75">
      <c r="A324" s="302">
        <v>869</v>
      </c>
      <c r="B324" s="303" t="s">
        <v>681</v>
      </c>
      <c r="C324" s="295">
        <v>869</v>
      </c>
      <c r="D324" s="296" t="s">
        <v>681</v>
      </c>
      <c r="E324" s="323" t="s">
        <v>65</v>
      </c>
      <c r="F324" s="324" t="s">
        <v>59</v>
      </c>
      <c r="G324" s="324"/>
      <c r="H324" s="324"/>
      <c r="I324" s="324"/>
      <c r="J324" s="325" t="s">
        <v>66</v>
      </c>
      <c r="K324" s="326">
        <v>31382.2083333333</v>
      </c>
      <c r="L324" s="325" t="s">
        <v>50</v>
      </c>
      <c r="M324" s="325" t="s">
        <v>243</v>
      </c>
      <c r="N324" s="327" t="s">
        <v>1282</v>
      </c>
      <c r="O324" s="327" t="s">
        <v>1283</v>
      </c>
      <c r="P324" s="327" t="s">
        <v>49</v>
      </c>
      <c r="Q324" s="328" t="s">
        <v>1533</v>
      </c>
      <c r="R324" s="308">
        <v>0</v>
      </c>
      <c r="S324" s="309">
        <v>1.787</v>
      </c>
      <c r="T324" s="308">
        <v>2.064</v>
      </c>
      <c r="U324" s="315">
        <v>0</v>
      </c>
      <c r="V324" s="116"/>
      <c r="W324" s="171"/>
    </row>
    <row r="325" spans="1:23" ht="12.75">
      <c r="A325" s="302">
        <v>870</v>
      </c>
      <c r="B325" s="303" t="s">
        <v>682</v>
      </c>
      <c r="C325" s="295">
        <v>870</v>
      </c>
      <c r="D325" s="296" t="s">
        <v>682</v>
      </c>
      <c r="E325" s="323" t="s">
        <v>65</v>
      </c>
      <c r="F325" s="324" t="s">
        <v>59</v>
      </c>
      <c r="G325" s="324"/>
      <c r="H325" s="324"/>
      <c r="I325" s="324"/>
      <c r="J325" s="325" t="s">
        <v>66</v>
      </c>
      <c r="K325" s="326">
        <v>31413.2083333333</v>
      </c>
      <c r="L325" s="325" t="s">
        <v>50</v>
      </c>
      <c r="M325" s="325" t="s">
        <v>243</v>
      </c>
      <c r="N325" s="327" t="s">
        <v>1282</v>
      </c>
      <c r="O325" s="327" t="s">
        <v>1314</v>
      </c>
      <c r="P325" s="327" t="s">
        <v>49</v>
      </c>
      <c r="Q325" s="328" t="s">
        <v>1534</v>
      </c>
      <c r="R325" s="308">
        <v>0</v>
      </c>
      <c r="S325" s="309">
        <v>0.983</v>
      </c>
      <c r="T325" s="308">
        <v>1.492</v>
      </c>
      <c r="U325" s="315">
        <v>0</v>
      </c>
      <c r="V325" s="116"/>
      <c r="W325" s="171"/>
    </row>
    <row r="326" spans="1:23" ht="12.75">
      <c r="A326" s="302">
        <v>871</v>
      </c>
      <c r="B326" s="303" t="s">
        <v>683</v>
      </c>
      <c r="C326" s="295">
        <v>871</v>
      </c>
      <c r="D326" s="296" t="s">
        <v>683</v>
      </c>
      <c r="E326" s="323" t="s">
        <v>65</v>
      </c>
      <c r="F326" s="324" t="s">
        <v>59</v>
      </c>
      <c r="G326" s="324"/>
      <c r="H326" s="324"/>
      <c r="I326" s="324"/>
      <c r="J326" s="325" t="s">
        <v>66</v>
      </c>
      <c r="K326" s="326">
        <v>30987.2083333333</v>
      </c>
      <c r="L326" s="325" t="s">
        <v>50</v>
      </c>
      <c r="M326" s="325" t="s">
        <v>243</v>
      </c>
      <c r="N326" s="327" t="s">
        <v>1282</v>
      </c>
      <c r="O326" s="327" t="s">
        <v>1314</v>
      </c>
      <c r="P326" s="327" t="s">
        <v>49</v>
      </c>
      <c r="Q326" s="328" t="s">
        <v>1525</v>
      </c>
      <c r="R326" s="308">
        <v>0.878</v>
      </c>
      <c r="S326" s="309">
        <v>2.994</v>
      </c>
      <c r="T326" s="308">
        <v>4.615</v>
      </c>
      <c r="U326" s="315">
        <v>0.878</v>
      </c>
      <c r="V326" s="116"/>
      <c r="W326" s="171"/>
    </row>
    <row r="327" spans="1:23" ht="12.75">
      <c r="A327" s="302">
        <v>872</v>
      </c>
      <c r="B327" s="303" t="s">
        <v>684</v>
      </c>
      <c r="C327" s="295">
        <v>872</v>
      </c>
      <c r="D327" s="296" t="s">
        <v>684</v>
      </c>
      <c r="E327" s="323" t="s">
        <v>65</v>
      </c>
      <c r="F327" s="324" t="s">
        <v>59</v>
      </c>
      <c r="G327" s="324"/>
      <c r="H327" s="324"/>
      <c r="I327" s="324"/>
      <c r="J327" s="325" t="s">
        <v>66</v>
      </c>
      <c r="K327" s="326">
        <v>31747.2083333333</v>
      </c>
      <c r="L327" s="325" t="s">
        <v>50</v>
      </c>
      <c r="M327" s="325" t="s">
        <v>243</v>
      </c>
      <c r="N327" s="327" t="s">
        <v>1282</v>
      </c>
      <c r="O327" s="327" t="s">
        <v>1314</v>
      </c>
      <c r="P327" s="327" t="s">
        <v>49</v>
      </c>
      <c r="Q327" s="328" t="s">
        <v>1535</v>
      </c>
      <c r="R327" s="308">
        <v>0.686</v>
      </c>
      <c r="S327" s="309">
        <v>2.34</v>
      </c>
      <c r="T327" s="308">
        <v>3.6</v>
      </c>
      <c r="U327" s="315">
        <v>0.686</v>
      </c>
      <c r="V327" s="116"/>
      <c r="W327" s="171"/>
    </row>
    <row r="328" spans="1:23" ht="12.75">
      <c r="A328" s="302">
        <v>873</v>
      </c>
      <c r="B328" s="303" t="s">
        <v>685</v>
      </c>
      <c r="C328" s="295">
        <v>873</v>
      </c>
      <c r="D328" s="296" t="s">
        <v>685</v>
      </c>
      <c r="E328" s="323" t="s">
        <v>65</v>
      </c>
      <c r="F328" s="324" t="s">
        <v>59</v>
      </c>
      <c r="G328" s="324"/>
      <c r="H328" s="324"/>
      <c r="I328" s="324"/>
      <c r="J328" s="325" t="s">
        <v>66</v>
      </c>
      <c r="K328" s="326">
        <v>6576.20833333333</v>
      </c>
      <c r="L328" s="325" t="s">
        <v>961</v>
      </c>
      <c r="M328" s="325" t="s">
        <v>398</v>
      </c>
      <c r="N328" s="327" t="s">
        <v>1293</v>
      </c>
      <c r="O328" s="327" t="s">
        <v>1314</v>
      </c>
      <c r="P328" s="327" t="s">
        <v>58</v>
      </c>
      <c r="Q328" s="328" t="s">
        <v>1536</v>
      </c>
      <c r="R328" s="308">
        <v>1.008</v>
      </c>
      <c r="S328" s="309">
        <v>3.94</v>
      </c>
      <c r="T328" s="308">
        <v>3.798</v>
      </c>
      <c r="U328" s="315">
        <v>1.008</v>
      </c>
      <c r="V328" s="116"/>
      <c r="W328" s="171"/>
    </row>
    <row r="329" spans="1:23" ht="12.75">
      <c r="A329" s="302">
        <v>874</v>
      </c>
      <c r="B329" s="303" t="s">
        <v>686</v>
      </c>
      <c r="C329" s="295">
        <v>874</v>
      </c>
      <c r="D329" s="296" t="s">
        <v>686</v>
      </c>
      <c r="E329" s="323" t="s">
        <v>65</v>
      </c>
      <c r="F329" s="324" t="s">
        <v>59</v>
      </c>
      <c r="G329" s="324"/>
      <c r="H329" s="324"/>
      <c r="I329" s="324"/>
      <c r="J329" s="325" t="s">
        <v>66</v>
      </c>
      <c r="K329" s="326">
        <v>9498.20833333333</v>
      </c>
      <c r="L329" s="325" t="s">
        <v>961</v>
      </c>
      <c r="M329" s="325" t="s">
        <v>398</v>
      </c>
      <c r="N329" s="327" t="s">
        <v>1293</v>
      </c>
      <c r="O329" s="327" t="s">
        <v>1314</v>
      </c>
      <c r="P329" s="327" t="s">
        <v>58</v>
      </c>
      <c r="Q329" s="328" t="s">
        <v>1537</v>
      </c>
      <c r="R329" s="308">
        <v>0.333</v>
      </c>
      <c r="S329" s="309">
        <v>4.532</v>
      </c>
      <c r="T329" s="308">
        <v>4.359</v>
      </c>
      <c r="U329" s="315">
        <v>0.333</v>
      </c>
      <c r="V329" s="116"/>
      <c r="W329" s="171"/>
    </row>
    <row r="330" spans="1:23" ht="12.75">
      <c r="A330" s="302">
        <v>875</v>
      </c>
      <c r="B330" s="303" t="s">
        <v>687</v>
      </c>
      <c r="C330" s="295">
        <v>875</v>
      </c>
      <c r="D330" s="296" t="s">
        <v>687</v>
      </c>
      <c r="E330" s="323" t="s">
        <v>65</v>
      </c>
      <c r="F330" s="324" t="s">
        <v>59</v>
      </c>
      <c r="G330" s="324"/>
      <c r="H330" s="324"/>
      <c r="I330" s="324"/>
      <c r="J330" s="325" t="s">
        <v>66</v>
      </c>
      <c r="K330" s="326">
        <v>31444.2083333333</v>
      </c>
      <c r="L330" s="325" t="s">
        <v>50</v>
      </c>
      <c r="M330" s="325" t="s">
        <v>243</v>
      </c>
      <c r="N330" s="327" t="s">
        <v>1282</v>
      </c>
      <c r="O330" s="327" t="s">
        <v>1314</v>
      </c>
      <c r="P330" s="327" t="s">
        <v>49</v>
      </c>
      <c r="Q330" s="328"/>
      <c r="R330" s="308">
        <v>0.564</v>
      </c>
      <c r="S330" s="309">
        <v>1.79</v>
      </c>
      <c r="T330" s="308">
        <v>1.79</v>
      </c>
      <c r="U330" s="315">
        <v>0.564</v>
      </c>
      <c r="V330" s="116"/>
      <c r="W330" s="171"/>
    </row>
    <row r="331" spans="1:23" ht="12.75">
      <c r="A331" s="302">
        <v>876</v>
      </c>
      <c r="B331" s="303" t="s">
        <v>688</v>
      </c>
      <c r="C331" s="295">
        <v>876</v>
      </c>
      <c r="D331" s="296" t="s">
        <v>688</v>
      </c>
      <c r="E331" s="323" t="s">
        <v>65</v>
      </c>
      <c r="F331" s="324" t="s">
        <v>59</v>
      </c>
      <c r="G331" s="324"/>
      <c r="H331" s="324"/>
      <c r="I331" s="324"/>
      <c r="J331" s="325" t="s">
        <v>66</v>
      </c>
      <c r="K331" s="326">
        <v>8767.20833333333</v>
      </c>
      <c r="L331" s="325" t="s">
        <v>957</v>
      </c>
      <c r="M331" s="325" t="s">
        <v>377</v>
      </c>
      <c r="N331" s="327" t="s">
        <v>1290</v>
      </c>
      <c r="O331" s="327" t="s">
        <v>1322</v>
      </c>
      <c r="P331" s="327" t="s">
        <v>56</v>
      </c>
      <c r="Q331" s="329" t="s">
        <v>1538</v>
      </c>
      <c r="R331" s="308">
        <v>0.354</v>
      </c>
      <c r="S331" s="309">
        <v>0.624</v>
      </c>
      <c r="T331" s="308">
        <v>0.624</v>
      </c>
      <c r="U331" s="315">
        <v>0.354</v>
      </c>
      <c r="V331" s="116"/>
      <c r="W331" s="171"/>
    </row>
    <row r="332" spans="1:23" ht="12.75">
      <c r="A332" s="302">
        <v>877</v>
      </c>
      <c r="B332" s="303" t="s">
        <v>689</v>
      </c>
      <c r="C332" s="295">
        <v>877</v>
      </c>
      <c r="D332" s="296" t="s">
        <v>689</v>
      </c>
      <c r="E332" s="323" t="s">
        <v>65</v>
      </c>
      <c r="F332" s="324" t="s">
        <v>59</v>
      </c>
      <c r="G332" s="324"/>
      <c r="H332" s="324"/>
      <c r="I332" s="324"/>
      <c r="J332" s="325" t="s">
        <v>66</v>
      </c>
      <c r="K332" s="326">
        <v>13516.2083333333</v>
      </c>
      <c r="L332" s="325" t="s">
        <v>957</v>
      </c>
      <c r="M332" s="325" t="s">
        <v>377</v>
      </c>
      <c r="N332" s="327" t="s">
        <v>1290</v>
      </c>
      <c r="O332" s="327" t="s">
        <v>1402</v>
      </c>
      <c r="P332" s="327" t="s">
        <v>56</v>
      </c>
      <c r="Q332" s="328" t="s">
        <v>1539</v>
      </c>
      <c r="R332" s="308">
        <v>1.674</v>
      </c>
      <c r="S332" s="309">
        <v>2.2</v>
      </c>
      <c r="T332" s="308">
        <v>2.2</v>
      </c>
      <c r="U332" s="315">
        <v>1.674</v>
      </c>
      <c r="V332" s="116"/>
      <c r="W332" s="171"/>
    </row>
    <row r="333" spans="1:23" ht="12.75">
      <c r="A333" s="302">
        <v>878</v>
      </c>
      <c r="B333" s="303" t="s">
        <v>690</v>
      </c>
      <c r="C333" s="295">
        <v>878</v>
      </c>
      <c r="D333" s="296" t="s">
        <v>690</v>
      </c>
      <c r="E333" s="323" t="s">
        <v>65</v>
      </c>
      <c r="F333" s="324" t="s">
        <v>59</v>
      </c>
      <c r="G333" s="324"/>
      <c r="H333" s="324"/>
      <c r="I333" s="324"/>
      <c r="J333" s="325" t="s">
        <v>66</v>
      </c>
      <c r="K333" s="326">
        <v>8767.20833333333</v>
      </c>
      <c r="L333" s="325" t="s">
        <v>960</v>
      </c>
      <c r="M333" s="325" t="s">
        <v>393</v>
      </c>
      <c r="N333" s="327" t="s">
        <v>1293</v>
      </c>
      <c r="O333" s="327" t="s">
        <v>1314</v>
      </c>
      <c r="P333" s="327" t="s">
        <v>58</v>
      </c>
      <c r="Q333" s="328" t="s">
        <v>1540</v>
      </c>
      <c r="R333" s="308">
        <v>0.28</v>
      </c>
      <c r="S333" s="309">
        <v>0.28</v>
      </c>
      <c r="T333" s="308">
        <v>0.28</v>
      </c>
      <c r="U333" s="315">
        <v>0.28</v>
      </c>
      <c r="V333" s="116"/>
      <c r="W333" s="171"/>
    </row>
    <row r="334" spans="1:23" ht="12.75">
      <c r="A334" s="302">
        <v>879</v>
      </c>
      <c r="B334" s="303" t="s">
        <v>691</v>
      </c>
      <c r="C334" s="295">
        <v>879</v>
      </c>
      <c r="D334" s="296" t="s">
        <v>691</v>
      </c>
      <c r="E334" s="323" t="s">
        <v>65</v>
      </c>
      <c r="F334" s="324" t="s">
        <v>59</v>
      </c>
      <c r="G334" s="324"/>
      <c r="H334" s="324"/>
      <c r="I334" s="324"/>
      <c r="J334" s="325" t="s">
        <v>66</v>
      </c>
      <c r="K334" s="326">
        <v>2193.20833333333</v>
      </c>
      <c r="L334" s="325" t="s">
        <v>957</v>
      </c>
      <c r="M334" s="325" t="s">
        <v>377</v>
      </c>
      <c r="N334" s="327" t="s">
        <v>1290</v>
      </c>
      <c r="O334" s="327" t="s">
        <v>1283</v>
      </c>
      <c r="P334" s="327" t="s">
        <v>56</v>
      </c>
      <c r="Q334" s="328" t="s">
        <v>1541</v>
      </c>
      <c r="R334" s="308">
        <v>2.025</v>
      </c>
      <c r="S334" s="309">
        <v>2.025</v>
      </c>
      <c r="T334" s="308">
        <v>2.025</v>
      </c>
      <c r="U334" s="315">
        <v>2.025</v>
      </c>
      <c r="V334" s="116"/>
      <c r="W334" s="171"/>
    </row>
    <row r="335" spans="1:23" ht="12.75">
      <c r="A335" s="302">
        <v>880</v>
      </c>
      <c r="B335" s="303" t="s">
        <v>104</v>
      </c>
      <c r="C335" s="295">
        <v>880</v>
      </c>
      <c r="D335" s="296" t="s">
        <v>104</v>
      </c>
      <c r="E335" s="323" t="s">
        <v>65</v>
      </c>
      <c r="F335" s="324" t="s">
        <v>59</v>
      </c>
      <c r="G335" s="324"/>
      <c r="H335" s="324"/>
      <c r="I335" s="324"/>
      <c r="J335" s="325" t="s">
        <v>66</v>
      </c>
      <c r="K335" s="326">
        <v>32264.1666666667</v>
      </c>
      <c r="L335" s="325" t="s">
        <v>81</v>
      </c>
      <c r="M335" s="325" t="s">
        <v>80</v>
      </c>
      <c r="N335" s="327" t="s">
        <v>1290</v>
      </c>
      <c r="O335" s="327" t="s">
        <v>1306</v>
      </c>
      <c r="P335" s="327" t="s">
        <v>74</v>
      </c>
      <c r="Q335" s="328" t="s">
        <v>1343</v>
      </c>
      <c r="R335" s="308">
        <v>0</v>
      </c>
      <c r="S335" s="309">
        <v>0</v>
      </c>
      <c r="T335" s="308">
        <v>0</v>
      </c>
      <c r="U335" s="315">
        <v>0</v>
      </c>
      <c r="V335" s="116"/>
      <c r="W335" s="171"/>
    </row>
    <row r="336" spans="1:23" ht="12.75">
      <c r="A336" s="302">
        <v>881</v>
      </c>
      <c r="B336" s="303" t="s">
        <v>105</v>
      </c>
      <c r="C336" s="295">
        <v>881</v>
      </c>
      <c r="D336" s="296" t="s">
        <v>105</v>
      </c>
      <c r="E336" s="323" t="s">
        <v>72</v>
      </c>
      <c r="F336" s="324" t="s">
        <v>47</v>
      </c>
      <c r="G336" s="324"/>
      <c r="H336" s="324" t="s">
        <v>941</v>
      </c>
      <c r="I336" s="324"/>
      <c r="J336" s="325" t="s">
        <v>48</v>
      </c>
      <c r="K336" s="326">
        <v>34851.1666666667</v>
      </c>
      <c r="L336" s="325" t="s">
        <v>81</v>
      </c>
      <c r="M336" s="325" t="s">
        <v>80</v>
      </c>
      <c r="N336" s="327" t="s">
        <v>1290</v>
      </c>
      <c r="O336" s="327" t="s">
        <v>1306</v>
      </c>
      <c r="P336" s="327" t="s">
        <v>74</v>
      </c>
      <c r="Q336" s="328" t="s">
        <v>1542</v>
      </c>
      <c r="R336" s="308">
        <v>0</v>
      </c>
      <c r="S336" s="309">
        <v>0</v>
      </c>
      <c r="T336" s="308">
        <v>0</v>
      </c>
      <c r="U336" s="315">
        <v>0</v>
      </c>
      <c r="V336" s="116"/>
      <c r="W336" s="171"/>
    </row>
    <row r="337" spans="1:23" ht="12.75">
      <c r="A337" s="302">
        <v>882</v>
      </c>
      <c r="B337" s="303" t="s">
        <v>692</v>
      </c>
      <c r="C337" s="295">
        <v>882</v>
      </c>
      <c r="D337" s="296" t="s">
        <v>692</v>
      </c>
      <c r="E337" s="323" t="s">
        <v>65</v>
      </c>
      <c r="F337" s="324" t="s">
        <v>59</v>
      </c>
      <c r="G337" s="324"/>
      <c r="H337" s="324"/>
      <c r="I337" s="324"/>
      <c r="J337" s="325" t="s">
        <v>66</v>
      </c>
      <c r="K337" s="326">
        <v>28522.2083333333</v>
      </c>
      <c r="L337" s="325" t="s">
        <v>50</v>
      </c>
      <c r="M337" s="325" t="s">
        <v>243</v>
      </c>
      <c r="N337" s="327" t="s">
        <v>1282</v>
      </c>
      <c r="O337" s="327" t="s">
        <v>1314</v>
      </c>
      <c r="P337" s="327" t="s">
        <v>49</v>
      </c>
      <c r="Q337" s="328" t="s">
        <v>1543</v>
      </c>
      <c r="R337" s="308">
        <v>0.375</v>
      </c>
      <c r="S337" s="309">
        <v>0.8</v>
      </c>
      <c r="T337" s="308">
        <v>0.8</v>
      </c>
      <c r="U337" s="315">
        <v>0.375</v>
      </c>
      <c r="V337" s="116"/>
      <c r="W337" s="171"/>
    </row>
    <row r="338" spans="1:23" ht="12.75">
      <c r="A338" s="302">
        <v>883</v>
      </c>
      <c r="B338" s="303" t="s">
        <v>693</v>
      </c>
      <c r="C338" s="295">
        <v>883</v>
      </c>
      <c r="D338" s="296" t="s">
        <v>693</v>
      </c>
      <c r="E338" s="323" t="s">
        <v>65</v>
      </c>
      <c r="F338" s="324" t="s">
        <v>59</v>
      </c>
      <c r="G338" s="324"/>
      <c r="H338" s="324"/>
      <c r="I338" s="324"/>
      <c r="J338" s="325" t="s">
        <v>66</v>
      </c>
      <c r="K338" s="326">
        <v>30621.2083333333</v>
      </c>
      <c r="L338" s="325" t="s">
        <v>50</v>
      </c>
      <c r="M338" s="325" t="s">
        <v>243</v>
      </c>
      <c r="N338" s="327" t="s">
        <v>1282</v>
      </c>
      <c r="O338" s="327" t="s">
        <v>1285</v>
      </c>
      <c r="P338" s="327" t="s">
        <v>49</v>
      </c>
      <c r="Q338" s="328" t="s">
        <v>1544</v>
      </c>
      <c r="R338" s="308">
        <v>0.327</v>
      </c>
      <c r="S338" s="309">
        <v>0.687</v>
      </c>
      <c r="T338" s="308">
        <v>0.833</v>
      </c>
      <c r="U338" s="315">
        <v>0.327</v>
      </c>
      <c r="V338" s="116"/>
      <c r="W338" s="171"/>
    </row>
    <row r="339" spans="1:23" ht="12.75">
      <c r="A339" s="302">
        <v>884</v>
      </c>
      <c r="B339" s="303" t="s">
        <v>694</v>
      </c>
      <c r="C339" s="295">
        <v>884</v>
      </c>
      <c r="D339" s="296" t="s">
        <v>694</v>
      </c>
      <c r="E339" s="323" t="s">
        <v>65</v>
      </c>
      <c r="F339" s="324" t="s">
        <v>59</v>
      </c>
      <c r="G339" s="324"/>
      <c r="H339" s="324"/>
      <c r="I339" s="324"/>
      <c r="J339" s="325" t="s">
        <v>66</v>
      </c>
      <c r="K339" s="326">
        <v>36069.1666666667</v>
      </c>
      <c r="L339" s="325" t="s">
        <v>50</v>
      </c>
      <c r="M339" s="325" t="s">
        <v>243</v>
      </c>
      <c r="N339" s="327" t="s">
        <v>1296</v>
      </c>
      <c r="O339" s="327" t="s">
        <v>1285</v>
      </c>
      <c r="P339" s="327" t="s">
        <v>61</v>
      </c>
      <c r="Q339" s="328" t="s">
        <v>1545</v>
      </c>
      <c r="R339" s="308">
        <v>0.41</v>
      </c>
      <c r="S339" s="309">
        <v>0.41</v>
      </c>
      <c r="T339" s="308">
        <v>0.41</v>
      </c>
      <c r="U339" s="315">
        <v>0.41</v>
      </c>
      <c r="V339" s="116"/>
      <c r="W339" s="171"/>
    </row>
    <row r="340" spans="1:23" ht="12.75">
      <c r="A340" s="302">
        <v>885</v>
      </c>
      <c r="B340" s="303" t="s">
        <v>695</v>
      </c>
      <c r="C340" s="295">
        <v>885</v>
      </c>
      <c r="D340" s="296" t="s">
        <v>695</v>
      </c>
      <c r="E340" s="323" t="s">
        <v>65</v>
      </c>
      <c r="F340" s="324" t="s">
        <v>59</v>
      </c>
      <c r="G340" s="324"/>
      <c r="H340" s="324"/>
      <c r="I340" s="324"/>
      <c r="J340" s="325" t="s">
        <v>66</v>
      </c>
      <c r="K340" s="326">
        <v>29281.2083333333</v>
      </c>
      <c r="L340" s="325" t="s">
        <v>50</v>
      </c>
      <c r="M340" s="325" t="s">
        <v>243</v>
      </c>
      <c r="N340" s="327" t="s">
        <v>1282</v>
      </c>
      <c r="O340" s="327" t="s">
        <v>1314</v>
      </c>
      <c r="P340" s="327" t="s">
        <v>49</v>
      </c>
      <c r="Q340" s="328" t="s">
        <v>1546</v>
      </c>
      <c r="R340" s="308">
        <v>0.225</v>
      </c>
      <c r="S340" s="309">
        <v>0.225</v>
      </c>
      <c r="T340" s="308">
        <v>0.225</v>
      </c>
      <c r="U340" s="315">
        <v>0.225</v>
      </c>
      <c r="V340" s="116"/>
      <c r="W340" s="171"/>
    </row>
    <row r="341" spans="1:23" ht="12.75">
      <c r="A341" s="302">
        <v>886</v>
      </c>
      <c r="B341" s="303" t="s">
        <v>696</v>
      </c>
      <c r="C341" s="295">
        <v>886</v>
      </c>
      <c r="D341" s="296" t="s">
        <v>696</v>
      </c>
      <c r="E341" s="323" t="s">
        <v>65</v>
      </c>
      <c r="F341" s="324" t="s">
        <v>59</v>
      </c>
      <c r="G341" s="324"/>
      <c r="H341" s="324"/>
      <c r="I341" s="324"/>
      <c r="J341" s="325" t="s">
        <v>66</v>
      </c>
      <c r="K341" s="326">
        <v>30651.2083333333</v>
      </c>
      <c r="L341" s="325" t="s">
        <v>50</v>
      </c>
      <c r="M341" s="325" t="s">
        <v>243</v>
      </c>
      <c r="N341" s="327" t="s">
        <v>1282</v>
      </c>
      <c r="O341" s="327" t="s">
        <v>1285</v>
      </c>
      <c r="P341" s="327" t="s">
        <v>49</v>
      </c>
      <c r="Q341" s="328"/>
      <c r="R341" s="308">
        <v>0.17</v>
      </c>
      <c r="S341" s="309">
        <v>0.357</v>
      </c>
      <c r="T341" s="308">
        <v>0.433</v>
      </c>
      <c r="U341" s="315">
        <v>0.17</v>
      </c>
      <c r="V341" s="116"/>
      <c r="W341" s="171"/>
    </row>
    <row r="342" spans="1:23" ht="12.75">
      <c r="A342" s="302">
        <v>887</v>
      </c>
      <c r="B342" s="303" t="s">
        <v>697</v>
      </c>
      <c r="C342" s="295">
        <v>887</v>
      </c>
      <c r="D342" s="296" t="s">
        <v>697</v>
      </c>
      <c r="E342" s="323" t="s">
        <v>65</v>
      </c>
      <c r="F342" s="324" t="s">
        <v>59</v>
      </c>
      <c r="G342" s="324"/>
      <c r="H342" s="324"/>
      <c r="I342" s="324"/>
      <c r="J342" s="325" t="s">
        <v>66</v>
      </c>
      <c r="K342" s="326">
        <v>29860.1666666667</v>
      </c>
      <c r="L342" s="325" t="s">
        <v>50</v>
      </c>
      <c r="M342" s="325" t="s">
        <v>243</v>
      </c>
      <c r="N342" s="327" t="s">
        <v>1282</v>
      </c>
      <c r="O342" s="327" t="s">
        <v>1314</v>
      </c>
      <c r="P342" s="327" t="s">
        <v>49</v>
      </c>
      <c r="Q342" s="329"/>
      <c r="R342" s="308">
        <v>0.112</v>
      </c>
      <c r="S342" s="309">
        <v>0.482</v>
      </c>
      <c r="T342" s="308">
        <v>0.722</v>
      </c>
      <c r="U342" s="315">
        <v>0.112</v>
      </c>
      <c r="V342" s="116"/>
      <c r="W342" s="171"/>
    </row>
    <row r="343" spans="1:23" ht="12.75">
      <c r="A343" s="302">
        <v>888</v>
      </c>
      <c r="B343" s="303" t="s">
        <v>698</v>
      </c>
      <c r="C343" s="295">
        <v>888</v>
      </c>
      <c r="D343" s="296" t="s">
        <v>698</v>
      </c>
      <c r="E343" s="323" t="s">
        <v>65</v>
      </c>
      <c r="F343" s="324" t="s">
        <v>59</v>
      </c>
      <c r="G343" s="324"/>
      <c r="H343" s="324"/>
      <c r="I343" s="324"/>
      <c r="J343" s="325" t="s">
        <v>66</v>
      </c>
      <c r="K343" s="326">
        <v>30651.2083333333</v>
      </c>
      <c r="L343" s="325" t="s">
        <v>50</v>
      </c>
      <c r="M343" s="325" t="s">
        <v>243</v>
      </c>
      <c r="N343" s="327" t="s">
        <v>1282</v>
      </c>
      <c r="O343" s="327" t="s">
        <v>1306</v>
      </c>
      <c r="P343" s="327" t="s">
        <v>49</v>
      </c>
      <c r="Q343" s="329"/>
      <c r="R343" s="308">
        <v>0.673</v>
      </c>
      <c r="S343" s="309">
        <v>1.303</v>
      </c>
      <c r="T343" s="308">
        <v>1.313</v>
      </c>
      <c r="U343" s="315">
        <v>0.673</v>
      </c>
      <c r="V343" s="116"/>
      <c r="W343" s="171"/>
    </row>
    <row r="344" spans="1:23" ht="12.75">
      <c r="A344" s="302">
        <v>889</v>
      </c>
      <c r="B344" s="303" t="s">
        <v>699</v>
      </c>
      <c r="C344" s="295">
        <v>889</v>
      </c>
      <c r="D344" s="296" t="s">
        <v>699</v>
      </c>
      <c r="E344" s="323" t="s">
        <v>65</v>
      </c>
      <c r="F344" s="324" t="s">
        <v>59</v>
      </c>
      <c r="G344" s="324"/>
      <c r="H344" s="324"/>
      <c r="I344" s="324"/>
      <c r="J344" s="325" t="s">
        <v>66</v>
      </c>
      <c r="K344" s="326">
        <v>31079.2083333333</v>
      </c>
      <c r="L344" s="325" t="s">
        <v>50</v>
      </c>
      <c r="M344" s="325" t="s">
        <v>243</v>
      </c>
      <c r="N344" s="327" t="s">
        <v>1282</v>
      </c>
      <c r="O344" s="327" t="s">
        <v>1304</v>
      </c>
      <c r="P344" s="327" t="s">
        <v>49</v>
      </c>
      <c r="Q344" s="329"/>
      <c r="R344" s="308">
        <v>0.109</v>
      </c>
      <c r="S344" s="309">
        <v>0.331</v>
      </c>
      <c r="T344" s="308">
        <v>0.402</v>
      </c>
      <c r="U344" s="315">
        <v>0.109</v>
      </c>
      <c r="V344" s="116"/>
      <c r="W344" s="171"/>
    </row>
    <row r="345" spans="1:23" ht="12.75">
      <c r="A345" s="302">
        <v>890</v>
      </c>
      <c r="B345" s="303" t="s">
        <v>700</v>
      </c>
      <c r="C345" s="295">
        <v>890</v>
      </c>
      <c r="D345" s="296" t="s">
        <v>700</v>
      </c>
      <c r="E345" s="323" t="s">
        <v>65</v>
      </c>
      <c r="F345" s="324" t="s">
        <v>59</v>
      </c>
      <c r="G345" s="324"/>
      <c r="H345" s="324"/>
      <c r="I345" s="324"/>
      <c r="J345" s="325" t="s">
        <v>66</v>
      </c>
      <c r="K345" s="326">
        <v>31017.2083333333</v>
      </c>
      <c r="L345" s="325" t="s">
        <v>50</v>
      </c>
      <c r="M345" s="325" t="s">
        <v>243</v>
      </c>
      <c r="N345" s="327" t="s">
        <v>1282</v>
      </c>
      <c r="O345" s="327" t="s">
        <v>1283</v>
      </c>
      <c r="P345" s="327" t="s">
        <v>49</v>
      </c>
      <c r="Q345" s="329"/>
      <c r="R345" s="308">
        <v>0.289</v>
      </c>
      <c r="S345" s="309">
        <v>0.84</v>
      </c>
      <c r="T345" s="308">
        <v>0.84</v>
      </c>
      <c r="U345" s="315">
        <v>0.289</v>
      </c>
      <c r="V345" s="116"/>
      <c r="W345" s="171"/>
    </row>
    <row r="346" spans="1:23" ht="12.75">
      <c r="A346" s="302">
        <v>891</v>
      </c>
      <c r="B346" s="303" t="s">
        <v>701</v>
      </c>
      <c r="C346" s="295">
        <v>891</v>
      </c>
      <c r="D346" s="296" t="s">
        <v>701</v>
      </c>
      <c r="E346" s="323" t="s">
        <v>65</v>
      </c>
      <c r="F346" s="324" t="s">
        <v>59</v>
      </c>
      <c r="G346" s="324"/>
      <c r="H346" s="324"/>
      <c r="I346" s="324"/>
      <c r="J346" s="325" t="s">
        <v>66</v>
      </c>
      <c r="K346" s="326">
        <v>32203.2083333333</v>
      </c>
      <c r="L346" s="325" t="s">
        <v>50</v>
      </c>
      <c r="M346" s="325" t="s">
        <v>243</v>
      </c>
      <c r="N346" s="327" t="s">
        <v>1282</v>
      </c>
      <c r="O346" s="327" t="s">
        <v>1283</v>
      </c>
      <c r="P346" s="327" t="s">
        <v>49</v>
      </c>
      <c r="Q346" s="329" t="s">
        <v>1547</v>
      </c>
      <c r="R346" s="308">
        <v>0.197</v>
      </c>
      <c r="S346" s="309">
        <v>0.47</v>
      </c>
      <c r="T346" s="308">
        <v>0.568</v>
      </c>
      <c r="U346" s="315">
        <v>0.197</v>
      </c>
      <c r="V346" s="116"/>
      <c r="W346" s="171"/>
    </row>
    <row r="347" spans="1:23" ht="12.75">
      <c r="A347" s="302">
        <v>892</v>
      </c>
      <c r="B347" s="303" t="s">
        <v>702</v>
      </c>
      <c r="C347" s="295">
        <v>892</v>
      </c>
      <c r="D347" s="296" t="s">
        <v>702</v>
      </c>
      <c r="E347" s="323" t="s">
        <v>65</v>
      </c>
      <c r="F347" s="324" t="s">
        <v>59</v>
      </c>
      <c r="G347" s="324"/>
      <c r="H347" s="324"/>
      <c r="I347" s="324"/>
      <c r="J347" s="325" t="s">
        <v>66</v>
      </c>
      <c r="K347" s="326">
        <v>30651.2083333333</v>
      </c>
      <c r="L347" s="325" t="s">
        <v>50</v>
      </c>
      <c r="M347" s="325" t="s">
        <v>243</v>
      </c>
      <c r="N347" s="327" t="s">
        <v>1282</v>
      </c>
      <c r="O347" s="327" t="s">
        <v>1297</v>
      </c>
      <c r="P347" s="327" t="s">
        <v>49</v>
      </c>
      <c r="Q347" s="328"/>
      <c r="R347" s="308">
        <v>0.242</v>
      </c>
      <c r="S347" s="309">
        <v>0.711</v>
      </c>
      <c r="T347" s="308">
        <v>0.64</v>
      </c>
      <c r="U347" s="315">
        <v>0.242</v>
      </c>
      <c r="V347" s="116"/>
      <c r="W347" s="171"/>
    </row>
    <row r="348" spans="1:23" ht="12.75">
      <c r="A348" s="302">
        <v>893</v>
      </c>
      <c r="B348" s="303" t="s">
        <v>703</v>
      </c>
      <c r="C348" s="295">
        <v>893</v>
      </c>
      <c r="D348" s="296" t="s">
        <v>703</v>
      </c>
      <c r="E348" s="323" t="s">
        <v>65</v>
      </c>
      <c r="F348" s="324" t="s">
        <v>59</v>
      </c>
      <c r="G348" s="324"/>
      <c r="H348" s="324"/>
      <c r="I348" s="324"/>
      <c r="J348" s="325" t="s">
        <v>66</v>
      </c>
      <c r="K348" s="326">
        <v>30256.2083333333</v>
      </c>
      <c r="L348" s="325" t="s">
        <v>50</v>
      </c>
      <c r="M348" s="325" t="s">
        <v>243</v>
      </c>
      <c r="N348" s="327" t="s">
        <v>1282</v>
      </c>
      <c r="O348" s="327" t="s">
        <v>1314</v>
      </c>
      <c r="P348" s="327" t="s">
        <v>49</v>
      </c>
      <c r="Q348" s="329" t="s">
        <v>1548</v>
      </c>
      <c r="R348" s="308">
        <v>0.549</v>
      </c>
      <c r="S348" s="309">
        <v>1.078</v>
      </c>
      <c r="T348" s="308">
        <v>1.25</v>
      </c>
      <c r="U348" s="315">
        <v>0.549</v>
      </c>
      <c r="V348" s="116"/>
      <c r="W348" s="171"/>
    </row>
    <row r="349" spans="1:23" ht="12.75">
      <c r="A349" s="302">
        <v>894</v>
      </c>
      <c r="B349" s="303" t="s">
        <v>704</v>
      </c>
      <c r="C349" s="295">
        <v>894</v>
      </c>
      <c r="D349" s="296" t="s">
        <v>704</v>
      </c>
      <c r="E349" s="323" t="s">
        <v>65</v>
      </c>
      <c r="F349" s="324" t="s">
        <v>59</v>
      </c>
      <c r="G349" s="324"/>
      <c r="H349" s="324"/>
      <c r="I349" s="324"/>
      <c r="J349" s="325" t="s">
        <v>66</v>
      </c>
      <c r="K349" s="326">
        <v>31747.2083333333</v>
      </c>
      <c r="L349" s="325" t="s">
        <v>50</v>
      </c>
      <c r="M349" s="325" t="s">
        <v>243</v>
      </c>
      <c r="N349" s="327" t="s">
        <v>1282</v>
      </c>
      <c r="O349" s="327" t="s">
        <v>1306</v>
      </c>
      <c r="P349" s="327" t="s">
        <v>49</v>
      </c>
      <c r="Q349" s="328"/>
      <c r="R349" s="308">
        <v>0.205</v>
      </c>
      <c r="S349" s="309">
        <v>0.273</v>
      </c>
      <c r="T349" s="308">
        <v>0.383</v>
      </c>
      <c r="U349" s="315">
        <v>0.205</v>
      </c>
      <c r="V349" s="116"/>
      <c r="W349" s="171"/>
    </row>
    <row r="350" spans="1:23" ht="12.75">
      <c r="A350" s="302">
        <v>895</v>
      </c>
      <c r="B350" s="303" t="s">
        <v>705</v>
      </c>
      <c r="C350" s="295">
        <v>895</v>
      </c>
      <c r="D350" s="296" t="s">
        <v>705</v>
      </c>
      <c r="E350" s="323" t="s">
        <v>65</v>
      </c>
      <c r="F350" s="324" t="s">
        <v>59</v>
      </c>
      <c r="G350" s="324"/>
      <c r="H350" s="324"/>
      <c r="I350" s="324"/>
      <c r="J350" s="325" t="s">
        <v>66</v>
      </c>
      <c r="K350" s="326">
        <v>31898.1666666667</v>
      </c>
      <c r="L350" s="325" t="s">
        <v>1007</v>
      </c>
      <c r="M350" s="325" t="s">
        <v>847</v>
      </c>
      <c r="N350" s="327" t="s">
        <v>1282</v>
      </c>
      <c r="O350" s="327" t="s">
        <v>1322</v>
      </c>
      <c r="P350" s="327" t="s">
        <v>63</v>
      </c>
      <c r="Q350" s="329"/>
      <c r="R350" s="308">
        <v>0.284</v>
      </c>
      <c r="S350" s="309">
        <v>0.795</v>
      </c>
      <c r="T350" s="308">
        <v>0.9</v>
      </c>
      <c r="U350" s="315">
        <v>0.284</v>
      </c>
      <c r="V350" s="116"/>
      <c r="W350" s="171"/>
    </row>
    <row r="351" spans="1:23" ht="12.75">
      <c r="A351" s="302">
        <v>897</v>
      </c>
      <c r="B351" s="303" t="s">
        <v>706</v>
      </c>
      <c r="C351" s="295">
        <v>897</v>
      </c>
      <c r="D351" s="296" t="s">
        <v>706</v>
      </c>
      <c r="E351" s="323" t="s">
        <v>65</v>
      </c>
      <c r="F351" s="324" t="s">
        <v>59</v>
      </c>
      <c r="G351" s="324"/>
      <c r="H351" s="324"/>
      <c r="I351" s="324"/>
      <c r="J351" s="325" t="s">
        <v>66</v>
      </c>
      <c r="K351" s="326">
        <v>31017.2083333333</v>
      </c>
      <c r="L351" s="325" t="s">
        <v>50</v>
      </c>
      <c r="M351" s="325" t="s">
        <v>243</v>
      </c>
      <c r="N351" s="327" t="s">
        <v>1282</v>
      </c>
      <c r="O351" s="327" t="s">
        <v>1322</v>
      </c>
      <c r="P351" s="327" t="s">
        <v>63</v>
      </c>
      <c r="Q351" s="329"/>
      <c r="R351" s="308">
        <v>0.036</v>
      </c>
      <c r="S351" s="309">
        <v>0.139</v>
      </c>
      <c r="T351" s="308">
        <v>0.175</v>
      </c>
      <c r="U351" s="315">
        <v>0.036</v>
      </c>
      <c r="V351" s="116"/>
      <c r="W351" s="171"/>
    </row>
    <row r="352" spans="1:23" ht="12.75">
      <c r="A352" s="302">
        <v>898</v>
      </c>
      <c r="B352" s="303" t="s">
        <v>707</v>
      </c>
      <c r="C352" s="295">
        <v>898</v>
      </c>
      <c r="D352" s="296" t="s">
        <v>707</v>
      </c>
      <c r="E352" s="323" t="s">
        <v>65</v>
      </c>
      <c r="F352" s="324" t="s">
        <v>59</v>
      </c>
      <c r="G352" s="324"/>
      <c r="H352" s="324"/>
      <c r="I352" s="324"/>
      <c r="J352" s="325" t="s">
        <v>66</v>
      </c>
      <c r="K352" s="326">
        <v>31656.1666666667</v>
      </c>
      <c r="L352" s="325" t="s">
        <v>50</v>
      </c>
      <c r="M352" s="325" t="s">
        <v>243</v>
      </c>
      <c r="N352" s="327" t="s">
        <v>1282</v>
      </c>
      <c r="O352" s="327" t="s">
        <v>1304</v>
      </c>
      <c r="P352" s="327" t="s">
        <v>49</v>
      </c>
      <c r="Q352" s="329"/>
      <c r="R352" s="308">
        <v>0.054</v>
      </c>
      <c r="S352" s="309">
        <v>0.15</v>
      </c>
      <c r="T352" s="308">
        <v>0.15</v>
      </c>
      <c r="U352" s="315">
        <v>0.054</v>
      </c>
      <c r="V352" s="116"/>
      <c r="W352" s="171"/>
    </row>
    <row r="353" spans="1:23" ht="12.75">
      <c r="A353" s="302">
        <v>899</v>
      </c>
      <c r="B353" s="303" t="s">
        <v>708</v>
      </c>
      <c r="C353" s="295">
        <v>899</v>
      </c>
      <c r="D353" s="296" t="s">
        <v>708</v>
      </c>
      <c r="E353" s="323" t="s">
        <v>65</v>
      </c>
      <c r="F353" s="324" t="s">
        <v>59</v>
      </c>
      <c r="G353" s="324"/>
      <c r="H353" s="324"/>
      <c r="I353" s="324"/>
      <c r="J353" s="325" t="s">
        <v>66</v>
      </c>
      <c r="K353" s="326">
        <v>31017.2083333333</v>
      </c>
      <c r="L353" s="325" t="s">
        <v>50</v>
      </c>
      <c r="M353" s="325" t="s">
        <v>243</v>
      </c>
      <c r="N353" s="327" t="s">
        <v>1282</v>
      </c>
      <c r="O353" s="327" t="s">
        <v>1285</v>
      </c>
      <c r="P353" s="327" t="s">
        <v>49</v>
      </c>
      <c r="Q353" s="329"/>
      <c r="R353" s="308">
        <v>0.937</v>
      </c>
      <c r="S353" s="309">
        <v>1.968</v>
      </c>
      <c r="T353" s="308">
        <v>2.075</v>
      </c>
      <c r="U353" s="315">
        <v>0.937</v>
      </c>
      <c r="V353" s="116"/>
      <c r="W353" s="171"/>
    </row>
    <row r="354" spans="1:23" ht="12.75">
      <c r="A354" s="302">
        <v>900</v>
      </c>
      <c r="B354" s="303" t="s">
        <v>709</v>
      </c>
      <c r="C354" s="295">
        <v>900</v>
      </c>
      <c r="D354" s="296" t="s">
        <v>709</v>
      </c>
      <c r="E354" s="323" t="s">
        <v>65</v>
      </c>
      <c r="F354" s="324" t="s">
        <v>59</v>
      </c>
      <c r="G354" s="324"/>
      <c r="H354" s="324"/>
      <c r="I354" s="324"/>
      <c r="J354" s="325" t="s">
        <v>66</v>
      </c>
      <c r="K354" s="326">
        <v>30834.1666666667</v>
      </c>
      <c r="L354" s="325" t="s">
        <v>50</v>
      </c>
      <c r="M354" s="325" t="s">
        <v>243</v>
      </c>
      <c r="N354" s="327" t="s">
        <v>1282</v>
      </c>
      <c r="O354" s="327" t="s">
        <v>1285</v>
      </c>
      <c r="P354" s="327" t="s">
        <v>49</v>
      </c>
      <c r="Q354" s="329" t="s">
        <v>1549</v>
      </c>
      <c r="R354" s="308">
        <v>0.453</v>
      </c>
      <c r="S354" s="309">
        <v>0.951</v>
      </c>
      <c r="T354" s="308">
        <v>1.1</v>
      </c>
      <c r="U354" s="315">
        <v>0.453</v>
      </c>
      <c r="V354" s="116"/>
      <c r="W354" s="171"/>
    </row>
    <row r="355" spans="1:23" ht="12.75">
      <c r="A355" s="302">
        <v>901</v>
      </c>
      <c r="B355" s="303" t="s">
        <v>710</v>
      </c>
      <c r="C355" s="295">
        <v>901</v>
      </c>
      <c r="D355" s="296" t="s">
        <v>710</v>
      </c>
      <c r="E355" s="323" t="s">
        <v>65</v>
      </c>
      <c r="F355" s="324" t="s">
        <v>59</v>
      </c>
      <c r="G355" s="324"/>
      <c r="H355" s="324"/>
      <c r="I355" s="324"/>
      <c r="J355" s="325" t="s">
        <v>66</v>
      </c>
      <c r="K355" s="326">
        <v>29860.1666666667</v>
      </c>
      <c r="L355" s="325" t="s">
        <v>50</v>
      </c>
      <c r="M355" s="325" t="s">
        <v>243</v>
      </c>
      <c r="N355" s="327" t="s">
        <v>1282</v>
      </c>
      <c r="O355" s="327" t="s">
        <v>1283</v>
      </c>
      <c r="P355" s="327" t="s">
        <v>49</v>
      </c>
      <c r="Q355" s="328"/>
      <c r="R355" s="308">
        <v>0.039</v>
      </c>
      <c r="S355" s="309">
        <v>0.066</v>
      </c>
      <c r="T355" s="308">
        <v>0.083</v>
      </c>
      <c r="U355" s="315">
        <v>0.039</v>
      </c>
      <c r="V355" s="116"/>
      <c r="W355" s="171"/>
    </row>
    <row r="356" spans="1:23" ht="12.75">
      <c r="A356" s="302">
        <v>902</v>
      </c>
      <c r="B356" s="303" t="s">
        <v>711</v>
      </c>
      <c r="C356" s="295">
        <v>902</v>
      </c>
      <c r="D356" s="296" t="s">
        <v>711</v>
      </c>
      <c r="E356" s="323" t="s">
        <v>65</v>
      </c>
      <c r="F356" s="324" t="s">
        <v>59</v>
      </c>
      <c r="G356" s="324"/>
      <c r="H356" s="324"/>
      <c r="I356" s="324"/>
      <c r="J356" s="325" t="s">
        <v>66</v>
      </c>
      <c r="K356" s="326">
        <v>30864.1666666667</v>
      </c>
      <c r="L356" s="325" t="s">
        <v>50</v>
      </c>
      <c r="M356" s="325" t="s">
        <v>243</v>
      </c>
      <c r="N356" s="327" t="s">
        <v>1282</v>
      </c>
      <c r="O356" s="327" t="s">
        <v>1283</v>
      </c>
      <c r="P356" s="327" t="s">
        <v>49</v>
      </c>
      <c r="Q356" s="329"/>
      <c r="R356" s="308">
        <v>0.371</v>
      </c>
      <c r="S356" s="309">
        <v>0.728</v>
      </c>
      <c r="T356" s="308">
        <v>1.062</v>
      </c>
      <c r="U356" s="315">
        <v>0.371</v>
      </c>
      <c r="V356" s="116"/>
      <c r="W356" s="171"/>
    </row>
    <row r="357" spans="1:23" ht="12.75">
      <c r="A357" s="302">
        <v>903</v>
      </c>
      <c r="B357" s="303" t="s">
        <v>712</v>
      </c>
      <c r="C357" s="295">
        <v>903</v>
      </c>
      <c r="D357" s="296" t="s">
        <v>712</v>
      </c>
      <c r="E357" s="323" t="s">
        <v>65</v>
      </c>
      <c r="F357" s="324" t="s">
        <v>59</v>
      </c>
      <c r="G357" s="324"/>
      <c r="H357" s="324"/>
      <c r="I357" s="324"/>
      <c r="J357" s="325" t="s">
        <v>66</v>
      </c>
      <c r="K357" s="326">
        <v>30437.1666666667</v>
      </c>
      <c r="L357" s="325" t="s">
        <v>50</v>
      </c>
      <c r="M357" s="325" t="s">
        <v>243</v>
      </c>
      <c r="N357" s="327" t="s">
        <v>1282</v>
      </c>
      <c r="O357" s="327" t="s">
        <v>1285</v>
      </c>
      <c r="P357" s="327" t="s">
        <v>49</v>
      </c>
      <c r="Q357" s="329"/>
      <c r="R357" s="308">
        <v>0.084</v>
      </c>
      <c r="S357" s="309">
        <v>0.15</v>
      </c>
      <c r="T357" s="308">
        <v>0.15</v>
      </c>
      <c r="U357" s="315">
        <v>0.084</v>
      </c>
      <c r="V357" s="116"/>
      <c r="W357" s="171"/>
    </row>
    <row r="358" spans="1:23" ht="12.75">
      <c r="A358" s="302">
        <v>904</v>
      </c>
      <c r="B358" s="303" t="s">
        <v>713</v>
      </c>
      <c r="C358" s="295">
        <v>904</v>
      </c>
      <c r="D358" s="296" t="s">
        <v>713</v>
      </c>
      <c r="E358" s="323" t="s">
        <v>65</v>
      </c>
      <c r="F358" s="324" t="s">
        <v>59</v>
      </c>
      <c r="G358" s="324"/>
      <c r="H358" s="324"/>
      <c r="I358" s="324"/>
      <c r="J358" s="325" t="s">
        <v>66</v>
      </c>
      <c r="K358" s="326">
        <v>31017.2083333333</v>
      </c>
      <c r="L358" s="325" t="s">
        <v>50</v>
      </c>
      <c r="M358" s="325" t="s">
        <v>243</v>
      </c>
      <c r="N358" s="327" t="s">
        <v>1282</v>
      </c>
      <c r="O358" s="327" t="s">
        <v>1297</v>
      </c>
      <c r="P358" s="327" t="s">
        <v>49</v>
      </c>
      <c r="Q358" s="330" t="s">
        <v>1550</v>
      </c>
      <c r="R358" s="308">
        <v>0.342</v>
      </c>
      <c r="S358" s="309">
        <v>1.025</v>
      </c>
      <c r="T358" s="308">
        <v>1.025</v>
      </c>
      <c r="U358" s="315">
        <v>0.342</v>
      </c>
      <c r="V358" s="116"/>
      <c r="W358" s="171"/>
    </row>
    <row r="359" spans="1:23" ht="12.75">
      <c r="A359" s="302">
        <v>905</v>
      </c>
      <c r="B359" s="303" t="s">
        <v>714</v>
      </c>
      <c r="C359" s="295">
        <v>905</v>
      </c>
      <c r="D359" s="296" t="s">
        <v>714</v>
      </c>
      <c r="E359" s="323" t="s">
        <v>65</v>
      </c>
      <c r="F359" s="324" t="s">
        <v>59</v>
      </c>
      <c r="G359" s="324"/>
      <c r="H359" s="324"/>
      <c r="I359" s="324"/>
      <c r="J359" s="325" t="s">
        <v>66</v>
      </c>
      <c r="K359" s="326">
        <v>31898.1666666667</v>
      </c>
      <c r="L359" s="325" t="s">
        <v>1007</v>
      </c>
      <c r="M359" s="325" t="s">
        <v>847</v>
      </c>
      <c r="N359" s="327" t="s">
        <v>1282</v>
      </c>
      <c r="O359" s="327" t="s">
        <v>1322</v>
      </c>
      <c r="P359" s="327" t="s">
        <v>63</v>
      </c>
      <c r="Q359" s="328"/>
      <c r="R359" s="308">
        <v>0.283</v>
      </c>
      <c r="S359" s="309">
        <v>0.795</v>
      </c>
      <c r="T359" s="308">
        <v>0.93</v>
      </c>
      <c r="U359" s="315">
        <v>0.283</v>
      </c>
      <c r="V359" s="116"/>
      <c r="W359" s="171"/>
    </row>
    <row r="360" spans="1:23" ht="12.75">
      <c r="A360" s="302">
        <v>906</v>
      </c>
      <c r="B360" s="303" t="s">
        <v>715</v>
      </c>
      <c r="C360" s="295">
        <v>906</v>
      </c>
      <c r="D360" s="296" t="s">
        <v>715</v>
      </c>
      <c r="E360" s="323" t="s">
        <v>65</v>
      </c>
      <c r="F360" s="324" t="s">
        <v>59</v>
      </c>
      <c r="G360" s="324"/>
      <c r="H360" s="324"/>
      <c r="I360" s="324"/>
      <c r="J360" s="325" t="s">
        <v>66</v>
      </c>
      <c r="K360" s="326">
        <v>29526.2083333333</v>
      </c>
      <c r="L360" s="325" t="s">
        <v>50</v>
      </c>
      <c r="M360" s="325" t="s">
        <v>243</v>
      </c>
      <c r="N360" s="327" t="s">
        <v>1282</v>
      </c>
      <c r="O360" s="327" t="s">
        <v>1285</v>
      </c>
      <c r="P360" s="327" t="s">
        <v>49</v>
      </c>
      <c r="Q360" s="329" t="s">
        <v>1551</v>
      </c>
      <c r="R360" s="308">
        <v>1.5</v>
      </c>
      <c r="S360" s="309">
        <v>1.5</v>
      </c>
      <c r="T360" s="308">
        <v>1.5</v>
      </c>
      <c r="U360" s="315">
        <v>1.5</v>
      </c>
      <c r="V360" s="116"/>
      <c r="W360" s="171"/>
    </row>
    <row r="361" spans="1:23" ht="12.75">
      <c r="A361" s="302">
        <v>907</v>
      </c>
      <c r="B361" s="303" t="s">
        <v>716</v>
      </c>
      <c r="C361" s="295">
        <v>907</v>
      </c>
      <c r="D361" s="296" t="s">
        <v>716</v>
      </c>
      <c r="E361" s="323" t="s">
        <v>65</v>
      </c>
      <c r="F361" s="324" t="s">
        <v>59</v>
      </c>
      <c r="G361" s="324"/>
      <c r="H361" s="324"/>
      <c r="I361" s="324"/>
      <c r="J361" s="325" t="s">
        <v>66</v>
      </c>
      <c r="K361" s="326">
        <v>30498.1666666667</v>
      </c>
      <c r="L361" s="325" t="s">
        <v>50</v>
      </c>
      <c r="M361" s="325" t="s">
        <v>243</v>
      </c>
      <c r="N361" s="327" t="s">
        <v>1282</v>
      </c>
      <c r="O361" s="327" t="s">
        <v>1283</v>
      </c>
      <c r="P361" s="327" t="s">
        <v>49</v>
      </c>
      <c r="Q361" s="328"/>
      <c r="R361" s="308">
        <v>0.057</v>
      </c>
      <c r="S361" s="309">
        <v>0.078</v>
      </c>
      <c r="T361" s="308">
        <v>0.078</v>
      </c>
      <c r="U361" s="315">
        <v>0.057</v>
      </c>
      <c r="V361" s="116"/>
      <c r="W361" s="171"/>
    </row>
    <row r="362" spans="1:23" ht="12.75">
      <c r="A362" s="302">
        <v>908</v>
      </c>
      <c r="B362" s="303" t="s">
        <v>717</v>
      </c>
      <c r="C362" s="295">
        <v>908</v>
      </c>
      <c r="D362" s="296" t="s">
        <v>717</v>
      </c>
      <c r="E362" s="323" t="s">
        <v>65</v>
      </c>
      <c r="F362" s="324" t="s">
        <v>59</v>
      </c>
      <c r="G362" s="324"/>
      <c r="H362" s="324"/>
      <c r="I362" s="324"/>
      <c r="J362" s="325" t="s">
        <v>66</v>
      </c>
      <c r="K362" s="326">
        <v>29952.2083333333</v>
      </c>
      <c r="L362" s="325" t="s">
        <v>50</v>
      </c>
      <c r="M362" s="325" t="s">
        <v>243</v>
      </c>
      <c r="N362" s="327" t="s">
        <v>1282</v>
      </c>
      <c r="O362" s="327" t="s">
        <v>1283</v>
      </c>
      <c r="P362" s="327" t="s">
        <v>49</v>
      </c>
      <c r="Q362" s="329" t="s">
        <v>1552</v>
      </c>
      <c r="R362" s="308">
        <v>0.058</v>
      </c>
      <c r="S362" s="309">
        <v>0.098</v>
      </c>
      <c r="T362" s="308">
        <v>0.123</v>
      </c>
      <c r="U362" s="315">
        <v>0.058</v>
      </c>
      <c r="V362" s="116"/>
      <c r="W362" s="171"/>
    </row>
    <row r="363" spans="1:23" ht="12.75">
      <c r="A363" s="302">
        <v>909</v>
      </c>
      <c r="B363" s="303" t="s">
        <v>718</v>
      </c>
      <c r="C363" s="295">
        <v>909</v>
      </c>
      <c r="D363" s="296" t="s">
        <v>718</v>
      </c>
      <c r="E363" s="323" t="s">
        <v>65</v>
      </c>
      <c r="F363" s="324" t="s">
        <v>59</v>
      </c>
      <c r="G363" s="324"/>
      <c r="H363" s="324"/>
      <c r="I363" s="324"/>
      <c r="J363" s="325" t="s">
        <v>66</v>
      </c>
      <c r="K363" s="326">
        <v>31017.2083333333</v>
      </c>
      <c r="L363" s="325" t="s">
        <v>50</v>
      </c>
      <c r="M363" s="325" t="s">
        <v>243</v>
      </c>
      <c r="N363" s="327" t="s">
        <v>1282</v>
      </c>
      <c r="O363" s="327" t="s">
        <v>1283</v>
      </c>
      <c r="P363" s="327" t="s">
        <v>49</v>
      </c>
      <c r="Q363" s="328"/>
      <c r="R363" s="308">
        <v>0.187</v>
      </c>
      <c r="S363" s="309">
        <v>0.663</v>
      </c>
      <c r="T363" s="308">
        <v>0.975</v>
      </c>
      <c r="U363" s="315">
        <v>0.187</v>
      </c>
      <c r="V363" s="116"/>
      <c r="W363" s="171"/>
    </row>
    <row r="364" spans="1:23" ht="12.75">
      <c r="A364" s="302">
        <v>910</v>
      </c>
      <c r="B364" s="303" t="s">
        <v>719</v>
      </c>
      <c r="C364" s="295">
        <v>910</v>
      </c>
      <c r="D364" s="296" t="s">
        <v>719</v>
      </c>
      <c r="E364" s="323" t="s">
        <v>65</v>
      </c>
      <c r="F364" s="324" t="s">
        <v>59</v>
      </c>
      <c r="G364" s="324"/>
      <c r="H364" s="324"/>
      <c r="I364" s="324"/>
      <c r="J364" s="325" t="s">
        <v>66</v>
      </c>
      <c r="K364" s="326">
        <v>31382.2083333333</v>
      </c>
      <c r="L364" s="325" t="s">
        <v>50</v>
      </c>
      <c r="M364" s="325" t="s">
        <v>243</v>
      </c>
      <c r="N364" s="327" t="s">
        <v>1282</v>
      </c>
      <c r="O364" s="327" t="s">
        <v>1306</v>
      </c>
      <c r="P364" s="327" t="s">
        <v>49</v>
      </c>
      <c r="Q364" s="329"/>
      <c r="R364" s="308">
        <v>0.082</v>
      </c>
      <c r="S364" s="309">
        <v>0.066</v>
      </c>
      <c r="T364" s="308">
        <v>0.138</v>
      </c>
      <c r="U364" s="315">
        <v>0.082</v>
      </c>
      <c r="V364" s="116"/>
      <c r="W364" s="171"/>
    </row>
    <row r="365" spans="1:23" ht="12.75">
      <c r="A365" s="302">
        <v>911</v>
      </c>
      <c r="B365" s="303" t="s">
        <v>720</v>
      </c>
      <c r="C365" s="295">
        <v>911</v>
      </c>
      <c r="D365" s="296" t="s">
        <v>720</v>
      </c>
      <c r="E365" s="323" t="s">
        <v>65</v>
      </c>
      <c r="F365" s="324" t="s">
        <v>59</v>
      </c>
      <c r="G365" s="324"/>
      <c r="H365" s="324"/>
      <c r="I365" s="324"/>
      <c r="J365" s="325" t="s">
        <v>66</v>
      </c>
      <c r="K365" s="326">
        <v>32660.1666666667</v>
      </c>
      <c r="L365" s="325" t="s">
        <v>50</v>
      </c>
      <c r="M365" s="325" t="s">
        <v>243</v>
      </c>
      <c r="N365" s="327" t="s">
        <v>1282</v>
      </c>
      <c r="O365" s="327" t="s">
        <v>1283</v>
      </c>
      <c r="P365" s="327" t="s">
        <v>49</v>
      </c>
      <c r="Q365" s="329"/>
      <c r="R365" s="308">
        <v>0</v>
      </c>
      <c r="S365" s="309">
        <v>0.4</v>
      </c>
      <c r="T365" s="308">
        <v>0.4</v>
      </c>
      <c r="U365" s="315">
        <v>0</v>
      </c>
      <c r="V365" s="116"/>
      <c r="W365" s="171"/>
    </row>
    <row r="366" spans="1:23" ht="12.75">
      <c r="A366" s="302">
        <v>912</v>
      </c>
      <c r="B366" s="303" t="s">
        <v>721</v>
      </c>
      <c r="C366" s="295">
        <v>912</v>
      </c>
      <c r="D366" s="296" t="s">
        <v>721</v>
      </c>
      <c r="E366" s="323" t="s">
        <v>65</v>
      </c>
      <c r="F366" s="324" t="s">
        <v>59</v>
      </c>
      <c r="G366" s="324"/>
      <c r="H366" s="324"/>
      <c r="I366" s="324"/>
      <c r="J366" s="325" t="s">
        <v>66</v>
      </c>
      <c r="K366" s="326">
        <v>29707.1666666667</v>
      </c>
      <c r="L366" s="325" t="s">
        <v>50</v>
      </c>
      <c r="M366" s="325" t="s">
        <v>243</v>
      </c>
      <c r="N366" s="327" t="s">
        <v>1282</v>
      </c>
      <c r="O366" s="327" t="s">
        <v>1285</v>
      </c>
      <c r="P366" s="327" t="s">
        <v>49</v>
      </c>
      <c r="Q366" s="329"/>
      <c r="R366" s="308">
        <v>0.015</v>
      </c>
      <c r="S366" s="309">
        <v>0.015</v>
      </c>
      <c r="T366" s="308">
        <v>0.015</v>
      </c>
      <c r="U366" s="315">
        <v>0.015</v>
      </c>
      <c r="V366" s="116"/>
      <c r="W366" s="171"/>
    </row>
    <row r="367" spans="1:23" ht="12.75">
      <c r="A367" s="302">
        <v>913</v>
      </c>
      <c r="B367" s="303" t="s">
        <v>722</v>
      </c>
      <c r="C367" s="295">
        <v>913</v>
      </c>
      <c r="D367" s="296" t="s">
        <v>722</v>
      </c>
      <c r="E367" s="323" t="s">
        <v>65</v>
      </c>
      <c r="F367" s="324" t="s">
        <v>59</v>
      </c>
      <c r="G367" s="324"/>
      <c r="H367" s="324"/>
      <c r="I367" s="324"/>
      <c r="J367" s="325" t="s">
        <v>66</v>
      </c>
      <c r="K367" s="326">
        <v>29738.1666666667</v>
      </c>
      <c r="L367" s="325" t="s">
        <v>50</v>
      </c>
      <c r="M367" s="325" t="s">
        <v>243</v>
      </c>
      <c r="N367" s="327" t="s">
        <v>1282</v>
      </c>
      <c r="O367" s="327" t="s">
        <v>1291</v>
      </c>
      <c r="P367" s="327" t="s">
        <v>49</v>
      </c>
      <c r="Q367" s="329"/>
      <c r="R367" s="308">
        <v>0.079</v>
      </c>
      <c r="S367" s="309">
        <v>0.068</v>
      </c>
      <c r="T367" s="308">
        <v>0.101</v>
      </c>
      <c r="U367" s="315">
        <v>0.079</v>
      </c>
      <c r="V367" s="116"/>
      <c r="W367" s="171"/>
    </row>
    <row r="368" spans="1:23" ht="12.75">
      <c r="A368" s="302">
        <v>914</v>
      </c>
      <c r="B368" s="303" t="s">
        <v>723</v>
      </c>
      <c r="C368" s="295">
        <v>914</v>
      </c>
      <c r="D368" s="296" t="s">
        <v>723</v>
      </c>
      <c r="E368" s="323" t="s">
        <v>65</v>
      </c>
      <c r="F368" s="324" t="s">
        <v>59</v>
      </c>
      <c r="G368" s="324"/>
      <c r="H368" s="324"/>
      <c r="I368" s="324"/>
      <c r="J368" s="325" t="s">
        <v>66</v>
      </c>
      <c r="K368" s="326">
        <v>30437.1666666667</v>
      </c>
      <c r="L368" s="325" t="s">
        <v>50</v>
      </c>
      <c r="M368" s="325" t="s">
        <v>243</v>
      </c>
      <c r="N368" s="327" t="s">
        <v>1282</v>
      </c>
      <c r="O368" s="327" t="s">
        <v>1283</v>
      </c>
      <c r="P368" s="327" t="s">
        <v>49</v>
      </c>
      <c r="Q368" s="329"/>
      <c r="R368" s="308">
        <v>0.042</v>
      </c>
      <c r="S368" s="309">
        <v>0.084</v>
      </c>
      <c r="T368" s="308">
        <v>0.101</v>
      </c>
      <c r="U368" s="315">
        <v>0.042</v>
      </c>
      <c r="V368" s="116"/>
      <c r="W368" s="171"/>
    </row>
    <row r="369" spans="1:23" ht="12.75">
      <c r="A369" s="302">
        <v>915</v>
      </c>
      <c r="B369" s="303" t="s">
        <v>724</v>
      </c>
      <c r="C369" s="295">
        <v>915</v>
      </c>
      <c r="D369" s="296" t="s">
        <v>724</v>
      </c>
      <c r="E369" s="323" t="s">
        <v>65</v>
      </c>
      <c r="F369" s="324" t="s">
        <v>59</v>
      </c>
      <c r="G369" s="324"/>
      <c r="H369" s="324"/>
      <c r="I369" s="324"/>
      <c r="J369" s="325" t="s">
        <v>66</v>
      </c>
      <c r="K369" s="326">
        <v>27546.1666666667</v>
      </c>
      <c r="L369" s="325" t="s">
        <v>50</v>
      </c>
      <c r="M369" s="325" t="s">
        <v>243</v>
      </c>
      <c r="N369" s="327" t="s">
        <v>1282</v>
      </c>
      <c r="O369" s="327" t="s">
        <v>1283</v>
      </c>
      <c r="P369" s="327" t="s">
        <v>49</v>
      </c>
      <c r="Q369" s="329"/>
      <c r="R369" s="308">
        <v>0.305</v>
      </c>
      <c r="S369" s="309">
        <v>0.935</v>
      </c>
      <c r="T369" s="308">
        <v>1.475</v>
      </c>
      <c r="U369" s="315">
        <v>0.305</v>
      </c>
      <c r="V369" s="116"/>
      <c r="W369" s="171"/>
    </row>
    <row r="370" spans="1:23" ht="12.75">
      <c r="A370" s="302">
        <v>917</v>
      </c>
      <c r="B370" s="303" t="s">
        <v>106</v>
      </c>
      <c r="C370" s="295">
        <v>917</v>
      </c>
      <c r="D370" s="296" t="s">
        <v>106</v>
      </c>
      <c r="E370" s="323" t="s">
        <v>65</v>
      </c>
      <c r="F370" s="324" t="s">
        <v>59</v>
      </c>
      <c r="G370" s="324"/>
      <c r="H370" s="324"/>
      <c r="I370" s="324"/>
      <c r="J370" s="325" t="s">
        <v>66</v>
      </c>
      <c r="K370" s="326">
        <v>30286.2083333333</v>
      </c>
      <c r="L370" s="325" t="s">
        <v>50</v>
      </c>
      <c r="M370" s="325" t="s">
        <v>243</v>
      </c>
      <c r="N370" s="327" t="s">
        <v>1282</v>
      </c>
      <c r="O370" s="327" t="s">
        <v>1402</v>
      </c>
      <c r="P370" s="327" t="s">
        <v>49</v>
      </c>
      <c r="Q370" s="329"/>
      <c r="R370" s="308">
        <v>0</v>
      </c>
      <c r="S370" s="309">
        <v>0</v>
      </c>
      <c r="T370" s="308">
        <v>0</v>
      </c>
      <c r="U370" s="315">
        <v>0</v>
      </c>
      <c r="V370" s="116"/>
      <c r="W370" s="171"/>
    </row>
    <row r="371" spans="1:23" ht="12.75">
      <c r="A371" s="302">
        <v>919</v>
      </c>
      <c r="B371" s="303" t="s">
        <v>725</v>
      </c>
      <c r="C371" s="295">
        <v>919</v>
      </c>
      <c r="D371" s="296" t="s">
        <v>725</v>
      </c>
      <c r="E371" s="323" t="s">
        <v>65</v>
      </c>
      <c r="F371" s="324" t="s">
        <v>59</v>
      </c>
      <c r="G371" s="324"/>
      <c r="H371" s="324"/>
      <c r="I371" s="324"/>
      <c r="J371" s="325" t="s">
        <v>66</v>
      </c>
      <c r="K371" s="326">
        <v>31017.2083333333</v>
      </c>
      <c r="L371" s="325" t="s">
        <v>100</v>
      </c>
      <c r="M371" s="325" t="s">
        <v>617</v>
      </c>
      <c r="N371" s="327" t="s">
        <v>1282</v>
      </c>
      <c r="O371" s="327" t="s">
        <v>1314</v>
      </c>
      <c r="P371" s="327" t="s">
        <v>49</v>
      </c>
      <c r="Q371" s="329"/>
      <c r="R371" s="308">
        <v>0.229</v>
      </c>
      <c r="S371" s="309">
        <v>0.25</v>
      </c>
      <c r="T371" s="308">
        <v>0.25</v>
      </c>
      <c r="U371" s="315">
        <v>0.229</v>
      </c>
      <c r="V371" s="116"/>
      <c r="W371" s="171"/>
    </row>
    <row r="372" spans="1:23" ht="12.75">
      <c r="A372" s="302">
        <v>921</v>
      </c>
      <c r="B372" s="303" t="s">
        <v>726</v>
      </c>
      <c r="C372" s="295">
        <v>921</v>
      </c>
      <c r="D372" s="296" t="s">
        <v>726</v>
      </c>
      <c r="E372" s="323" t="s">
        <v>65</v>
      </c>
      <c r="F372" s="324" t="s">
        <v>59</v>
      </c>
      <c r="G372" s="324"/>
      <c r="H372" s="324"/>
      <c r="I372" s="324"/>
      <c r="J372" s="325" t="s">
        <v>66</v>
      </c>
      <c r="K372" s="326">
        <v>29921.2083333333</v>
      </c>
      <c r="L372" s="325" t="s">
        <v>50</v>
      </c>
      <c r="M372" s="325" t="s">
        <v>243</v>
      </c>
      <c r="N372" s="327" t="s">
        <v>1282</v>
      </c>
      <c r="O372" s="327" t="s">
        <v>1283</v>
      </c>
      <c r="P372" s="327" t="s">
        <v>49</v>
      </c>
      <c r="Q372" s="329"/>
      <c r="R372" s="308">
        <v>0.047</v>
      </c>
      <c r="S372" s="309">
        <v>0.25</v>
      </c>
      <c r="T372" s="308">
        <v>0.25</v>
      </c>
      <c r="U372" s="315">
        <v>0.047</v>
      </c>
      <c r="V372" s="116"/>
      <c r="W372" s="171"/>
    </row>
    <row r="373" spans="1:23" ht="12.75">
      <c r="A373" s="302">
        <v>922</v>
      </c>
      <c r="B373" s="303" t="s">
        <v>727</v>
      </c>
      <c r="C373" s="295">
        <v>922</v>
      </c>
      <c r="D373" s="296" t="s">
        <v>727</v>
      </c>
      <c r="E373" s="323" t="s">
        <v>65</v>
      </c>
      <c r="F373" s="324" t="s">
        <v>59</v>
      </c>
      <c r="G373" s="324"/>
      <c r="H373" s="324"/>
      <c r="I373" s="324"/>
      <c r="J373" s="325" t="s">
        <v>66</v>
      </c>
      <c r="K373" s="326">
        <v>31048.2083333333</v>
      </c>
      <c r="L373" s="325" t="s">
        <v>50</v>
      </c>
      <c r="M373" s="325" t="s">
        <v>243</v>
      </c>
      <c r="N373" s="327" t="s">
        <v>1282</v>
      </c>
      <c r="O373" s="327" t="s">
        <v>1283</v>
      </c>
      <c r="P373" s="327" t="s">
        <v>49</v>
      </c>
      <c r="Q373" s="329"/>
      <c r="R373" s="308">
        <v>0.042</v>
      </c>
      <c r="S373" s="309">
        <v>0.121</v>
      </c>
      <c r="T373" s="308">
        <v>0.15</v>
      </c>
      <c r="U373" s="315">
        <v>0.042</v>
      </c>
      <c r="V373" s="116"/>
      <c r="W373" s="171"/>
    </row>
    <row r="374" spans="1:23" ht="12.75">
      <c r="A374" s="302">
        <v>924</v>
      </c>
      <c r="B374" s="303" t="s">
        <v>728</v>
      </c>
      <c r="C374" s="295">
        <v>924</v>
      </c>
      <c r="D374" s="296" t="s">
        <v>728</v>
      </c>
      <c r="E374" s="323" t="s">
        <v>65</v>
      </c>
      <c r="F374" s="324" t="s">
        <v>59</v>
      </c>
      <c r="G374" s="324"/>
      <c r="H374" s="324"/>
      <c r="I374" s="324"/>
      <c r="J374" s="325" t="s">
        <v>66</v>
      </c>
      <c r="K374" s="326">
        <v>31079.2083333333</v>
      </c>
      <c r="L374" s="325" t="s">
        <v>50</v>
      </c>
      <c r="M374" s="325" t="s">
        <v>243</v>
      </c>
      <c r="N374" s="327" t="s">
        <v>1282</v>
      </c>
      <c r="O374" s="327" t="s">
        <v>1306</v>
      </c>
      <c r="P374" s="327" t="s">
        <v>49</v>
      </c>
      <c r="Q374" s="329"/>
      <c r="R374" s="308">
        <v>0.2</v>
      </c>
      <c r="S374" s="309">
        <v>0.2</v>
      </c>
      <c r="T374" s="308">
        <v>0.2</v>
      </c>
      <c r="U374" s="315">
        <v>0.2</v>
      </c>
      <c r="V374" s="116"/>
      <c r="W374" s="171"/>
    </row>
    <row r="375" spans="1:23" ht="12.75">
      <c r="A375" s="302">
        <v>925</v>
      </c>
      <c r="B375" s="303" t="s">
        <v>729</v>
      </c>
      <c r="C375" s="295">
        <v>925</v>
      </c>
      <c r="D375" s="296" t="s">
        <v>729</v>
      </c>
      <c r="E375" s="323" t="s">
        <v>65</v>
      </c>
      <c r="F375" s="324" t="s">
        <v>59</v>
      </c>
      <c r="G375" s="324"/>
      <c r="H375" s="324"/>
      <c r="I375" s="324"/>
      <c r="J375" s="325" t="s">
        <v>66</v>
      </c>
      <c r="K375" s="326">
        <v>30713.2083333333</v>
      </c>
      <c r="L375" s="325" t="s">
        <v>50</v>
      </c>
      <c r="M375" s="325" t="s">
        <v>243</v>
      </c>
      <c r="N375" s="327" t="s">
        <v>1282</v>
      </c>
      <c r="O375" s="327" t="s">
        <v>1314</v>
      </c>
      <c r="P375" s="327" t="s">
        <v>49</v>
      </c>
      <c r="Q375" s="329"/>
      <c r="R375" s="308">
        <v>0.032</v>
      </c>
      <c r="S375" s="309">
        <v>0.09</v>
      </c>
      <c r="T375" s="308">
        <v>0.09</v>
      </c>
      <c r="U375" s="315">
        <v>0.032</v>
      </c>
      <c r="V375" s="116"/>
      <c r="W375" s="171"/>
    </row>
    <row r="376" spans="1:23" ht="12.75">
      <c r="A376" s="302">
        <v>926</v>
      </c>
      <c r="B376" s="303" t="s">
        <v>730</v>
      </c>
      <c r="C376" s="295">
        <v>926</v>
      </c>
      <c r="D376" s="296" t="s">
        <v>730</v>
      </c>
      <c r="E376" s="323" t="s">
        <v>65</v>
      </c>
      <c r="F376" s="324" t="s">
        <v>59</v>
      </c>
      <c r="G376" s="324"/>
      <c r="H376" s="324"/>
      <c r="I376" s="324"/>
      <c r="J376" s="325" t="s">
        <v>66</v>
      </c>
      <c r="K376" s="326">
        <v>32540.2083333333</v>
      </c>
      <c r="L376" s="325" t="s">
        <v>50</v>
      </c>
      <c r="M376" s="325" t="s">
        <v>243</v>
      </c>
      <c r="N376" s="327" t="s">
        <v>1282</v>
      </c>
      <c r="O376" s="327" t="s">
        <v>1283</v>
      </c>
      <c r="P376" s="327" t="s">
        <v>49</v>
      </c>
      <c r="Q376" s="329"/>
      <c r="R376" s="308">
        <v>0.284</v>
      </c>
      <c r="S376" s="309">
        <v>0.284</v>
      </c>
      <c r="T376" s="308">
        <v>0.284</v>
      </c>
      <c r="U376" s="315">
        <v>0.284</v>
      </c>
      <c r="V376" s="116"/>
      <c r="W376" s="171"/>
    </row>
    <row r="377" spans="1:23" ht="12.75">
      <c r="A377" s="302">
        <v>928</v>
      </c>
      <c r="B377" s="303" t="s">
        <v>731</v>
      </c>
      <c r="C377" s="295">
        <v>928</v>
      </c>
      <c r="D377" s="296" t="s">
        <v>731</v>
      </c>
      <c r="E377" s="323" t="s">
        <v>65</v>
      </c>
      <c r="F377" s="324" t="s">
        <v>59</v>
      </c>
      <c r="G377" s="324"/>
      <c r="H377" s="324"/>
      <c r="I377" s="324"/>
      <c r="J377" s="325" t="s">
        <v>66</v>
      </c>
      <c r="K377" s="326">
        <v>31382.2083333333</v>
      </c>
      <c r="L377" s="325" t="s">
        <v>50</v>
      </c>
      <c r="M377" s="325" t="s">
        <v>243</v>
      </c>
      <c r="N377" s="327" t="s">
        <v>1282</v>
      </c>
      <c r="O377" s="327" t="s">
        <v>1314</v>
      </c>
      <c r="P377" s="327" t="s">
        <v>49</v>
      </c>
      <c r="Q377" s="329"/>
      <c r="R377" s="308">
        <v>0.093</v>
      </c>
      <c r="S377" s="309">
        <v>0.25</v>
      </c>
      <c r="T377" s="308">
        <v>0.25</v>
      </c>
      <c r="U377" s="315">
        <v>0.093</v>
      </c>
      <c r="V377" s="116"/>
      <c r="W377" s="171"/>
    </row>
    <row r="378" spans="1:23" ht="12.75">
      <c r="A378" s="302">
        <v>931</v>
      </c>
      <c r="B378" s="303" t="s">
        <v>732</v>
      </c>
      <c r="C378" s="295">
        <v>931</v>
      </c>
      <c r="D378" s="296" t="s">
        <v>732</v>
      </c>
      <c r="E378" s="323" t="s">
        <v>65</v>
      </c>
      <c r="F378" s="324" t="s">
        <v>59</v>
      </c>
      <c r="G378" s="324"/>
      <c r="H378" s="324"/>
      <c r="I378" s="324"/>
      <c r="J378" s="325" t="s">
        <v>66</v>
      </c>
      <c r="K378" s="326">
        <v>31382.2083333333</v>
      </c>
      <c r="L378" s="325" t="s">
        <v>50</v>
      </c>
      <c r="M378" s="325" t="s">
        <v>243</v>
      </c>
      <c r="N378" s="327" t="s">
        <v>1282</v>
      </c>
      <c r="O378" s="327" t="s">
        <v>1297</v>
      </c>
      <c r="P378" s="327" t="s">
        <v>49</v>
      </c>
      <c r="Q378" s="329"/>
      <c r="R378" s="308">
        <v>0.379</v>
      </c>
      <c r="S378" s="309">
        <v>0.479</v>
      </c>
      <c r="T378" s="308">
        <v>0.479</v>
      </c>
      <c r="U378" s="315">
        <v>0.379</v>
      </c>
      <c r="V378" s="116"/>
      <c r="W378" s="171"/>
    </row>
    <row r="379" spans="1:23" ht="12.75">
      <c r="A379" s="302">
        <v>932</v>
      </c>
      <c r="B379" s="303" t="s">
        <v>733</v>
      </c>
      <c r="C379" s="295">
        <v>932</v>
      </c>
      <c r="D379" s="296" t="s">
        <v>733</v>
      </c>
      <c r="E379" s="323" t="s">
        <v>65</v>
      </c>
      <c r="F379" s="324" t="s">
        <v>59</v>
      </c>
      <c r="G379" s="324"/>
      <c r="H379" s="324"/>
      <c r="I379" s="324"/>
      <c r="J379" s="325" t="s">
        <v>66</v>
      </c>
      <c r="K379" s="326">
        <v>31048.2083333333</v>
      </c>
      <c r="L379" s="325" t="s">
        <v>50</v>
      </c>
      <c r="M379" s="325" t="s">
        <v>243</v>
      </c>
      <c r="N379" s="327" t="s">
        <v>1282</v>
      </c>
      <c r="O379" s="327" t="s">
        <v>1285</v>
      </c>
      <c r="P379" s="327" t="s">
        <v>49</v>
      </c>
      <c r="Q379" s="329"/>
      <c r="R379" s="308">
        <v>0.144</v>
      </c>
      <c r="S379" s="309">
        <v>0.25</v>
      </c>
      <c r="T379" s="308">
        <v>0.25</v>
      </c>
      <c r="U379" s="315">
        <v>0.144</v>
      </c>
      <c r="V379" s="116"/>
      <c r="W379" s="171"/>
    </row>
    <row r="380" spans="1:23" ht="12.75">
      <c r="A380" s="302">
        <v>933</v>
      </c>
      <c r="B380" s="303" t="s">
        <v>734</v>
      </c>
      <c r="C380" s="295">
        <v>933</v>
      </c>
      <c r="D380" s="296" t="s">
        <v>734</v>
      </c>
      <c r="E380" s="323" t="s">
        <v>65</v>
      </c>
      <c r="F380" s="324" t="s">
        <v>59</v>
      </c>
      <c r="G380" s="324"/>
      <c r="H380" s="324"/>
      <c r="I380" s="324"/>
      <c r="J380" s="325" t="s">
        <v>66</v>
      </c>
      <c r="K380" s="326">
        <v>31809.2083333333</v>
      </c>
      <c r="L380" s="325" t="s">
        <v>50</v>
      </c>
      <c r="M380" s="325" t="s">
        <v>243</v>
      </c>
      <c r="N380" s="327" t="s">
        <v>1282</v>
      </c>
      <c r="O380" s="327" t="s">
        <v>1288</v>
      </c>
      <c r="P380" s="327" t="s">
        <v>49</v>
      </c>
      <c r="Q380" s="329" t="s">
        <v>1449</v>
      </c>
      <c r="R380" s="308">
        <v>0.268</v>
      </c>
      <c r="S380" s="309">
        <v>0.347</v>
      </c>
      <c r="T380" s="308">
        <v>0.452</v>
      </c>
      <c r="U380" s="315">
        <v>0.268</v>
      </c>
      <c r="V380" s="116"/>
      <c r="W380" s="171"/>
    </row>
    <row r="381" spans="1:23" ht="12.75">
      <c r="A381" s="302">
        <v>935</v>
      </c>
      <c r="B381" s="303" t="s">
        <v>735</v>
      </c>
      <c r="C381" s="295">
        <v>935</v>
      </c>
      <c r="D381" s="296" t="s">
        <v>735</v>
      </c>
      <c r="E381" s="323" t="s">
        <v>65</v>
      </c>
      <c r="F381" s="324" t="s">
        <v>59</v>
      </c>
      <c r="G381" s="324"/>
      <c r="H381" s="324"/>
      <c r="I381" s="324"/>
      <c r="J381" s="325" t="s">
        <v>66</v>
      </c>
      <c r="K381" s="326">
        <v>30286.2083333333</v>
      </c>
      <c r="L381" s="325" t="s">
        <v>50</v>
      </c>
      <c r="M381" s="325" t="s">
        <v>243</v>
      </c>
      <c r="N381" s="327" t="s">
        <v>1282</v>
      </c>
      <c r="O381" s="327" t="s">
        <v>1285</v>
      </c>
      <c r="P381" s="327" t="s">
        <v>49</v>
      </c>
      <c r="Q381" s="328"/>
      <c r="R381" s="308">
        <v>0.05</v>
      </c>
      <c r="S381" s="309">
        <v>0.044</v>
      </c>
      <c r="T381" s="308">
        <v>0.05</v>
      </c>
      <c r="U381" s="315">
        <v>0.05</v>
      </c>
      <c r="V381" s="116"/>
      <c r="W381" s="171"/>
    </row>
    <row r="382" spans="1:23" ht="12.75">
      <c r="A382" s="302">
        <v>941</v>
      </c>
      <c r="B382" s="303" t="s">
        <v>736</v>
      </c>
      <c r="C382" s="295">
        <v>941</v>
      </c>
      <c r="D382" s="296" t="s">
        <v>736</v>
      </c>
      <c r="E382" s="323" t="s">
        <v>65</v>
      </c>
      <c r="F382" s="324" t="s">
        <v>59</v>
      </c>
      <c r="G382" s="324"/>
      <c r="H382" s="324"/>
      <c r="I382" s="324"/>
      <c r="J382" s="325" t="s">
        <v>66</v>
      </c>
      <c r="K382" s="326">
        <v>33208.2083333333</v>
      </c>
      <c r="L382" s="325" t="s">
        <v>50</v>
      </c>
      <c r="M382" s="325" t="s">
        <v>243</v>
      </c>
      <c r="N382" s="327" t="s">
        <v>1282</v>
      </c>
      <c r="O382" s="327" t="s">
        <v>1283</v>
      </c>
      <c r="P382" s="327" t="s">
        <v>49</v>
      </c>
      <c r="Q382" s="329"/>
      <c r="R382" s="308">
        <v>0.4</v>
      </c>
      <c r="S382" s="309">
        <v>0.4</v>
      </c>
      <c r="T382" s="308">
        <v>0.4</v>
      </c>
      <c r="U382" s="315">
        <v>0.4</v>
      </c>
      <c r="V382" s="116"/>
      <c r="W382" s="171"/>
    </row>
    <row r="383" spans="1:23" ht="12.75">
      <c r="A383" s="302">
        <v>942</v>
      </c>
      <c r="B383" s="303" t="s">
        <v>737</v>
      </c>
      <c r="C383" s="295">
        <v>942</v>
      </c>
      <c r="D383" s="296" t="s">
        <v>737</v>
      </c>
      <c r="E383" s="323" t="s">
        <v>46</v>
      </c>
      <c r="F383" s="324" t="s">
        <v>47</v>
      </c>
      <c r="G383" s="324"/>
      <c r="H383" s="324" t="s">
        <v>941</v>
      </c>
      <c r="I383" s="324"/>
      <c r="J383" s="325" t="s">
        <v>48</v>
      </c>
      <c r="K383" s="326">
        <v>32721.1666666667</v>
      </c>
      <c r="L383" s="325" t="s">
        <v>50</v>
      </c>
      <c r="M383" s="325" t="s">
        <v>243</v>
      </c>
      <c r="N383" s="327" t="s">
        <v>1282</v>
      </c>
      <c r="O383" s="327" t="s">
        <v>1283</v>
      </c>
      <c r="P383" s="327" t="s">
        <v>49</v>
      </c>
      <c r="Q383" s="329" t="s">
        <v>1553</v>
      </c>
      <c r="R383" s="308">
        <v>0.515</v>
      </c>
      <c r="S383" s="309">
        <v>0.515</v>
      </c>
      <c r="T383" s="308">
        <v>0.515</v>
      </c>
      <c r="U383" s="315">
        <v>0.421</v>
      </c>
      <c r="V383" s="116"/>
      <c r="W383" s="171"/>
    </row>
    <row r="384" spans="1:23" ht="12.75">
      <c r="A384" s="302">
        <v>943</v>
      </c>
      <c r="B384" s="303" t="s">
        <v>738</v>
      </c>
      <c r="C384" s="295">
        <v>943</v>
      </c>
      <c r="D384" s="296" t="s">
        <v>738</v>
      </c>
      <c r="E384" s="323" t="s">
        <v>46</v>
      </c>
      <c r="F384" s="324" t="s">
        <v>47</v>
      </c>
      <c r="G384" s="324"/>
      <c r="H384" s="324" t="s">
        <v>941</v>
      </c>
      <c r="I384" s="324"/>
      <c r="J384" s="325" t="s">
        <v>48</v>
      </c>
      <c r="K384" s="326">
        <v>35156.2083333333</v>
      </c>
      <c r="L384" s="325" t="s">
        <v>50</v>
      </c>
      <c r="M384" s="325" t="s">
        <v>243</v>
      </c>
      <c r="N384" s="327" t="s">
        <v>1282</v>
      </c>
      <c r="O384" s="327" t="s">
        <v>1283</v>
      </c>
      <c r="P384" s="327" t="s">
        <v>49</v>
      </c>
      <c r="Q384" s="328"/>
      <c r="R384" s="308">
        <v>0.124</v>
      </c>
      <c r="S384" s="309">
        <v>0.124</v>
      </c>
      <c r="T384" s="308">
        <v>0.124</v>
      </c>
      <c r="U384" s="315">
        <v>0.307</v>
      </c>
      <c r="V384" s="116"/>
      <c r="W384" s="171"/>
    </row>
    <row r="385" spans="1:23" ht="12.75">
      <c r="A385" s="302">
        <v>946</v>
      </c>
      <c r="B385" s="303" t="s">
        <v>107</v>
      </c>
      <c r="C385" s="295">
        <v>946</v>
      </c>
      <c r="D385" s="296" t="s">
        <v>107</v>
      </c>
      <c r="E385" s="323" t="s">
        <v>65</v>
      </c>
      <c r="F385" s="324" t="s">
        <v>59</v>
      </c>
      <c r="G385" s="324"/>
      <c r="H385" s="324"/>
      <c r="I385" s="324"/>
      <c r="J385" s="325" t="s">
        <v>66</v>
      </c>
      <c r="K385" s="326">
        <v>25965.2083333333</v>
      </c>
      <c r="L385" s="325" t="s">
        <v>108</v>
      </c>
      <c r="M385" s="325" t="s">
        <v>739</v>
      </c>
      <c r="N385" s="327" t="s">
        <v>1293</v>
      </c>
      <c r="O385" s="327" t="s">
        <v>1306</v>
      </c>
      <c r="P385" s="327" t="s">
        <v>90</v>
      </c>
      <c r="Q385" s="329" t="s">
        <v>1554</v>
      </c>
      <c r="R385" s="308">
        <v>0</v>
      </c>
      <c r="S385" s="309">
        <v>0</v>
      </c>
      <c r="T385" s="308">
        <v>0</v>
      </c>
      <c r="U385" s="315">
        <v>0</v>
      </c>
      <c r="V385" s="116"/>
      <c r="W385" s="171"/>
    </row>
    <row r="386" spans="1:23" ht="12.75">
      <c r="A386" s="302">
        <v>947</v>
      </c>
      <c r="B386" s="303" t="s">
        <v>109</v>
      </c>
      <c r="C386" s="295">
        <v>947</v>
      </c>
      <c r="D386" s="296" t="s">
        <v>109</v>
      </c>
      <c r="E386" s="323" t="s">
        <v>65</v>
      </c>
      <c r="F386" s="324" t="s">
        <v>59</v>
      </c>
      <c r="G386" s="324"/>
      <c r="H386" s="324"/>
      <c r="I386" s="324"/>
      <c r="J386" s="325" t="s">
        <v>66</v>
      </c>
      <c r="K386" s="326">
        <v>31229.1666666667</v>
      </c>
      <c r="L386" s="325" t="s">
        <v>108</v>
      </c>
      <c r="M386" s="325" t="s">
        <v>739</v>
      </c>
      <c r="N386" s="327" t="s">
        <v>1293</v>
      </c>
      <c r="O386" s="327" t="s">
        <v>1300</v>
      </c>
      <c r="P386" s="327" t="s">
        <v>45</v>
      </c>
      <c r="Q386" s="328" t="s">
        <v>1555</v>
      </c>
      <c r="R386" s="308">
        <v>0</v>
      </c>
      <c r="S386" s="309">
        <v>0</v>
      </c>
      <c r="T386" s="308">
        <v>0</v>
      </c>
      <c r="U386" s="315">
        <v>0</v>
      </c>
      <c r="V386" s="116"/>
      <c r="W386" s="171"/>
    </row>
    <row r="387" spans="1:23" ht="12.75">
      <c r="A387" s="302">
        <v>948</v>
      </c>
      <c r="B387" s="303" t="s">
        <v>1059</v>
      </c>
      <c r="C387" s="295">
        <v>948</v>
      </c>
      <c r="D387" s="296" t="s">
        <v>1059</v>
      </c>
      <c r="E387" s="323" t="s">
        <v>65</v>
      </c>
      <c r="F387" s="324" t="s">
        <v>59</v>
      </c>
      <c r="G387" s="324"/>
      <c r="H387" s="324"/>
      <c r="I387" s="324"/>
      <c r="J387" s="325" t="s">
        <v>66</v>
      </c>
      <c r="K387" s="326">
        <v>7306.20833333333</v>
      </c>
      <c r="L387" s="325" t="s">
        <v>1060</v>
      </c>
      <c r="M387" s="325" t="s">
        <v>1061</v>
      </c>
      <c r="N387" s="327" t="s">
        <v>1293</v>
      </c>
      <c r="O387" s="327" t="s">
        <v>1285</v>
      </c>
      <c r="P387" s="327" t="s">
        <v>90</v>
      </c>
      <c r="Q387" s="328" t="s">
        <v>1556</v>
      </c>
      <c r="R387" s="308">
        <v>0.541</v>
      </c>
      <c r="S387" s="309">
        <v>1.292</v>
      </c>
      <c r="T387" s="308">
        <v>1.474</v>
      </c>
      <c r="U387" s="315">
        <v>0.541</v>
      </c>
      <c r="V387" s="116"/>
      <c r="W387" s="171"/>
    </row>
    <row r="388" spans="1:23" ht="12.75">
      <c r="A388" s="302">
        <v>949</v>
      </c>
      <c r="B388" s="303" t="s">
        <v>110</v>
      </c>
      <c r="C388" s="295">
        <v>949</v>
      </c>
      <c r="D388" s="296" t="s">
        <v>110</v>
      </c>
      <c r="E388" s="323" t="s">
        <v>65</v>
      </c>
      <c r="F388" s="324" t="s">
        <v>59</v>
      </c>
      <c r="G388" s="324"/>
      <c r="H388" s="324"/>
      <c r="I388" s="324"/>
      <c r="J388" s="325" t="s">
        <v>66</v>
      </c>
      <c r="K388" s="326">
        <v>30682.2083333333</v>
      </c>
      <c r="L388" s="325" t="s">
        <v>98</v>
      </c>
      <c r="M388" s="325" t="s">
        <v>599</v>
      </c>
      <c r="N388" s="327" t="s">
        <v>1287</v>
      </c>
      <c r="O388" s="327" t="s">
        <v>1291</v>
      </c>
      <c r="P388" s="327" t="s">
        <v>51</v>
      </c>
      <c r="Q388" s="328"/>
      <c r="R388" s="308">
        <v>0</v>
      </c>
      <c r="S388" s="309">
        <v>0</v>
      </c>
      <c r="T388" s="308">
        <v>0</v>
      </c>
      <c r="U388" s="315">
        <v>0</v>
      </c>
      <c r="V388" s="116"/>
      <c r="W388" s="171"/>
    </row>
    <row r="389" spans="1:23" ht="12.75">
      <c r="A389" s="302">
        <v>950</v>
      </c>
      <c r="B389" s="303" t="s">
        <v>740</v>
      </c>
      <c r="C389" s="295">
        <v>950</v>
      </c>
      <c r="D389" s="296" t="s">
        <v>740</v>
      </c>
      <c r="E389" s="323" t="s">
        <v>65</v>
      </c>
      <c r="F389" s="324" t="s">
        <v>59</v>
      </c>
      <c r="G389" s="324"/>
      <c r="H389" s="324"/>
      <c r="I389" s="324"/>
      <c r="J389" s="325" t="s">
        <v>66</v>
      </c>
      <c r="K389" s="326">
        <v>11324.2083333333</v>
      </c>
      <c r="L389" s="325" t="s">
        <v>108</v>
      </c>
      <c r="M389" s="325" t="s">
        <v>739</v>
      </c>
      <c r="N389" s="327" t="s">
        <v>1293</v>
      </c>
      <c r="O389" s="327" t="s">
        <v>1300</v>
      </c>
      <c r="P389" s="327" t="s">
        <v>45</v>
      </c>
      <c r="Q389" s="329"/>
      <c r="R389" s="308">
        <v>0.03</v>
      </c>
      <c r="S389" s="309">
        <v>0.03</v>
      </c>
      <c r="T389" s="308">
        <v>0.03</v>
      </c>
      <c r="U389" s="315">
        <v>0.03</v>
      </c>
      <c r="V389" s="116"/>
      <c r="W389" s="171"/>
    </row>
    <row r="390" spans="1:23" ht="12.75">
      <c r="A390" s="302">
        <v>951</v>
      </c>
      <c r="B390" s="303" t="s">
        <v>111</v>
      </c>
      <c r="C390" s="295">
        <v>951</v>
      </c>
      <c r="D390" s="296" t="s">
        <v>111</v>
      </c>
      <c r="E390" s="323" t="s">
        <v>65</v>
      </c>
      <c r="F390" s="324" t="s">
        <v>59</v>
      </c>
      <c r="G390" s="324"/>
      <c r="H390" s="324"/>
      <c r="I390" s="324"/>
      <c r="J390" s="325" t="s">
        <v>66</v>
      </c>
      <c r="K390" s="326">
        <v>29618.2083333333</v>
      </c>
      <c r="L390" s="325" t="s">
        <v>100</v>
      </c>
      <c r="M390" s="325" t="s">
        <v>617</v>
      </c>
      <c r="N390" s="327" t="s">
        <v>1282</v>
      </c>
      <c r="O390" s="327" t="s">
        <v>1306</v>
      </c>
      <c r="P390" s="327" t="s">
        <v>49</v>
      </c>
      <c r="Q390" s="329"/>
      <c r="R390" s="308">
        <v>0.066</v>
      </c>
      <c r="S390" s="309">
        <v>0.075</v>
      </c>
      <c r="T390" s="308">
        <v>0.075</v>
      </c>
      <c r="U390" s="315">
        <v>0.066</v>
      </c>
      <c r="V390" s="116"/>
      <c r="W390" s="171"/>
    </row>
    <row r="391" spans="1:23" ht="12.75">
      <c r="A391" s="302">
        <v>952</v>
      </c>
      <c r="B391" s="303" t="s">
        <v>741</v>
      </c>
      <c r="C391" s="295">
        <v>952</v>
      </c>
      <c r="D391" s="296" t="s">
        <v>741</v>
      </c>
      <c r="E391" s="323" t="s">
        <v>46</v>
      </c>
      <c r="F391" s="324" t="s">
        <v>96</v>
      </c>
      <c r="G391" s="324"/>
      <c r="H391" s="324" t="s">
        <v>941</v>
      </c>
      <c r="I391" s="324"/>
      <c r="J391" s="325" t="s">
        <v>48</v>
      </c>
      <c r="K391" s="326">
        <v>36069.1666666667</v>
      </c>
      <c r="L391" s="325" t="s">
        <v>98</v>
      </c>
      <c r="M391" s="325" t="s">
        <v>599</v>
      </c>
      <c r="N391" s="327" t="s">
        <v>1287</v>
      </c>
      <c r="O391" s="327" t="s">
        <v>1288</v>
      </c>
      <c r="P391" s="327" t="s">
        <v>51</v>
      </c>
      <c r="Q391" s="329"/>
      <c r="R391" s="308">
        <v>0.167</v>
      </c>
      <c r="S391" s="309">
        <v>0.167</v>
      </c>
      <c r="T391" s="308">
        <v>0.167</v>
      </c>
      <c r="U391" s="315">
        <v>0.13</v>
      </c>
      <c r="V391" s="116"/>
      <c r="W391" s="171"/>
    </row>
    <row r="392" spans="1:23" ht="12.75">
      <c r="A392" s="302">
        <v>953</v>
      </c>
      <c r="B392" s="303" t="s">
        <v>742</v>
      </c>
      <c r="C392" s="295">
        <v>953</v>
      </c>
      <c r="D392" s="296" t="s">
        <v>742</v>
      </c>
      <c r="E392" s="323" t="s">
        <v>46</v>
      </c>
      <c r="F392" s="324" t="s">
        <v>96</v>
      </c>
      <c r="G392" s="324"/>
      <c r="H392" s="324" t="s">
        <v>941</v>
      </c>
      <c r="I392" s="324"/>
      <c r="J392" s="325" t="s">
        <v>48</v>
      </c>
      <c r="K392" s="326">
        <v>35735.2083333333</v>
      </c>
      <c r="L392" s="325" t="s">
        <v>108</v>
      </c>
      <c r="M392" s="325" t="s">
        <v>739</v>
      </c>
      <c r="N392" s="327" t="s">
        <v>1293</v>
      </c>
      <c r="O392" s="327" t="s">
        <v>1310</v>
      </c>
      <c r="P392" s="327" t="s">
        <v>85</v>
      </c>
      <c r="Q392" s="329"/>
      <c r="R392" s="308">
        <v>0.353</v>
      </c>
      <c r="S392" s="309">
        <v>0.353</v>
      </c>
      <c r="T392" s="308">
        <v>0.353</v>
      </c>
      <c r="U392" s="315">
        <v>0.323</v>
      </c>
      <c r="V392" s="116"/>
      <c r="W392" s="171"/>
    </row>
    <row r="393" spans="1:23" ht="12.75">
      <c r="A393" s="302">
        <v>954</v>
      </c>
      <c r="B393" s="303" t="s">
        <v>743</v>
      </c>
      <c r="C393" s="295">
        <v>954</v>
      </c>
      <c r="D393" s="296" t="s">
        <v>743</v>
      </c>
      <c r="E393" s="323" t="s">
        <v>46</v>
      </c>
      <c r="F393" s="324" t="s">
        <v>47</v>
      </c>
      <c r="G393" s="324"/>
      <c r="H393" s="324" t="s">
        <v>941</v>
      </c>
      <c r="I393" s="324"/>
      <c r="J393" s="325" t="s">
        <v>48</v>
      </c>
      <c r="K393" s="326">
        <v>35643.1666666667</v>
      </c>
      <c r="L393" s="325" t="s">
        <v>108</v>
      </c>
      <c r="M393" s="325" t="s">
        <v>739</v>
      </c>
      <c r="N393" s="327" t="s">
        <v>1293</v>
      </c>
      <c r="O393" s="327" t="s">
        <v>1304</v>
      </c>
      <c r="P393" s="327" t="s">
        <v>90</v>
      </c>
      <c r="Q393" s="329" t="s">
        <v>1557</v>
      </c>
      <c r="R393" s="308">
        <v>0.224</v>
      </c>
      <c r="S393" s="309">
        <v>0.224</v>
      </c>
      <c r="T393" s="308">
        <v>0.224</v>
      </c>
      <c r="U393" s="315">
        <v>0.195</v>
      </c>
      <c r="V393" s="116"/>
      <c r="W393" s="171"/>
    </row>
    <row r="394" spans="1:23" ht="12.75">
      <c r="A394" s="302">
        <v>956</v>
      </c>
      <c r="B394" s="303" t="s">
        <v>112</v>
      </c>
      <c r="C394" s="295">
        <v>956</v>
      </c>
      <c r="D394" s="296" t="s">
        <v>112</v>
      </c>
      <c r="E394" s="323" t="s">
        <v>72</v>
      </c>
      <c r="F394" s="324" t="s">
        <v>83</v>
      </c>
      <c r="G394" s="324"/>
      <c r="H394" s="324" t="s">
        <v>944</v>
      </c>
      <c r="I394" s="324"/>
      <c r="J394" s="325" t="s">
        <v>48</v>
      </c>
      <c r="K394" s="326">
        <v>35431.2083333333</v>
      </c>
      <c r="L394" s="325" t="s">
        <v>108</v>
      </c>
      <c r="M394" s="325" t="s">
        <v>739</v>
      </c>
      <c r="N394" s="327" t="s">
        <v>1293</v>
      </c>
      <c r="O394" s="327" t="s">
        <v>1402</v>
      </c>
      <c r="P394" s="327" t="s">
        <v>58</v>
      </c>
      <c r="Q394" s="328"/>
      <c r="R394" s="308">
        <v>0</v>
      </c>
      <c r="S394" s="309">
        <v>0</v>
      </c>
      <c r="T394" s="308">
        <v>0</v>
      </c>
      <c r="U394" s="315">
        <v>0</v>
      </c>
      <c r="V394" s="116"/>
      <c r="W394" s="171"/>
    </row>
    <row r="395" spans="1:23" ht="12.75">
      <c r="A395" s="302">
        <v>957</v>
      </c>
      <c r="B395" s="303" t="s">
        <v>744</v>
      </c>
      <c r="C395" s="295">
        <v>957</v>
      </c>
      <c r="D395" s="296" t="s">
        <v>744</v>
      </c>
      <c r="E395" s="323" t="s">
        <v>65</v>
      </c>
      <c r="F395" s="324" t="s">
        <v>59</v>
      </c>
      <c r="G395" s="324"/>
      <c r="H395" s="324"/>
      <c r="I395" s="324"/>
      <c r="J395" s="325" t="s">
        <v>66</v>
      </c>
      <c r="K395" s="326">
        <v>29221.2083333333</v>
      </c>
      <c r="L395" s="325" t="s">
        <v>960</v>
      </c>
      <c r="M395" s="325" t="s">
        <v>393</v>
      </c>
      <c r="N395" s="327" t="s">
        <v>1293</v>
      </c>
      <c r="O395" s="327" t="s">
        <v>1314</v>
      </c>
      <c r="P395" s="327" t="s">
        <v>58</v>
      </c>
      <c r="Q395" s="329" t="s">
        <v>1369</v>
      </c>
      <c r="R395" s="308">
        <v>3.147</v>
      </c>
      <c r="S395" s="309">
        <v>3.147</v>
      </c>
      <c r="T395" s="308">
        <v>3.147</v>
      </c>
      <c r="U395" s="315">
        <v>3.147</v>
      </c>
      <c r="V395" s="116"/>
      <c r="W395" s="171"/>
    </row>
    <row r="396" spans="1:23" ht="12.75">
      <c r="A396" s="302">
        <v>959</v>
      </c>
      <c r="B396" s="303" t="s">
        <v>745</v>
      </c>
      <c r="C396" s="295">
        <v>959</v>
      </c>
      <c r="D396" s="296" t="s">
        <v>745</v>
      </c>
      <c r="E396" s="323" t="s">
        <v>46</v>
      </c>
      <c r="F396" s="324" t="s">
        <v>1040</v>
      </c>
      <c r="G396" s="324"/>
      <c r="H396" s="324" t="s">
        <v>944</v>
      </c>
      <c r="I396" s="324"/>
      <c r="J396" s="325" t="s">
        <v>68</v>
      </c>
      <c r="K396" s="326">
        <v>20637.1666666667</v>
      </c>
      <c r="L396" s="325" t="s">
        <v>985</v>
      </c>
      <c r="M396" s="325" t="s">
        <v>595</v>
      </c>
      <c r="N396" s="327" t="s">
        <v>1299</v>
      </c>
      <c r="O396" s="327" t="s">
        <v>1304</v>
      </c>
      <c r="P396" s="327" t="s">
        <v>49</v>
      </c>
      <c r="Q396" s="328" t="s">
        <v>1509</v>
      </c>
      <c r="R396" s="308">
        <v>0.691</v>
      </c>
      <c r="S396" s="309">
        <v>0.691</v>
      </c>
      <c r="T396" s="308">
        <v>0.691</v>
      </c>
      <c r="U396" s="315">
        <v>0.691</v>
      </c>
      <c r="V396" s="116"/>
      <c r="W396" s="171"/>
    </row>
    <row r="397" spans="1:23" ht="12.75">
      <c r="A397" s="302">
        <v>969</v>
      </c>
      <c r="B397" s="303" t="s">
        <v>746</v>
      </c>
      <c r="C397" s="295">
        <v>969</v>
      </c>
      <c r="D397" s="296" t="s">
        <v>746</v>
      </c>
      <c r="E397" s="323" t="s">
        <v>65</v>
      </c>
      <c r="F397" s="324" t="s">
        <v>59</v>
      </c>
      <c r="G397" s="324"/>
      <c r="H397" s="324"/>
      <c r="I397" s="324"/>
      <c r="J397" s="325" t="s">
        <v>66</v>
      </c>
      <c r="K397" s="326">
        <v>32905.2083333333</v>
      </c>
      <c r="L397" s="325" t="s">
        <v>983</v>
      </c>
      <c r="M397" s="325" t="s">
        <v>538</v>
      </c>
      <c r="N397" s="327" t="s">
        <v>1293</v>
      </c>
      <c r="O397" s="327" t="s">
        <v>1300</v>
      </c>
      <c r="P397" s="327" t="s">
        <v>45</v>
      </c>
      <c r="Q397" s="328"/>
      <c r="R397" s="308">
        <v>0.05</v>
      </c>
      <c r="S397" s="309">
        <v>0.14</v>
      </c>
      <c r="T397" s="308">
        <v>0.14</v>
      </c>
      <c r="U397" s="315">
        <v>0.05</v>
      </c>
      <c r="V397" s="116"/>
      <c r="W397" s="171"/>
    </row>
    <row r="398" spans="1:23" ht="12.75">
      <c r="A398" s="302">
        <v>970</v>
      </c>
      <c r="B398" s="303" t="s">
        <v>747</v>
      </c>
      <c r="C398" s="295">
        <v>970</v>
      </c>
      <c r="D398" s="296" t="s">
        <v>747</v>
      </c>
      <c r="E398" s="323" t="s">
        <v>65</v>
      </c>
      <c r="F398" s="324" t="s">
        <v>59</v>
      </c>
      <c r="G398" s="324"/>
      <c r="H398" s="324"/>
      <c r="I398" s="324"/>
      <c r="J398" s="325" t="s">
        <v>66</v>
      </c>
      <c r="K398" s="326">
        <v>32051.1666666667</v>
      </c>
      <c r="L398" s="325" t="s">
        <v>108</v>
      </c>
      <c r="M398" s="325" t="s">
        <v>739</v>
      </c>
      <c r="N398" s="327" t="s">
        <v>1293</v>
      </c>
      <c r="O398" s="327" t="s">
        <v>1300</v>
      </c>
      <c r="P398" s="327" t="s">
        <v>45</v>
      </c>
      <c r="Q398" s="329"/>
      <c r="R398" s="308">
        <v>0.102</v>
      </c>
      <c r="S398" s="309">
        <v>0.324</v>
      </c>
      <c r="T398" s="308">
        <v>0.324</v>
      </c>
      <c r="U398" s="315">
        <v>0.102</v>
      </c>
      <c r="V398" s="116"/>
      <c r="W398" s="171"/>
    </row>
    <row r="399" spans="1:23" ht="12.75">
      <c r="A399" s="302">
        <v>973</v>
      </c>
      <c r="B399" s="303" t="s">
        <v>1062</v>
      </c>
      <c r="C399" s="295">
        <v>973</v>
      </c>
      <c r="D399" s="296" t="s">
        <v>1062</v>
      </c>
      <c r="E399" s="323" t="s">
        <v>72</v>
      </c>
      <c r="F399" s="324" t="s">
        <v>73</v>
      </c>
      <c r="G399" s="324"/>
      <c r="H399" s="324" t="s">
        <v>944</v>
      </c>
      <c r="I399" s="324"/>
      <c r="J399" s="325" t="s">
        <v>48</v>
      </c>
      <c r="K399" s="326">
        <v>31686.1666666667</v>
      </c>
      <c r="L399" s="325" t="s">
        <v>992</v>
      </c>
      <c r="M399" s="325" t="s">
        <v>748</v>
      </c>
      <c r="N399" s="327" t="s">
        <v>1282</v>
      </c>
      <c r="O399" s="327" t="s">
        <v>1314</v>
      </c>
      <c r="P399" s="327" t="s">
        <v>49</v>
      </c>
      <c r="Q399" s="329" t="s">
        <v>1474</v>
      </c>
      <c r="R399" s="308">
        <v>0.374</v>
      </c>
      <c r="S399" s="309">
        <v>0.374</v>
      </c>
      <c r="T399" s="308">
        <v>0.374</v>
      </c>
      <c r="U399" s="315">
        <v>0.377</v>
      </c>
      <c r="V399" s="116"/>
      <c r="W399" s="171"/>
    </row>
    <row r="400" spans="1:23" ht="12.75">
      <c r="A400" s="302">
        <v>978</v>
      </c>
      <c r="B400" s="303" t="s">
        <v>750</v>
      </c>
      <c r="C400" s="295">
        <v>978</v>
      </c>
      <c r="D400" s="296" t="s">
        <v>750</v>
      </c>
      <c r="E400" s="323" t="s">
        <v>46</v>
      </c>
      <c r="F400" s="324" t="s">
        <v>96</v>
      </c>
      <c r="G400" s="324" t="s">
        <v>1040</v>
      </c>
      <c r="H400" s="324" t="s">
        <v>941</v>
      </c>
      <c r="I400" s="324" t="s">
        <v>944</v>
      </c>
      <c r="J400" s="325" t="s">
        <v>48</v>
      </c>
      <c r="K400" s="326">
        <v>33451.1666666667</v>
      </c>
      <c r="L400" s="325" t="s">
        <v>57</v>
      </c>
      <c r="M400" s="325" t="s">
        <v>368</v>
      </c>
      <c r="N400" s="327" t="s">
        <v>1290</v>
      </c>
      <c r="O400" s="327" t="s">
        <v>1322</v>
      </c>
      <c r="P400" s="327" t="s">
        <v>56</v>
      </c>
      <c r="Q400" s="328" t="s">
        <v>1558</v>
      </c>
      <c r="R400" s="308">
        <v>2.223</v>
      </c>
      <c r="S400" s="309">
        <v>2.223</v>
      </c>
      <c r="T400" s="308">
        <v>2.223</v>
      </c>
      <c r="U400" s="315">
        <v>2.02</v>
      </c>
      <c r="V400" s="116"/>
      <c r="W400" s="171"/>
    </row>
    <row r="401" spans="1:23" ht="12.75">
      <c r="A401" s="302">
        <v>1005</v>
      </c>
      <c r="B401" s="303" t="s">
        <v>752</v>
      </c>
      <c r="C401" s="295">
        <v>1005</v>
      </c>
      <c r="D401" s="296" t="s">
        <v>752</v>
      </c>
      <c r="E401" s="323" t="s">
        <v>52</v>
      </c>
      <c r="F401" s="324" t="s">
        <v>53</v>
      </c>
      <c r="G401" s="324"/>
      <c r="H401" s="324" t="s">
        <v>941</v>
      </c>
      <c r="I401" s="324"/>
      <c r="J401" s="325" t="s">
        <v>92</v>
      </c>
      <c r="K401" s="326">
        <v>36281.1666666667</v>
      </c>
      <c r="L401" s="325" t="s">
        <v>993</v>
      </c>
      <c r="M401" s="325" t="s">
        <v>751</v>
      </c>
      <c r="N401" s="327" t="s">
        <v>1293</v>
      </c>
      <c r="O401" s="327" t="s">
        <v>1322</v>
      </c>
      <c r="P401" s="327" t="s">
        <v>85</v>
      </c>
      <c r="Q401" s="328" t="s">
        <v>1559</v>
      </c>
      <c r="R401" s="308">
        <v>150</v>
      </c>
      <c r="S401" s="309">
        <v>177.388</v>
      </c>
      <c r="T401" s="308">
        <v>177.388</v>
      </c>
      <c r="U401" s="315">
        <v>150</v>
      </c>
      <c r="V401" s="116"/>
      <c r="W401" s="171"/>
    </row>
    <row r="402" spans="1:23" ht="12.75">
      <c r="A402" s="302">
        <v>1028</v>
      </c>
      <c r="B402" s="303" t="s">
        <v>753</v>
      </c>
      <c r="C402" s="295">
        <v>1028</v>
      </c>
      <c r="D402" s="296" t="s">
        <v>753</v>
      </c>
      <c r="E402" s="323" t="s">
        <v>236</v>
      </c>
      <c r="F402" s="324" t="s">
        <v>1040</v>
      </c>
      <c r="G402" s="324"/>
      <c r="H402" s="324" t="s">
        <v>944</v>
      </c>
      <c r="I402" s="324"/>
      <c r="J402" s="325" t="s">
        <v>64</v>
      </c>
      <c r="K402" s="326">
        <v>36617.2083333333</v>
      </c>
      <c r="L402" s="325" t="s">
        <v>971</v>
      </c>
      <c r="M402" s="325" t="s">
        <v>44</v>
      </c>
      <c r="N402" s="327" t="s">
        <v>1293</v>
      </c>
      <c r="O402" s="327" t="s">
        <v>1304</v>
      </c>
      <c r="P402" s="327" t="s">
        <v>85</v>
      </c>
      <c r="Q402" s="328" t="s">
        <v>1560</v>
      </c>
      <c r="R402" s="308">
        <v>2.81</v>
      </c>
      <c r="S402" s="309">
        <v>3.012</v>
      </c>
      <c r="T402" s="308">
        <v>3.012</v>
      </c>
      <c r="U402" s="315">
        <v>2.351</v>
      </c>
      <c r="W402" s="171"/>
    </row>
    <row r="403" spans="1:23" ht="12.75">
      <c r="A403" s="302">
        <v>1029</v>
      </c>
      <c r="B403" s="303" t="s">
        <v>754</v>
      </c>
      <c r="C403" s="295">
        <v>1029</v>
      </c>
      <c r="D403" s="296" t="s">
        <v>754</v>
      </c>
      <c r="E403" s="323" t="s">
        <v>236</v>
      </c>
      <c r="F403" s="324" t="s">
        <v>1040</v>
      </c>
      <c r="G403" s="324"/>
      <c r="H403" s="324" t="s">
        <v>944</v>
      </c>
      <c r="I403" s="324"/>
      <c r="J403" s="325" t="s">
        <v>64</v>
      </c>
      <c r="K403" s="326">
        <v>36617.2083333333</v>
      </c>
      <c r="L403" s="325" t="s">
        <v>971</v>
      </c>
      <c r="M403" s="325" t="s">
        <v>44</v>
      </c>
      <c r="N403" s="327" t="s">
        <v>1293</v>
      </c>
      <c r="O403" s="327" t="s">
        <v>1304</v>
      </c>
      <c r="P403" s="327" t="s">
        <v>85</v>
      </c>
      <c r="Q403" s="328" t="s">
        <v>1560</v>
      </c>
      <c r="R403" s="308">
        <v>2.872</v>
      </c>
      <c r="S403" s="309">
        <v>3.281</v>
      </c>
      <c r="T403" s="308">
        <v>3.281</v>
      </c>
      <c r="U403" s="315">
        <v>2.84</v>
      </c>
      <c r="V403" s="116"/>
      <c r="W403" s="171"/>
    </row>
    <row r="404" spans="1:23" ht="12.75">
      <c r="A404" s="302">
        <v>1030</v>
      </c>
      <c r="B404" s="303" t="s">
        <v>113</v>
      </c>
      <c r="C404" s="295">
        <v>1030</v>
      </c>
      <c r="D404" s="296" t="s">
        <v>113</v>
      </c>
      <c r="E404" s="323" t="s">
        <v>46</v>
      </c>
      <c r="F404" s="324" t="s">
        <v>1040</v>
      </c>
      <c r="G404" s="324"/>
      <c r="H404" s="324" t="s">
        <v>944</v>
      </c>
      <c r="I404" s="324"/>
      <c r="J404" s="325" t="s">
        <v>68</v>
      </c>
      <c r="K404" s="326">
        <v>25569.2083333333</v>
      </c>
      <c r="L404" s="325" t="s">
        <v>86</v>
      </c>
      <c r="M404" s="325" t="s">
        <v>381</v>
      </c>
      <c r="N404" s="327" t="s">
        <v>1293</v>
      </c>
      <c r="O404" s="327" t="s">
        <v>1288</v>
      </c>
      <c r="P404" s="327" t="s">
        <v>85</v>
      </c>
      <c r="Q404" s="328" t="s">
        <v>1561</v>
      </c>
      <c r="R404" s="308">
        <v>8.12</v>
      </c>
      <c r="S404" s="309">
        <v>8.12</v>
      </c>
      <c r="T404" s="308">
        <v>8.12</v>
      </c>
      <c r="U404" s="315">
        <v>8.12</v>
      </c>
      <c r="V404" s="116"/>
      <c r="W404" s="171"/>
    </row>
    <row r="405" spans="1:23" ht="12.75">
      <c r="A405" s="302">
        <v>1031</v>
      </c>
      <c r="B405" s="303" t="s">
        <v>114</v>
      </c>
      <c r="C405" s="295">
        <v>1031</v>
      </c>
      <c r="D405" s="296" t="s">
        <v>114</v>
      </c>
      <c r="E405" s="323" t="s">
        <v>46</v>
      </c>
      <c r="F405" s="324" t="s">
        <v>1040</v>
      </c>
      <c r="G405" s="324"/>
      <c r="H405" s="324" t="s">
        <v>944</v>
      </c>
      <c r="I405" s="324"/>
      <c r="J405" s="325" t="s">
        <v>68</v>
      </c>
      <c r="K405" s="326">
        <v>27395.2083333333</v>
      </c>
      <c r="L405" s="325" t="s">
        <v>86</v>
      </c>
      <c r="M405" s="325" t="s">
        <v>381</v>
      </c>
      <c r="N405" s="327" t="s">
        <v>1293</v>
      </c>
      <c r="O405" s="327" t="s">
        <v>1288</v>
      </c>
      <c r="P405" s="327" t="s">
        <v>85</v>
      </c>
      <c r="Q405" s="328" t="s">
        <v>1562</v>
      </c>
      <c r="R405" s="308">
        <v>5.602</v>
      </c>
      <c r="S405" s="309">
        <v>5.627</v>
      </c>
      <c r="T405" s="308">
        <v>5.627</v>
      </c>
      <c r="U405" s="315">
        <v>5.602</v>
      </c>
      <c r="V405" s="116"/>
      <c r="W405" s="171"/>
    </row>
    <row r="406" spans="1:23" ht="12.75">
      <c r="A406" s="302">
        <v>1032</v>
      </c>
      <c r="B406" s="303" t="s">
        <v>756</v>
      </c>
      <c r="C406" s="295">
        <v>1032</v>
      </c>
      <c r="D406" s="296" t="s">
        <v>756</v>
      </c>
      <c r="E406" s="323" t="s">
        <v>52</v>
      </c>
      <c r="F406" s="324" t="s">
        <v>53</v>
      </c>
      <c r="G406" s="324"/>
      <c r="H406" s="324" t="s">
        <v>941</v>
      </c>
      <c r="I406" s="324"/>
      <c r="J406" s="325" t="s">
        <v>92</v>
      </c>
      <c r="K406" s="326">
        <v>36008.1666666667</v>
      </c>
      <c r="L406" s="325" t="s">
        <v>1041</v>
      </c>
      <c r="M406" s="325" t="s">
        <v>1303</v>
      </c>
      <c r="N406" s="327" t="s">
        <v>1290</v>
      </c>
      <c r="O406" s="327" t="s">
        <v>1297</v>
      </c>
      <c r="P406" s="327" t="s">
        <v>74</v>
      </c>
      <c r="Q406" s="328" t="s">
        <v>1563</v>
      </c>
      <c r="R406" s="308">
        <v>460.946</v>
      </c>
      <c r="S406" s="309">
        <v>540.19</v>
      </c>
      <c r="T406" s="308">
        <v>540.19</v>
      </c>
      <c r="U406" s="315">
        <v>460.946</v>
      </c>
      <c r="V406" s="116"/>
      <c r="W406" s="171"/>
    </row>
    <row r="407" spans="1:23" ht="12.75">
      <c r="A407" s="302">
        <v>1034</v>
      </c>
      <c r="B407" s="303" t="s">
        <v>757</v>
      </c>
      <c r="C407" s="295">
        <v>1034</v>
      </c>
      <c r="D407" s="296" t="s">
        <v>757</v>
      </c>
      <c r="E407" s="323" t="s">
        <v>65</v>
      </c>
      <c r="F407" s="324" t="s">
        <v>59</v>
      </c>
      <c r="G407" s="324"/>
      <c r="H407" s="324"/>
      <c r="I407" s="324"/>
      <c r="J407" s="325" t="s">
        <v>66</v>
      </c>
      <c r="K407" s="326">
        <v>7672.20833333333</v>
      </c>
      <c r="L407" s="325" t="s">
        <v>960</v>
      </c>
      <c r="M407" s="325" t="s">
        <v>393</v>
      </c>
      <c r="N407" s="327" t="s">
        <v>1293</v>
      </c>
      <c r="O407" s="327" t="s">
        <v>1314</v>
      </c>
      <c r="P407" s="327" t="s">
        <v>58</v>
      </c>
      <c r="Q407" s="328" t="s">
        <v>1564</v>
      </c>
      <c r="R407" s="308">
        <v>3.435</v>
      </c>
      <c r="S407" s="309">
        <v>3.435</v>
      </c>
      <c r="T407" s="308">
        <v>3.435</v>
      </c>
      <c r="U407" s="315">
        <v>3.435</v>
      </c>
      <c r="V407" s="116"/>
      <c r="W407" s="171"/>
    </row>
    <row r="408" spans="1:23" ht="12.75">
      <c r="A408" s="302">
        <v>1035</v>
      </c>
      <c r="B408" s="303" t="s">
        <v>758</v>
      </c>
      <c r="C408" s="295">
        <v>1035</v>
      </c>
      <c r="D408" s="296" t="s">
        <v>758</v>
      </c>
      <c r="E408" s="323" t="s">
        <v>65</v>
      </c>
      <c r="F408" s="324" t="s">
        <v>59</v>
      </c>
      <c r="G408" s="324"/>
      <c r="H408" s="324"/>
      <c r="I408" s="324"/>
      <c r="J408" s="325" t="s">
        <v>66</v>
      </c>
      <c r="K408" s="326">
        <v>11324.2083333333</v>
      </c>
      <c r="L408" s="325" t="s">
        <v>960</v>
      </c>
      <c r="M408" s="325" t="s">
        <v>393</v>
      </c>
      <c r="N408" s="327" t="s">
        <v>1293</v>
      </c>
      <c r="O408" s="327" t="s">
        <v>1314</v>
      </c>
      <c r="P408" s="327" t="s">
        <v>58</v>
      </c>
      <c r="Q408" s="328" t="s">
        <v>1564</v>
      </c>
      <c r="R408" s="308">
        <v>4.5</v>
      </c>
      <c r="S408" s="309">
        <v>4.5</v>
      </c>
      <c r="T408" s="308">
        <v>4.5</v>
      </c>
      <c r="U408" s="315">
        <v>4.5</v>
      </c>
      <c r="V408" s="116"/>
      <c r="W408" s="171"/>
    </row>
    <row r="409" spans="1:23" ht="12.75">
      <c r="A409" s="302">
        <v>1044</v>
      </c>
      <c r="B409" s="303" t="s">
        <v>759</v>
      </c>
      <c r="C409" s="295">
        <v>1044</v>
      </c>
      <c r="D409" s="296" t="s">
        <v>759</v>
      </c>
      <c r="E409" s="323" t="s">
        <v>46</v>
      </c>
      <c r="F409" s="324" t="s">
        <v>1040</v>
      </c>
      <c r="G409" s="324"/>
      <c r="H409" s="324" t="s">
        <v>944</v>
      </c>
      <c r="I409" s="324"/>
      <c r="J409" s="325" t="s">
        <v>68</v>
      </c>
      <c r="K409" s="326">
        <v>29221.2083333333</v>
      </c>
      <c r="L409" s="325" t="s">
        <v>973</v>
      </c>
      <c r="M409" s="325" t="s">
        <v>453</v>
      </c>
      <c r="N409" s="327" t="s">
        <v>1293</v>
      </c>
      <c r="O409" s="327" t="s">
        <v>1306</v>
      </c>
      <c r="P409" s="327" t="s">
        <v>90</v>
      </c>
      <c r="Q409" s="328" t="s">
        <v>1565</v>
      </c>
      <c r="R409" s="308">
        <v>1</v>
      </c>
      <c r="S409" s="309">
        <v>1</v>
      </c>
      <c r="T409" s="308">
        <v>1</v>
      </c>
      <c r="U409" s="315">
        <v>1</v>
      </c>
      <c r="V409" s="116"/>
      <c r="W409" s="171"/>
    </row>
    <row r="410" spans="1:23" ht="12.75">
      <c r="A410" s="302">
        <v>1047</v>
      </c>
      <c r="B410" s="303" t="s">
        <v>760</v>
      </c>
      <c r="C410" s="295">
        <v>1047</v>
      </c>
      <c r="D410" s="296" t="s">
        <v>760</v>
      </c>
      <c r="E410" s="323" t="s">
        <v>65</v>
      </c>
      <c r="F410" s="324" t="s">
        <v>59</v>
      </c>
      <c r="G410" s="324"/>
      <c r="H410" s="324"/>
      <c r="I410" s="324"/>
      <c r="J410" s="325" t="s">
        <v>66</v>
      </c>
      <c r="K410" s="326">
        <v>36063.1666666667</v>
      </c>
      <c r="L410" s="325" t="s">
        <v>238</v>
      </c>
      <c r="M410" s="325" t="s">
        <v>256</v>
      </c>
      <c r="N410" s="327" t="s">
        <v>1299</v>
      </c>
      <c r="O410" s="327" t="s">
        <v>1283</v>
      </c>
      <c r="P410" s="327" t="s">
        <v>63</v>
      </c>
      <c r="Q410" s="328" t="s">
        <v>1566</v>
      </c>
      <c r="R410" s="308">
        <v>3.25</v>
      </c>
      <c r="S410" s="309">
        <v>3.25</v>
      </c>
      <c r="T410" s="308">
        <v>3.25</v>
      </c>
      <c r="U410" s="315">
        <v>3.25</v>
      </c>
      <c r="V410" s="116"/>
      <c r="W410" s="171"/>
    </row>
    <row r="411" spans="1:23" ht="12.75">
      <c r="A411" s="302">
        <v>1048</v>
      </c>
      <c r="B411" s="303" t="s">
        <v>761</v>
      </c>
      <c r="C411" s="295">
        <v>1048</v>
      </c>
      <c r="D411" s="296" t="s">
        <v>761</v>
      </c>
      <c r="E411" s="323" t="s">
        <v>65</v>
      </c>
      <c r="F411" s="324" t="s">
        <v>59</v>
      </c>
      <c r="G411" s="324"/>
      <c r="H411" s="324"/>
      <c r="I411" s="324"/>
      <c r="J411" s="325" t="s">
        <v>66</v>
      </c>
      <c r="K411" s="326">
        <v>30742.2083333333</v>
      </c>
      <c r="L411" s="325" t="s">
        <v>953</v>
      </c>
      <c r="M411" s="325" t="s">
        <v>229</v>
      </c>
      <c r="N411" s="327" t="s">
        <v>1293</v>
      </c>
      <c r="O411" s="327" t="s">
        <v>1402</v>
      </c>
      <c r="P411" s="327" t="s">
        <v>58</v>
      </c>
      <c r="Q411" s="328" t="s">
        <v>1567</v>
      </c>
      <c r="R411" s="308">
        <v>0.133</v>
      </c>
      <c r="S411" s="309">
        <v>0.514</v>
      </c>
      <c r="T411" s="308">
        <v>0.479</v>
      </c>
      <c r="U411" s="315">
        <v>0.133</v>
      </c>
      <c r="V411" s="116"/>
      <c r="W411" s="171"/>
    </row>
    <row r="412" spans="1:23" ht="12.75">
      <c r="A412" s="302">
        <v>1049</v>
      </c>
      <c r="B412" s="303" t="s">
        <v>762</v>
      </c>
      <c r="C412" s="295">
        <v>1049</v>
      </c>
      <c r="D412" s="296" t="s">
        <v>762</v>
      </c>
      <c r="E412" s="323" t="s">
        <v>65</v>
      </c>
      <c r="F412" s="324" t="s">
        <v>59</v>
      </c>
      <c r="G412" s="324"/>
      <c r="H412" s="324"/>
      <c r="I412" s="324"/>
      <c r="J412" s="325" t="s">
        <v>66</v>
      </c>
      <c r="K412" s="326">
        <v>31017.2083333333</v>
      </c>
      <c r="L412" s="325" t="s">
        <v>953</v>
      </c>
      <c r="M412" s="325" t="s">
        <v>229</v>
      </c>
      <c r="N412" s="327" t="s">
        <v>1293</v>
      </c>
      <c r="O412" s="327" t="s">
        <v>1314</v>
      </c>
      <c r="P412" s="327" t="s">
        <v>58</v>
      </c>
      <c r="Q412" s="328" t="s">
        <v>1568</v>
      </c>
      <c r="R412" s="308">
        <v>1.25</v>
      </c>
      <c r="S412" s="309">
        <v>1.25</v>
      </c>
      <c r="T412" s="308">
        <v>1.25</v>
      </c>
      <c r="U412" s="315">
        <v>1.25</v>
      </c>
      <c r="V412" s="116"/>
      <c r="W412" s="171"/>
    </row>
    <row r="413" spans="1:23" ht="12.75">
      <c r="A413" s="302">
        <v>1050</v>
      </c>
      <c r="B413" s="303" t="s">
        <v>763</v>
      </c>
      <c r="C413" s="295">
        <v>1050</v>
      </c>
      <c r="D413" s="296" t="s">
        <v>763</v>
      </c>
      <c r="E413" s="323" t="s">
        <v>65</v>
      </c>
      <c r="F413" s="324" t="s">
        <v>59</v>
      </c>
      <c r="G413" s="324"/>
      <c r="H413" s="324"/>
      <c r="I413" s="324"/>
      <c r="J413" s="325" t="s">
        <v>66</v>
      </c>
      <c r="K413" s="326">
        <v>31168.1666666667</v>
      </c>
      <c r="L413" s="325" t="s">
        <v>953</v>
      </c>
      <c r="M413" s="325" t="s">
        <v>229</v>
      </c>
      <c r="N413" s="327" t="s">
        <v>1293</v>
      </c>
      <c r="O413" s="327" t="s">
        <v>1314</v>
      </c>
      <c r="P413" s="327" t="s">
        <v>58</v>
      </c>
      <c r="Q413" s="328" t="s">
        <v>1569</v>
      </c>
      <c r="R413" s="308">
        <v>2.17</v>
      </c>
      <c r="S413" s="309">
        <v>2.17</v>
      </c>
      <c r="T413" s="308">
        <v>2.17</v>
      </c>
      <c r="U413" s="315">
        <v>2.17</v>
      </c>
      <c r="V413" s="116"/>
      <c r="W413" s="171"/>
    </row>
    <row r="414" spans="1:23" ht="12.75">
      <c r="A414" s="302">
        <v>1051</v>
      </c>
      <c r="B414" s="303" t="s">
        <v>764</v>
      </c>
      <c r="C414" s="295">
        <v>1051</v>
      </c>
      <c r="D414" s="296" t="s">
        <v>764</v>
      </c>
      <c r="E414" s="323" t="s">
        <v>46</v>
      </c>
      <c r="F414" s="324" t="s">
        <v>47</v>
      </c>
      <c r="G414" s="324"/>
      <c r="H414" s="324" t="s">
        <v>941</v>
      </c>
      <c r="I414" s="324"/>
      <c r="J414" s="325" t="s">
        <v>48</v>
      </c>
      <c r="K414" s="326">
        <v>35490.2083333333</v>
      </c>
      <c r="L414" s="325" t="s">
        <v>108</v>
      </c>
      <c r="M414" s="325" t="s">
        <v>739</v>
      </c>
      <c r="N414" s="327" t="s">
        <v>1293</v>
      </c>
      <c r="O414" s="327" t="s">
        <v>1310</v>
      </c>
      <c r="P414" s="327" t="s">
        <v>85</v>
      </c>
      <c r="Q414" s="328" t="s">
        <v>1570</v>
      </c>
      <c r="R414" s="308">
        <v>0.456</v>
      </c>
      <c r="S414" s="309">
        <v>0.528</v>
      </c>
      <c r="T414" s="308">
        <v>0.617</v>
      </c>
      <c r="U414" s="315">
        <v>0.68</v>
      </c>
      <c r="V414" s="116"/>
      <c r="W414" s="171"/>
    </row>
    <row r="415" spans="1:23" ht="12.75">
      <c r="A415" s="302">
        <v>1052</v>
      </c>
      <c r="B415" s="303" t="s">
        <v>765</v>
      </c>
      <c r="C415" s="295">
        <v>1052</v>
      </c>
      <c r="D415" s="296" t="s">
        <v>765</v>
      </c>
      <c r="E415" s="323" t="s">
        <v>46</v>
      </c>
      <c r="F415" s="324" t="s">
        <v>47</v>
      </c>
      <c r="G415" s="324"/>
      <c r="H415" s="324" t="s">
        <v>941</v>
      </c>
      <c r="I415" s="324"/>
      <c r="J415" s="325" t="s">
        <v>48</v>
      </c>
      <c r="K415" s="326">
        <v>35490.2083333333</v>
      </c>
      <c r="L415" s="325" t="s">
        <v>959</v>
      </c>
      <c r="M415" s="325" t="s">
        <v>390</v>
      </c>
      <c r="N415" s="327" t="s">
        <v>1293</v>
      </c>
      <c r="O415" s="327" t="s">
        <v>1310</v>
      </c>
      <c r="P415" s="327" t="s">
        <v>85</v>
      </c>
      <c r="Q415" s="328" t="s">
        <v>1571</v>
      </c>
      <c r="R415" s="308">
        <v>1.537</v>
      </c>
      <c r="S415" s="309">
        <v>1.26</v>
      </c>
      <c r="T415" s="308">
        <v>1.26</v>
      </c>
      <c r="U415" s="315">
        <v>1.537</v>
      </c>
      <c r="V415" s="116"/>
      <c r="W415" s="171"/>
    </row>
    <row r="416" spans="1:23" ht="12.75">
      <c r="A416" s="302">
        <v>1054</v>
      </c>
      <c r="B416" s="303" t="s">
        <v>115</v>
      </c>
      <c r="C416" s="295">
        <v>1054</v>
      </c>
      <c r="D416" s="296" t="s">
        <v>115</v>
      </c>
      <c r="E416" s="323" t="s">
        <v>65</v>
      </c>
      <c r="F416" s="324" t="s">
        <v>59</v>
      </c>
      <c r="G416" s="324"/>
      <c r="H416" s="324"/>
      <c r="I416" s="324"/>
      <c r="J416" s="325" t="s">
        <v>66</v>
      </c>
      <c r="K416" s="326">
        <v>32509.2083333333</v>
      </c>
      <c r="L416" s="325" t="s">
        <v>98</v>
      </c>
      <c r="M416" s="325" t="s">
        <v>599</v>
      </c>
      <c r="N416" s="327" t="s">
        <v>1287</v>
      </c>
      <c r="O416" s="327" t="s">
        <v>1288</v>
      </c>
      <c r="P416" s="327" t="s">
        <v>51</v>
      </c>
      <c r="Q416" s="328" t="s">
        <v>1572</v>
      </c>
      <c r="R416" s="308">
        <v>0</v>
      </c>
      <c r="S416" s="309">
        <v>0</v>
      </c>
      <c r="T416" s="308">
        <v>0</v>
      </c>
      <c r="U416" s="315">
        <v>0</v>
      </c>
      <c r="V416" s="116"/>
      <c r="W416" s="171"/>
    </row>
    <row r="417" spans="1:23" ht="12.75">
      <c r="A417" s="302">
        <v>1057</v>
      </c>
      <c r="B417" s="303" t="s">
        <v>767</v>
      </c>
      <c r="C417" s="295">
        <v>1057</v>
      </c>
      <c r="D417" s="296" t="s">
        <v>767</v>
      </c>
      <c r="E417" s="323" t="s">
        <v>65</v>
      </c>
      <c r="F417" s="324" t="s">
        <v>59</v>
      </c>
      <c r="G417" s="324"/>
      <c r="H417" s="324"/>
      <c r="I417" s="324"/>
      <c r="J417" s="325" t="s">
        <v>66</v>
      </c>
      <c r="K417" s="326">
        <v>32509.2083333333</v>
      </c>
      <c r="L417" s="325" t="s">
        <v>995</v>
      </c>
      <c r="M417" s="325" t="s">
        <v>766</v>
      </c>
      <c r="N417" s="327" t="s">
        <v>1287</v>
      </c>
      <c r="O417" s="327" t="s">
        <v>1288</v>
      </c>
      <c r="P417" s="327" t="s">
        <v>51</v>
      </c>
      <c r="Q417" s="328" t="s">
        <v>1573</v>
      </c>
      <c r="R417" s="308">
        <v>0.196</v>
      </c>
      <c r="S417" s="309">
        <v>1.8</v>
      </c>
      <c r="T417" s="308">
        <v>1.8</v>
      </c>
      <c r="U417" s="315">
        <v>0.196</v>
      </c>
      <c r="V417" s="116"/>
      <c r="W417" s="171"/>
    </row>
    <row r="418" spans="1:23" ht="12.75">
      <c r="A418" s="302">
        <v>1059</v>
      </c>
      <c r="B418" s="303" t="s">
        <v>768</v>
      </c>
      <c r="C418" s="295">
        <v>1059</v>
      </c>
      <c r="D418" s="296" t="s">
        <v>768</v>
      </c>
      <c r="E418" s="323" t="s">
        <v>46</v>
      </c>
      <c r="F418" s="324" t="s">
        <v>47</v>
      </c>
      <c r="G418" s="324"/>
      <c r="H418" s="324" t="s">
        <v>941</v>
      </c>
      <c r="I418" s="324"/>
      <c r="J418" s="325" t="s">
        <v>48</v>
      </c>
      <c r="K418" s="326">
        <v>35247.1666666667</v>
      </c>
      <c r="L418" s="325" t="s">
        <v>943</v>
      </c>
      <c r="M418" s="325" t="s">
        <v>246</v>
      </c>
      <c r="N418" s="327" t="s">
        <v>1293</v>
      </c>
      <c r="O418" s="327" t="s">
        <v>1300</v>
      </c>
      <c r="P418" s="327" t="s">
        <v>58</v>
      </c>
      <c r="Q418" s="328" t="s">
        <v>1574</v>
      </c>
      <c r="R418" s="308">
        <v>0.84</v>
      </c>
      <c r="S418" s="309">
        <v>0.84</v>
      </c>
      <c r="T418" s="308">
        <v>0.84</v>
      </c>
      <c r="U418" s="315">
        <v>0.773</v>
      </c>
      <c r="V418" s="116"/>
      <c r="W418" s="171"/>
    </row>
    <row r="419" spans="1:23" ht="12.75">
      <c r="A419" s="302">
        <v>1061</v>
      </c>
      <c r="B419" s="303" t="s">
        <v>769</v>
      </c>
      <c r="C419" s="295">
        <v>1061</v>
      </c>
      <c r="D419" s="296" t="s">
        <v>769</v>
      </c>
      <c r="E419" s="323" t="s">
        <v>65</v>
      </c>
      <c r="F419" s="324" t="s">
        <v>59</v>
      </c>
      <c r="G419" s="324"/>
      <c r="H419" s="324"/>
      <c r="I419" s="324"/>
      <c r="J419" s="325" t="s">
        <v>66</v>
      </c>
      <c r="K419" s="326">
        <v>32540.2083333333</v>
      </c>
      <c r="L419" s="325" t="s">
        <v>70</v>
      </c>
      <c r="M419" s="325" t="s">
        <v>261</v>
      </c>
      <c r="N419" s="327" t="s">
        <v>1282</v>
      </c>
      <c r="O419" s="327" t="s">
        <v>1306</v>
      </c>
      <c r="P419" s="327" t="s">
        <v>63</v>
      </c>
      <c r="Q419" s="328" t="s">
        <v>1575</v>
      </c>
      <c r="R419" s="308">
        <v>0.259</v>
      </c>
      <c r="S419" s="309">
        <v>0.754</v>
      </c>
      <c r="T419" s="308">
        <v>0.834</v>
      </c>
      <c r="U419" s="315">
        <v>0.259</v>
      </c>
      <c r="V419" s="116"/>
      <c r="W419" s="171"/>
    </row>
    <row r="420" spans="1:23" ht="12.75">
      <c r="A420" s="302">
        <v>1062</v>
      </c>
      <c r="B420" s="303" t="s">
        <v>770</v>
      </c>
      <c r="C420" s="295">
        <v>1062</v>
      </c>
      <c r="D420" s="296" t="s">
        <v>770</v>
      </c>
      <c r="E420" s="323" t="s">
        <v>947</v>
      </c>
      <c r="F420" s="324" t="s">
        <v>59</v>
      </c>
      <c r="G420" s="324"/>
      <c r="H420" s="324"/>
      <c r="I420" s="324"/>
      <c r="J420" s="325" t="s">
        <v>62</v>
      </c>
      <c r="K420" s="326">
        <v>34973.1666666667</v>
      </c>
      <c r="L420" s="325" t="s">
        <v>69</v>
      </c>
      <c r="M420" s="325" t="s">
        <v>1042</v>
      </c>
      <c r="N420" s="327" t="s">
        <v>1293</v>
      </c>
      <c r="O420" s="327" t="s">
        <v>1300</v>
      </c>
      <c r="P420" s="327" t="s">
        <v>45</v>
      </c>
      <c r="Q420" s="328" t="s">
        <v>1576</v>
      </c>
      <c r="R420" s="308">
        <v>0.14</v>
      </c>
      <c r="S420" s="309">
        <v>0.14</v>
      </c>
      <c r="T420" s="308">
        <v>0.14</v>
      </c>
      <c r="U420" s="315">
        <v>0.14</v>
      </c>
      <c r="V420" s="116"/>
      <c r="W420" s="171"/>
    </row>
    <row r="421" spans="1:23" ht="12.75">
      <c r="A421" s="302">
        <v>1076</v>
      </c>
      <c r="B421" s="303" t="s">
        <v>772</v>
      </c>
      <c r="C421" s="295">
        <v>1076</v>
      </c>
      <c r="D421" s="296" t="s">
        <v>772</v>
      </c>
      <c r="E421" s="323" t="s">
        <v>46</v>
      </c>
      <c r="F421" s="324" t="s">
        <v>1040</v>
      </c>
      <c r="G421" s="324"/>
      <c r="H421" s="324" t="s">
        <v>944</v>
      </c>
      <c r="I421" s="324"/>
      <c r="J421" s="325" t="s">
        <v>68</v>
      </c>
      <c r="K421" s="326">
        <v>25508.2083333333</v>
      </c>
      <c r="L421" s="325" t="s">
        <v>996</v>
      </c>
      <c r="M421" s="325" t="s">
        <v>771</v>
      </c>
      <c r="N421" s="327" t="s">
        <v>1293</v>
      </c>
      <c r="O421" s="327" t="s">
        <v>1300</v>
      </c>
      <c r="P421" s="327" t="s">
        <v>45</v>
      </c>
      <c r="Q421" s="328" t="s">
        <v>1577</v>
      </c>
      <c r="R421" s="308">
        <v>2.75</v>
      </c>
      <c r="S421" s="309">
        <v>2.75</v>
      </c>
      <c r="T421" s="308">
        <v>2.75</v>
      </c>
      <c r="U421" s="315">
        <v>2.75</v>
      </c>
      <c r="V421" s="116"/>
      <c r="W421" s="171"/>
    </row>
    <row r="422" spans="1:23" ht="12.75">
      <c r="A422" s="302">
        <v>1077</v>
      </c>
      <c r="B422" s="303" t="s">
        <v>773</v>
      </c>
      <c r="C422" s="295">
        <v>1077</v>
      </c>
      <c r="D422" s="296" t="s">
        <v>773</v>
      </c>
      <c r="E422" s="323" t="s">
        <v>46</v>
      </c>
      <c r="F422" s="324" t="s">
        <v>1040</v>
      </c>
      <c r="G422" s="324"/>
      <c r="H422" s="324" t="s">
        <v>944</v>
      </c>
      <c r="I422" s="324"/>
      <c r="J422" s="325" t="s">
        <v>68</v>
      </c>
      <c r="K422" s="326">
        <v>25508.2083333333</v>
      </c>
      <c r="L422" s="325" t="s">
        <v>996</v>
      </c>
      <c r="M422" s="325" t="s">
        <v>771</v>
      </c>
      <c r="N422" s="327" t="s">
        <v>1293</v>
      </c>
      <c r="O422" s="327" t="s">
        <v>1300</v>
      </c>
      <c r="P422" s="327" t="s">
        <v>45</v>
      </c>
      <c r="Q422" s="328" t="s">
        <v>1577</v>
      </c>
      <c r="R422" s="308">
        <v>2.75</v>
      </c>
      <c r="S422" s="309">
        <v>2.75</v>
      </c>
      <c r="T422" s="308">
        <v>2.75</v>
      </c>
      <c r="U422" s="315">
        <v>2.75</v>
      </c>
      <c r="W422" s="171"/>
    </row>
    <row r="423" spans="1:23" ht="12.75">
      <c r="A423" s="302">
        <v>1078</v>
      </c>
      <c r="B423" s="303" t="s">
        <v>774</v>
      </c>
      <c r="C423" s="295">
        <v>1078</v>
      </c>
      <c r="D423" s="296" t="s">
        <v>774</v>
      </c>
      <c r="E423" s="323" t="s">
        <v>46</v>
      </c>
      <c r="F423" s="324" t="s">
        <v>1040</v>
      </c>
      <c r="G423" s="324"/>
      <c r="H423" s="324" t="s">
        <v>944</v>
      </c>
      <c r="I423" s="324"/>
      <c r="J423" s="325" t="s">
        <v>68</v>
      </c>
      <c r="K423" s="326">
        <v>27729.2083333333</v>
      </c>
      <c r="L423" s="325" t="s">
        <v>996</v>
      </c>
      <c r="M423" s="325" t="s">
        <v>771</v>
      </c>
      <c r="N423" s="327" t="s">
        <v>1293</v>
      </c>
      <c r="O423" s="327" t="s">
        <v>1300</v>
      </c>
      <c r="P423" s="327" t="s">
        <v>45</v>
      </c>
      <c r="Q423" s="328" t="s">
        <v>1577</v>
      </c>
      <c r="R423" s="308">
        <v>2.75</v>
      </c>
      <c r="S423" s="309">
        <v>2.75</v>
      </c>
      <c r="T423" s="308">
        <v>2.75</v>
      </c>
      <c r="U423" s="315">
        <v>2.75</v>
      </c>
      <c r="V423" s="116"/>
      <c r="W423" s="171"/>
    </row>
    <row r="424" spans="1:23" ht="12.75">
      <c r="A424" s="302">
        <v>1079</v>
      </c>
      <c r="B424" s="303" t="s">
        <v>775</v>
      </c>
      <c r="C424" s="295">
        <v>1079</v>
      </c>
      <c r="D424" s="296" t="s">
        <v>775</v>
      </c>
      <c r="E424" s="323" t="s">
        <v>46</v>
      </c>
      <c r="F424" s="324" t="s">
        <v>1040</v>
      </c>
      <c r="G424" s="324"/>
      <c r="H424" s="324" t="s">
        <v>944</v>
      </c>
      <c r="I424" s="324"/>
      <c r="J424" s="325" t="s">
        <v>68</v>
      </c>
      <c r="K424" s="326">
        <v>27729.2083333333</v>
      </c>
      <c r="L424" s="325" t="s">
        <v>996</v>
      </c>
      <c r="M424" s="325" t="s">
        <v>771</v>
      </c>
      <c r="N424" s="327" t="s">
        <v>1293</v>
      </c>
      <c r="O424" s="327" t="s">
        <v>1300</v>
      </c>
      <c r="P424" s="327" t="s">
        <v>45</v>
      </c>
      <c r="Q424" s="328" t="s">
        <v>1577</v>
      </c>
      <c r="R424" s="308">
        <v>2.75</v>
      </c>
      <c r="S424" s="309">
        <v>2.75</v>
      </c>
      <c r="T424" s="308">
        <v>2.75</v>
      </c>
      <c r="U424" s="315">
        <v>2.75</v>
      </c>
      <c r="V424" s="116"/>
      <c r="W424" s="171"/>
    </row>
    <row r="425" spans="1:23" ht="12.75">
      <c r="A425" s="302">
        <v>1080</v>
      </c>
      <c r="B425" s="303" t="s">
        <v>776</v>
      </c>
      <c r="C425" s="295">
        <v>1080</v>
      </c>
      <c r="D425" s="296" t="s">
        <v>776</v>
      </c>
      <c r="E425" s="323" t="s">
        <v>46</v>
      </c>
      <c r="F425" s="324" t="s">
        <v>1040</v>
      </c>
      <c r="G425" s="324"/>
      <c r="H425" s="324" t="s">
        <v>944</v>
      </c>
      <c r="I425" s="324"/>
      <c r="J425" s="325" t="s">
        <v>68</v>
      </c>
      <c r="K425" s="326">
        <v>28611.1666666667</v>
      </c>
      <c r="L425" s="325" t="s">
        <v>996</v>
      </c>
      <c r="M425" s="325" t="s">
        <v>771</v>
      </c>
      <c r="N425" s="327" t="s">
        <v>1293</v>
      </c>
      <c r="O425" s="327" t="s">
        <v>1300</v>
      </c>
      <c r="P425" s="327" t="s">
        <v>45</v>
      </c>
      <c r="Q425" s="328" t="s">
        <v>1577</v>
      </c>
      <c r="R425" s="308">
        <v>2.75</v>
      </c>
      <c r="S425" s="309">
        <v>2.75</v>
      </c>
      <c r="T425" s="308">
        <v>2.75</v>
      </c>
      <c r="U425" s="315">
        <v>2.75</v>
      </c>
      <c r="V425" s="116"/>
      <c r="W425" s="171"/>
    </row>
    <row r="426" spans="1:23" ht="12.75">
      <c r="A426" s="302">
        <v>1086</v>
      </c>
      <c r="B426" s="303" t="s">
        <v>778</v>
      </c>
      <c r="C426" s="295">
        <v>1086</v>
      </c>
      <c r="D426" s="296" t="s">
        <v>778</v>
      </c>
      <c r="E426" s="323" t="s">
        <v>52</v>
      </c>
      <c r="F426" s="324" t="s">
        <v>53</v>
      </c>
      <c r="G426" s="324"/>
      <c r="H426" s="324" t="s">
        <v>941</v>
      </c>
      <c r="I426" s="324"/>
      <c r="J426" s="325" t="s">
        <v>92</v>
      </c>
      <c r="K426" s="326">
        <v>36696.1666666667</v>
      </c>
      <c r="L426" s="325" t="s">
        <v>1063</v>
      </c>
      <c r="M426" s="325" t="s">
        <v>1064</v>
      </c>
      <c r="N426" s="327" t="s">
        <v>1293</v>
      </c>
      <c r="O426" s="327" t="s">
        <v>1314</v>
      </c>
      <c r="P426" s="327" t="s">
        <v>58</v>
      </c>
      <c r="Q426" s="328" t="s">
        <v>1578</v>
      </c>
      <c r="R426" s="308">
        <v>229.279</v>
      </c>
      <c r="S426" s="309">
        <v>246.279</v>
      </c>
      <c r="T426" s="308">
        <v>246.279</v>
      </c>
      <c r="U426" s="315">
        <v>229.279</v>
      </c>
      <c r="V426" s="116"/>
      <c r="W426" s="171"/>
    </row>
    <row r="427" spans="1:23" ht="12.75">
      <c r="A427" s="302">
        <v>1107</v>
      </c>
      <c r="B427" s="303" t="s">
        <v>779</v>
      </c>
      <c r="C427" s="295">
        <v>1107</v>
      </c>
      <c r="D427" s="296" t="s">
        <v>779</v>
      </c>
      <c r="E427" s="323" t="s">
        <v>72</v>
      </c>
      <c r="F427" s="324" t="s">
        <v>999</v>
      </c>
      <c r="G427" s="324" t="s">
        <v>73</v>
      </c>
      <c r="H427" s="324" t="s">
        <v>944</v>
      </c>
      <c r="I427" s="324" t="s">
        <v>952</v>
      </c>
      <c r="J427" s="325" t="s">
        <v>48</v>
      </c>
      <c r="K427" s="326">
        <v>27760.2083333333</v>
      </c>
      <c r="L427" s="325" t="s">
        <v>69</v>
      </c>
      <c r="M427" s="325" t="s">
        <v>1042</v>
      </c>
      <c r="N427" s="327" t="s">
        <v>1296</v>
      </c>
      <c r="O427" s="327" t="s">
        <v>1283</v>
      </c>
      <c r="P427" s="327" t="s">
        <v>61</v>
      </c>
      <c r="Q427" s="328" t="s">
        <v>1579</v>
      </c>
      <c r="R427" s="308">
        <v>1.607</v>
      </c>
      <c r="S427" s="309">
        <v>1.607</v>
      </c>
      <c r="T427" s="308">
        <v>1.607</v>
      </c>
      <c r="U427" s="315">
        <v>1.894</v>
      </c>
      <c r="V427" s="116"/>
      <c r="W427" s="171"/>
    </row>
    <row r="428" spans="1:23" ht="12.75">
      <c r="A428" s="302">
        <v>1109</v>
      </c>
      <c r="B428" s="303" t="s">
        <v>780</v>
      </c>
      <c r="C428" s="295">
        <v>1109</v>
      </c>
      <c r="D428" s="296" t="s">
        <v>780</v>
      </c>
      <c r="E428" s="323" t="s">
        <v>72</v>
      </c>
      <c r="F428" s="324" t="s">
        <v>83</v>
      </c>
      <c r="G428" s="324"/>
      <c r="H428" s="324" t="s">
        <v>944</v>
      </c>
      <c r="I428" s="324"/>
      <c r="J428" s="325" t="s">
        <v>48</v>
      </c>
      <c r="K428" s="326">
        <v>33756.1666666667</v>
      </c>
      <c r="L428" s="325" t="s">
        <v>1041</v>
      </c>
      <c r="M428" s="325" t="s">
        <v>1303</v>
      </c>
      <c r="N428" s="327" t="s">
        <v>1296</v>
      </c>
      <c r="O428" s="327" t="s">
        <v>1297</v>
      </c>
      <c r="P428" s="327" t="s">
        <v>61</v>
      </c>
      <c r="Q428" s="328" t="s">
        <v>1580</v>
      </c>
      <c r="R428" s="308">
        <v>2.34</v>
      </c>
      <c r="S428" s="309">
        <v>2.34</v>
      </c>
      <c r="T428" s="308">
        <v>2.34</v>
      </c>
      <c r="U428" s="315">
        <v>2.508</v>
      </c>
      <c r="V428" s="116"/>
      <c r="W428" s="171"/>
    </row>
    <row r="429" spans="1:23" ht="12.75">
      <c r="A429" s="302">
        <v>1113</v>
      </c>
      <c r="B429" s="303" t="s">
        <v>781</v>
      </c>
      <c r="C429" s="295">
        <v>1113</v>
      </c>
      <c r="D429" s="296" t="s">
        <v>781</v>
      </c>
      <c r="E429" s="323" t="s">
        <v>65</v>
      </c>
      <c r="F429" s="324" t="s">
        <v>59</v>
      </c>
      <c r="G429" s="324"/>
      <c r="H429" s="324"/>
      <c r="I429" s="324"/>
      <c r="J429" s="325" t="s">
        <v>66</v>
      </c>
      <c r="K429" s="326">
        <v>32721.1666666667</v>
      </c>
      <c r="L429" s="325" t="s">
        <v>969</v>
      </c>
      <c r="M429" s="325" t="s">
        <v>427</v>
      </c>
      <c r="N429" s="327" t="s">
        <v>1296</v>
      </c>
      <c r="O429" s="327" t="s">
        <v>1308</v>
      </c>
      <c r="P429" s="327" t="s">
        <v>61</v>
      </c>
      <c r="Q429" s="328" t="s">
        <v>1581</v>
      </c>
      <c r="R429" s="308">
        <v>4.203</v>
      </c>
      <c r="S429" s="309">
        <v>4.203</v>
      </c>
      <c r="T429" s="308">
        <v>4.203</v>
      </c>
      <c r="U429" s="315">
        <v>4.203</v>
      </c>
      <c r="V429" s="116"/>
      <c r="W429" s="171"/>
    </row>
    <row r="430" spans="1:23" ht="12.75">
      <c r="A430" s="302">
        <v>1114</v>
      </c>
      <c r="B430" s="303" t="s">
        <v>782</v>
      </c>
      <c r="C430" s="295">
        <v>1114</v>
      </c>
      <c r="D430" s="296" t="s">
        <v>782</v>
      </c>
      <c r="E430" s="323" t="s">
        <v>65</v>
      </c>
      <c r="F430" s="324" t="s">
        <v>59</v>
      </c>
      <c r="G430" s="324"/>
      <c r="H430" s="324"/>
      <c r="I430" s="324"/>
      <c r="J430" s="325" t="s">
        <v>66</v>
      </c>
      <c r="K430" s="326">
        <v>30926.1666666667</v>
      </c>
      <c r="L430" s="325" t="s">
        <v>1065</v>
      </c>
      <c r="M430" s="325" t="s">
        <v>1066</v>
      </c>
      <c r="N430" s="327" t="s">
        <v>1296</v>
      </c>
      <c r="O430" s="327" t="s">
        <v>1308</v>
      </c>
      <c r="P430" s="327" t="s">
        <v>61</v>
      </c>
      <c r="Q430" s="328" t="s">
        <v>1582</v>
      </c>
      <c r="R430" s="308">
        <v>16.446</v>
      </c>
      <c r="S430" s="309">
        <v>20.305</v>
      </c>
      <c r="T430" s="308">
        <v>18.504</v>
      </c>
      <c r="U430" s="315">
        <v>16.446</v>
      </c>
      <c r="V430" s="116"/>
      <c r="W430" s="171"/>
    </row>
    <row r="431" spans="1:23" ht="12.75">
      <c r="A431" s="302">
        <v>1117</v>
      </c>
      <c r="B431" s="303" t="s">
        <v>783</v>
      </c>
      <c r="C431" s="295">
        <v>1117</v>
      </c>
      <c r="D431" s="296" t="s">
        <v>783</v>
      </c>
      <c r="E431" s="323" t="s">
        <v>65</v>
      </c>
      <c r="F431" s="324" t="s">
        <v>59</v>
      </c>
      <c r="G431" s="324"/>
      <c r="H431" s="324"/>
      <c r="I431" s="324"/>
      <c r="J431" s="325" t="s">
        <v>66</v>
      </c>
      <c r="K431" s="326">
        <v>30742.2083333333</v>
      </c>
      <c r="L431" s="325" t="s">
        <v>995</v>
      </c>
      <c r="M431" s="325" t="s">
        <v>766</v>
      </c>
      <c r="N431" s="327" t="s">
        <v>1296</v>
      </c>
      <c r="O431" s="327" t="s">
        <v>1335</v>
      </c>
      <c r="P431" s="327" t="s">
        <v>87</v>
      </c>
      <c r="Q431" s="328"/>
      <c r="R431" s="308">
        <v>0</v>
      </c>
      <c r="S431" s="309">
        <v>0.371</v>
      </c>
      <c r="T431" s="308">
        <v>0.5</v>
      </c>
      <c r="U431" s="315">
        <v>0</v>
      </c>
      <c r="V431" s="116"/>
      <c r="W431" s="171"/>
    </row>
    <row r="432" spans="1:23" ht="12.75">
      <c r="A432" s="302">
        <v>1119</v>
      </c>
      <c r="B432" s="303" t="s">
        <v>784</v>
      </c>
      <c r="C432" s="295">
        <v>1119</v>
      </c>
      <c r="D432" s="296" t="s">
        <v>784</v>
      </c>
      <c r="E432" s="323" t="s">
        <v>65</v>
      </c>
      <c r="F432" s="324" t="s">
        <v>59</v>
      </c>
      <c r="G432" s="324"/>
      <c r="H432" s="324"/>
      <c r="I432" s="324"/>
      <c r="J432" s="325" t="s">
        <v>66</v>
      </c>
      <c r="K432" s="326">
        <v>32234.2083333333</v>
      </c>
      <c r="L432" s="325" t="s">
        <v>1041</v>
      </c>
      <c r="M432" s="325" t="s">
        <v>1303</v>
      </c>
      <c r="N432" s="327" t="s">
        <v>1296</v>
      </c>
      <c r="O432" s="327" t="s">
        <v>1351</v>
      </c>
      <c r="P432" s="327" t="s">
        <v>67</v>
      </c>
      <c r="Q432" s="328" t="s">
        <v>1583</v>
      </c>
      <c r="R432" s="308">
        <v>0.686</v>
      </c>
      <c r="S432" s="309">
        <v>0.725</v>
      </c>
      <c r="T432" s="308">
        <v>0.725</v>
      </c>
      <c r="U432" s="315">
        <v>0.686</v>
      </c>
      <c r="V432" s="116"/>
      <c r="W432" s="171"/>
    </row>
    <row r="433" spans="1:23" ht="12.75">
      <c r="A433" s="302">
        <v>1122</v>
      </c>
      <c r="B433" s="303" t="s">
        <v>117</v>
      </c>
      <c r="C433" s="295">
        <v>1122</v>
      </c>
      <c r="D433" s="296" t="s">
        <v>117</v>
      </c>
      <c r="E433" s="323" t="s">
        <v>65</v>
      </c>
      <c r="F433" s="324" t="s">
        <v>59</v>
      </c>
      <c r="G433" s="324"/>
      <c r="H433" s="324"/>
      <c r="I433" s="324"/>
      <c r="J433" s="325" t="s">
        <v>66</v>
      </c>
      <c r="K433" s="326">
        <v>7305.20833333333</v>
      </c>
      <c r="L433" s="325" t="s">
        <v>108</v>
      </c>
      <c r="M433" s="325" t="s">
        <v>739</v>
      </c>
      <c r="N433" s="327" t="s">
        <v>1293</v>
      </c>
      <c r="O433" s="327" t="s">
        <v>1314</v>
      </c>
      <c r="P433" s="327" t="s">
        <v>58</v>
      </c>
      <c r="Q433" s="328"/>
      <c r="R433" s="308">
        <v>0</v>
      </c>
      <c r="S433" s="309">
        <v>0</v>
      </c>
      <c r="T433" s="308">
        <v>0</v>
      </c>
      <c r="U433" s="315">
        <v>0</v>
      </c>
      <c r="V433" s="116"/>
      <c r="W433" s="171"/>
    </row>
    <row r="434" spans="1:23" ht="12.75">
      <c r="A434" s="302">
        <v>1165</v>
      </c>
      <c r="B434" s="303" t="s">
        <v>785</v>
      </c>
      <c r="C434" s="295">
        <v>1165</v>
      </c>
      <c r="D434" s="296" t="s">
        <v>785</v>
      </c>
      <c r="E434" s="323" t="s">
        <v>65</v>
      </c>
      <c r="F434" s="324" t="s">
        <v>59</v>
      </c>
      <c r="G434" s="324"/>
      <c r="H434" s="324"/>
      <c r="I434" s="324"/>
      <c r="J434" s="325" t="s">
        <v>66</v>
      </c>
      <c r="K434" s="326">
        <v>29221.2083333333</v>
      </c>
      <c r="L434" s="325" t="s">
        <v>985</v>
      </c>
      <c r="M434" s="325" t="s">
        <v>595</v>
      </c>
      <c r="N434" s="327" t="s">
        <v>1299</v>
      </c>
      <c r="O434" s="327" t="s">
        <v>1285</v>
      </c>
      <c r="P434" s="327" t="s">
        <v>63</v>
      </c>
      <c r="Q434" s="328" t="s">
        <v>1584</v>
      </c>
      <c r="R434" s="308">
        <v>0.8</v>
      </c>
      <c r="S434" s="309">
        <v>0.8</v>
      </c>
      <c r="T434" s="308">
        <v>0.8</v>
      </c>
      <c r="U434" s="315">
        <v>0.8</v>
      </c>
      <c r="V434" s="116"/>
      <c r="W434" s="171"/>
    </row>
    <row r="435" spans="1:23" ht="12.75">
      <c r="A435" s="302">
        <v>1166</v>
      </c>
      <c r="B435" s="303" t="s">
        <v>786</v>
      </c>
      <c r="C435" s="295">
        <v>1166</v>
      </c>
      <c r="D435" s="296" t="s">
        <v>786</v>
      </c>
      <c r="E435" s="323" t="s">
        <v>65</v>
      </c>
      <c r="F435" s="324" t="s">
        <v>59</v>
      </c>
      <c r="G435" s="324"/>
      <c r="H435" s="324"/>
      <c r="I435" s="324"/>
      <c r="J435" s="325" t="s">
        <v>66</v>
      </c>
      <c r="K435" s="326">
        <v>29221.2083333333</v>
      </c>
      <c r="L435" s="325" t="s">
        <v>985</v>
      </c>
      <c r="M435" s="325" t="s">
        <v>595</v>
      </c>
      <c r="N435" s="327" t="s">
        <v>1299</v>
      </c>
      <c r="O435" s="327" t="s">
        <v>1402</v>
      </c>
      <c r="P435" s="327" t="s">
        <v>63</v>
      </c>
      <c r="Q435" s="328" t="s">
        <v>1585</v>
      </c>
      <c r="R435" s="308">
        <v>1.392</v>
      </c>
      <c r="S435" s="309">
        <v>1.8</v>
      </c>
      <c r="T435" s="308">
        <v>1.8</v>
      </c>
      <c r="U435" s="315">
        <v>1.392</v>
      </c>
      <c r="V435" s="116"/>
      <c r="W435" s="171"/>
    </row>
    <row r="436" spans="1:23" ht="12.75">
      <c r="A436" s="302">
        <v>1167</v>
      </c>
      <c r="B436" s="303" t="s">
        <v>787</v>
      </c>
      <c r="C436" s="295">
        <v>1167</v>
      </c>
      <c r="D436" s="296" t="s">
        <v>787</v>
      </c>
      <c r="E436" s="323" t="s">
        <v>65</v>
      </c>
      <c r="F436" s="324" t="s">
        <v>59</v>
      </c>
      <c r="G436" s="324"/>
      <c r="H436" s="324"/>
      <c r="I436" s="324"/>
      <c r="J436" s="325" t="s">
        <v>66</v>
      </c>
      <c r="K436" s="326">
        <v>13516.2083333333</v>
      </c>
      <c r="L436" s="325" t="s">
        <v>985</v>
      </c>
      <c r="M436" s="325" t="s">
        <v>595</v>
      </c>
      <c r="N436" s="327" t="s">
        <v>1299</v>
      </c>
      <c r="O436" s="327" t="s">
        <v>1402</v>
      </c>
      <c r="P436" s="327" t="s">
        <v>63</v>
      </c>
      <c r="Q436" s="329" t="s">
        <v>1586</v>
      </c>
      <c r="R436" s="308">
        <v>0.467</v>
      </c>
      <c r="S436" s="309">
        <v>0.663</v>
      </c>
      <c r="T436" s="308">
        <v>0.8</v>
      </c>
      <c r="U436" s="315">
        <v>0.467</v>
      </c>
      <c r="V436" s="116"/>
      <c r="W436" s="171"/>
    </row>
    <row r="437" spans="1:23" ht="12.75">
      <c r="A437" s="302">
        <v>1168</v>
      </c>
      <c r="B437" s="303" t="s">
        <v>788</v>
      </c>
      <c r="C437" s="295">
        <v>1168</v>
      </c>
      <c r="D437" s="296" t="s">
        <v>788</v>
      </c>
      <c r="E437" s="323" t="s">
        <v>947</v>
      </c>
      <c r="F437" s="324" t="s">
        <v>59</v>
      </c>
      <c r="G437" s="324"/>
      <c r="H437" s="324"/>
      <c r="I437" s="324"/>
      <c r="J437" s="325" t="s">
        <v>62</v>
      </c>
      <c r="K437" s="326">
        <v>30317.2083333333</v>
      </c>
      <c r="L437" s="325" t="s">
        <v>985</v>
      </c>
      <c r="M437" s="325" t="s">
        <v>595</v>
      </c>
      <c r="N437" s="327" t="s">
        <v>1299</v>
      </c>
      <c r="O437" s="327" t="s">
        <v>1402</v>
      </c>
      <c r="P437" s="327" t="s">
        <v>63</v>
      </c>
      <c r="Q437" s="328" t="s">
        <v>1587</v>
      </c>
      <c r="R437" s="308">
        <v>1.791</v>
      </c>
      <c r="S437" s="309">
        <v>1.791</v>
      </c>
      <c r="T437" s="308">
        <v>1.791</v>
      </c>
      <c r="U437" s="315">
        <v>1.791</v>
      </c>
      <c r="V437" s="116"/>
      <c r="W437" s="171"/>
    </row>
    <row r="438" spans="1:23" ht="12.75">
      <c r="A438" s="302">
        <v>1185</v>
      </c>
      <c r="B438" s="303" t="s">
        <v>789</v>
      </c>
      <c r="C438" s="295">
        <v>1185</v>
      </c>
      <c r="D438" s="296" t="s">
        <v>789</v>
      </c>
      <c r="E438" s="323" t="s">
        <v>52</v>
      </c>
      <c r="F438" s="324" t="s">
        <v>53</v>
      </c>
      <c r="G438" s="324" t="s">
        <v>1040</v>
      </c>
      <c r="H438" s="324" t="s">
        <v>941</v>
      </c>
      <c r="I438" s="324" t="s">
        <v>941</v>
      </c>
      <c r="J438" s="325" t="s">
        <v>55</v>
      </c>
      <c r="K438" s="326">
        <v>29891.2083333333</v>
      </c>
      <c r="L438" s="325" t="s">
        <v>983</v>
      </c>
      <c r="M438" s="325" t="s">
        <v>538</v>
      </c>
      <c r="N438" s="327" t="s">
        <v>1293</v>
      </c>
      <c r="O438" s="327" t="s">
        <v>1314</v>
      </c>
      <c r="P438" s="327" t="s">
        <v>58</v>
      </c>
      <c r="Q438" s="329" t="s">
        <v>1435</v>
      </c>
      <c r="R438" s="308">
        <v>104</v>
      </c>
      <c r="S438" s="309">
        <v>119</v>
      </c>
      <c r="T438" s="308">
        <v>119</v>
      </c>
      <c r="U438" s="315">
        <v>104</v>
      </c>
      <c r="V438" s="116"/>
      <c r="W438" s="171"/>
    </row>
    <row r="439" spans="1:23" ht="12.75">
      <c r="A439" s="302">
        <v>1186</v>
      </c>
      <c r="B439" s="303" t="s">
        <v>790</v>
      </c>
      <c r="C439" s="295">
        <v>1186</v>
      </c>
      <c r="D439" s="296" t="s">
        <v>790</v>
      </c>
      <c r="E439" s="323" t="s">
        <v>52</v>
      </c>
      <c r="F439" s="324" t="s">
        <v>53</v>
      </c>
      <c r="G439" s="324" t="s">
        <v>1040</v>
      </c>
      <c r="H439" s="324" t="s">
        <v>941</v>
      </c>
      <c r="I439" s="324" t="s">
        <v>941</v>
      </c>
      <c r="J439" s="325" t="s">
        <v>55</v>
      </c>
      <c r="K439" s="326">
        <v>29891.2083333333</v>
      </c>
      <c r="L439" s="325" t="s">
        <v>983</v>
      </c>
      <c r="M439" s="325" t="s">
        <v>538</v>
      </c>
      <c r="N439" s="327" t="s">
        <v>1293</v>
      </c>
      <c r="O439" s="327" t="s">
        <v>1314</v>
      </c>
      <c r="P439" s="327" t="s">
        <v>58</v>
      </c>
      <c r="Q439" s="328" t="s">
        <v>1435</v>
      </c>
      <c r="R439" s="308">
        <v>100</v>
      </c>
      <c r="S439" s="309">
        <v>116</v>
      </c>
      <c r="T439" s="308">
        <v>116</v>
      </c>
      <c r="U439" s="315">
        <v>100</v>
      </c>
      <c r="V439" s="116"/>
      <c r="W439" s="171"/>
    </row>
    <row r="440" spans="1:23" ht="12.75">
      <c r="A440" s="302">
        <v>1187</v>
      </c>
      <c r="B440" s="303" t="s">
        <v>791</v>
      </c>
      <c r="C440" s="295">
        <v>1187</v>
      </c>
      <c r="D440" s="296" t="s">
        <v>791</v>
      </c>
      <c r="E440" s="323" t="s">
        <v>52</v>
      </c>
      <c r="F440" s="324" t="s">
        <v>53</v>
      </c>
      <c r="G440" s="324" t="s">
        <v>1040</v>
      </c>
      <c r="H440" s="324" t="s">
        <v>941</v>
      </c>
      <c r="I440" s="324" t="s">
        <v>941</v>
      </c>
      <c r="J440" s="325" t="s">
        <v>55</v>
      </c>
      <c r="K440" s="326">
        <v>29891.2083333333</v>
      </c>
      <c r="L440" s="325" t="s">
        <v>983</v>
      </c>
      <c r="M440" s="325" t="s">
        <v>538</v>
      </c>
      <c r="N440" s="327" t="s">
        <v>1293</v>
      </c>
      <c r="O440" s="327" t="s">
        <v>1314</v>
      </c>
      <c r="P440" s="327" t="s">
        <v>58</v>
      </c>
      <c r="Q440" s="328" t="s">
        <v>1435</v>
      </c>
      <c r="R440" s="308">
        <v>104</v>
      </c>
      <c r="S440" s="309">
        <v>119</v>
      </c>
      <c r="T440" s="308">
        <v>119</v>
      </c>
      <c r="U440" s="315">
        <v>104</v>
      </c>
      <c r="V440" s="116"/>
      <c r="W440" s="171"/>
    </row>
    <row r="441" spans="1:23" ht="12.75">
      <c r="A441" s="302">
        <v>1188</v>
      </c>
      <c r="B441" s="303" t="s">
        <v>792</v>
      </c>
      <c r="C441" s="295">
        <v>1188</v>
      </c>
      <c r="D441" s="296" t="s">
        <v>792</v>
      </c>
      <c r="E441" s="323" t="s">
        <v>52</v>
      </c>
      <c r="F441" s="324" t="s">
        <v>53</v>
      </c>
      <c r="G441" s="324" t="s">
        <v>1040</v>
      </c>
      <c r="H441" s="324" t="s">
        <v>941</v>
      </c>
      <c r="I441" s="324" t="s">
        <v>944</v>
      </c>
      <c r="J441" s="325" t="s">
        <v>55</v>
      </c>
      <c r="K441" s="326">
        <v>32437.1666666667</v>
      </c>
      <c r="L441" s="325" t="s">
        <v>961</v>
      </c>
      <c r="M441" s="325" t="s">
        <v>398</v>
      </c>
      <c r="N441" s="327" t="s">
        <v>1293</v>
      </c>
      <c r="O441" s="327" t="s">
        <v>1304</v>
      </c>
      <c r="P441" s="327" t="s">
        <v>45</v>
      </c>
      <c r="Q441" s="328" t="s">
        <v>1588</v>
      </c>
      <c r="R441" s="308">
        <v>27.881</v>
      </c>
      <c r="S441" s="309">
        <v>30.856</v>
      </c>
      <c r="T441" s="308">
        <v>30.856</v>
      </c>
      <c r="U441" s="315">
        <v>27.881</v>
      </c>
      <c r="V441" s="116"/>
      <c r="W441" s="171"/>
    </row>
    <row r="442" spans="1:23" ht="12.75">
      <c r="A442" s="302">
        <v>1209</v>
      </c>
      <c r="B442" s="303" t="s">
        <v>793</v>
      </c>
      <c r="C442" s="295">
        <v>1209</v>
      </c>
      <c r="D442" s="296" t="s">
        <v>793</v>
      </c>
      <c r="E442" s="323" t="s">
        <v>46</v>
      </c>
      <c r="F442" s="324" t="s">
        <v>47</v>
      </c>
      <c r="G442" s="324"/>
      <c r="H442" s="324" t="s">
        <v>941</v>
      </c>
      <c r="I442" s="324"/>
      <c r="J442" s="325" t="s">
        <v>48</v>
      </c>
      <c r="K442" s="326">
        <v>36008.1666666667</v>
      </c>
      <c r="L442" s="325" t="s">
        <v>57</v>
      </c>
      <c r="M442" s="325" t="s">
        <v>368</v>
      </c>
      <c r="N442" s="327" t="s">
        <v>1290</v>
      </c>
      <c r="O442" s="327" t="s">
        <v>1291</v>
      </c>
      <c r="P442" s="327" t="s">
        <v>56</v>
      </c>
      <c r="Q442" s="328" t="s">
        <v>1589</v>
      </c>
      <c r="R442" s="308">
        <v>1.893</v>
      </c>
      <c r="S442" s="309">
        <v>1.893</v>
      </c>
      <c r="T442" s="308">
        <v>1.893</v>
      </c>
      <c r="U442" s="315">
        <v>1.889</v>
      </c>
      <c r="V442" s="116"/>
      <c r="W442" s="171"/>
    </row>
    <row r="443" spans="1:23" ht="12.75">
      <c r="A443" s="302">
        <v>1210</v>
      </c>
      <c r="B443" s="303" t="s">
        <v>795</v>
      </c>
      <c r="C443" s="295">
        <v>1210</v>
      </c>
      <c r="D443" s="296" t="s">
        <v>795</v>
      </c>
      <c r="E443" s="323" t="s">
        <v>52</v>
      </c>
      <c r="F443" s="324" t="s">
        <v>53</v>
      </c>
      <c r="G443" s="324"/>
      <c r="H443" s="324" t="s">
        <v>941</v>
      </c>
      <c r="I443" s="324"/>
      <c r="J443" s="325" t="s">
        <v>92</v>
      </c>
      <c r="K443" s="326">
        <v>36987.1666666667</v>
      </c>
      <c r="L443" s="325" t="s">
        <v>1000</v>
      </c>
      <c r="M443" s="325" t="s">
        <v>794</v>
      </c>
      <c r="N443" s="327" t="s">
        <v>1293</v>
      </c>
      <c r="O443" s="327" t="s">
        <v>1300</v>
      </c>
      <c r="P443" s="327" t="s">
        <v>58</v>
      </c>
      <c r="Q443" s="328" t="s">
        <v>1590</v>
      </c>
      <c r="R443" s="308">
        <v>325.786</v>
      </c>
      <c r="S443" s="309">
        <v>374.786</v>
      </c>
      <c r="T443" s="308">
        <v>374.786</v>
      </c>
      <c r="U443" s="315">
        <v>325.786</v>
      </c>
      <c r="V443" s="116"/>
      <c r="W443" s="171"/>
    </row>
    <row r="444" spans="1:23" ht="12.75">
      <c r="A444" s="302">
        <v>1216</v>
      </c>
      <c r="B444" s="303" t="s">
        <v>796</v>
      </c>
      <c r="C444" s="295">
        <v>1216</v>
      </c>
      <c r="D444" s="296" t="s">
        <v>796</v>
      </c>
      <c r="E444" s="323" t="s">
        <v>52</v>
      </c>
      <c r="F444" s="324" t="s">
        <v>53</v>
      </c>
      <c r="G444" s="324"/>
      <c r="H444" s="324" t="s">
        <v>941</v>
      </c>
      <c r="I444" s="324"/>
      <c r="J444" s="325" t="s">
        <v>92</v>
      </c>
      <c r="K444" s="326">
        <v>36647.1666666667</v>
      </c>
      <c r="L444" s="325" t="s">
        <v>994</v>
      </c>
      <c r="M444" s="325" t="s">
        <v>755</v>
      </c>
      <c r="N444" s="327" t="s">
        <v>1296</v>
      </c>
      <c r="O444" s="327" t="s">
        <v>1304</v>
      </c>
      <c r="P444" s="327" t="s">
        <v>67</v>
      </c>
      <c r="Q444" s="328" t="s">
        <v>1591</v>
      </c>
      <c r="R444" s="308">
        <v>488.275</v>
      </c>
      <c r="S444" s="309">
        <v>538.275</v>
      </c>
      <c r="T444" s="308">
        <v>538.275</v>
      </c>
      <c r="U444" s="315">
        <v>488.275</v>
      </c>
      <c r="V444" s="116"/>
      <c r="W444" s="171"/>
    </row>
    <row r="445" spans="1:23" ht="12.75">
      <c r="A445" s="302">
        <v>1221</v>
      </c>
      <c r="B445" s="303" t="s">
        <v>797</v>
      </c>
      <c r="C445" s="295">
        <v>1221</v>
      </c>
      <c r="D445" s="296" t="s">
        <v>797</v>
      </c>
      <c r="E445" s="323" t="s">
        <v>46</v>
      </c>
      <c r="F445" s="324" t="s">
        <v>1040</v>
      </c>
      <c r="G445" s="324"/>
      <c r="H445" s="324" t="s">
        <v>944</v>
      </c>
      <c r="I445" s="324"/>
      <c r="J445" s="325" t="s">
        <v>68</v>
      </c>
      <c r="K445" s="326">
        <v>17168.2083333333</v>
      </c>
      <c r="L445" s="325" t="s">
        <v>71</v>
      </c>
      <c r="M445" s="325" t="s">
        <v>263</v>
      </c>
      <c r="N445" s="327" t="s">
        <v>1299</v>
      </c>
      <c r="O445" s="327" t="s">
        <v>1288</v>
      </c>
      <c r="P445" s="327" t="s">
        <v>63</v>
      </c>
      <c r="Q445" s="328" t="s">
        <v>1353</v>
      </c>
      <c r="R445" s="308">
        <v>7.215</v>
      </c>
      <c r="S445" s="309">
        <v>7.854</v>
      </c>
      <c r="T445" s="308">
        <v>7.854</v>
      </c>
      <c r="U445" s="315">
        <v>7.215</v>
      </c>
      <c r="V445" s="116"/>
      <c r="W445" s="171"/>
    </row>
    <row r="446" spans="1:23" ht="12.75">
      <c r="A446" s="302">
        <v>1224</v>
      </c>
      <c r="B446" s="303" t="s">
        <v>799</v>
      </c>
      <c r="C446" s="295">
        <v>1224</v>
      </c>
      <c r="D446" s="296" t="s">
        <v>799</v>
      </c>
      <c r="E446" s="323" t="s">
        <v>46</v>
      </c>
      <c r="F446" s="324" t="s">
        <v>47</v>
      </c>
      <c r="G446" s="324"/>
      <c r="H446" s="324" t="s">
        <v>941</v>
      </c>
      <c r="I446" s="324"/>
      <c r="J446" s="325" t="s">
        <v>48</v>
      </c>
      <c r="K446" s="326">
        <v>36617.2083333333</v>
      </c>
      <c r="L446" s="325" t="s">
        <v>1001</v>
      </c>
      <c r="M446" s="325" t="s">
        <v>798</v>
      </c>
      <c r="N446" s="327" t="s">
        <v>1293</v>
      </c>
      <c r="O446" s="327" t="s">
        <v>1329</v>
      </c>
      <c r="P446" s="327" t="s">
        <v>85</v>
      </c>
      <c r="Q446" s="328" t="s">
        <v>1592</v>
      </c>
      <c r="R446" s="308">
        <v>0.517</v>
      </c>
      <c r="S446" s="309">
        <v>0.556</v>
      </c>
      <c r="T446" s="308">
        <v>1.171</v>
      </c>
      <c r="U446" s="315">
        <v>0.517</v>
      </c>
      <c r="V446" s="116"/>
      <c r="W446" s="171"/>
    </row>
    <row r="447" spans="1:23" ht="12.75">
      <c r="A447" s="302">
        <v>1225</v>
      </c>
      <c r="B447" s="303" t="s">
        <v>122</v>
      </c>
      <c r="C447" s="295">
        <v>1225</v>
      </c>
      <c r="D447" s="296" t="s">
        <v>122</v>
      </c>
      <c r="E447" s="323" t="s">
        <v>65</v>
      </c>
      <c r="F447" s="324" t="s">
        <v>59</v>
      </c>
      <c r="G447" s="324"/>
      <c r="H447" s="324"/>
      <c r="I447" s="324"/>
      <c r="J447" s="325" t="s">
        <v>66</v>
      </c>
      <c r="K447" s="326">
        <v>36617.2083333333</v>
      </c>
      <c r="L447" s="325" t="s">
        <v>108</v>
      </c>
      <c r="M447" s="325" t="s">
        <v>739</v>
      </c>
      <c r="N447" s="327" t="s">
        <v>1293</v>
      </c>
      <c r="O447" s="327" t="s">
        <v>1300</v>
      </c>
      <c r="P447" s="327" t="s">
        <v>45</v>
      </c>
      <c r="Q447" s="328" t="s">
        <v>1593</v>
      </c>
      <c r="R447" s="308">
        <v>0</v>
      </c>
      <c r="S447" s="309">
        <v>0</v>
      </c>
      <c r="T447" s="308">
        <v>0</v>
      </c>
      <c r="U447" s="315">
        <v>0</v>
      </c>
      <c r="V447" s="116"/>
      <c r="W447" s="171"/>
    </row>
    <row r="448" spans="1:23" ht="12.75">
      <c r="A448" s="302">
        <v>1226</v>
      </c>
      <c r="B448" s="303" t="s">
        <v>800</v>
      </c>
      <c r="C448" s="295">
        <v>1226</v>
      </c>
      <c r="D448" s="296" t="s">
        <v>800</v>
      </c>
      <c r="E448" s="323" t="s">
        <v>52</v>
      </c>
      <c r="F448" s="324" t="s">
        <v>53</v>
      </c>
      <c r="G448" s="324"/>
      <c r="H448" s="324" t="s">
        <v>941</v>
      </c>
      <c r="I448" s="324"/>
      <c r="J448" s="325" t="s">
        <v>92</v>
      </c>
      <c r="K448" s="326">
        <v>36756.1666666667</v>
      </c>
      <c r="L448" s="325" t="s">
        <v>961</v>
      </c>
      <c r="M448" s="325" t="s">
        <v>398</v>
      </c>
      <c r="N448" s="327" t="s">
        <v>1287</v>
      </c>
      <c r="O448" s="327" t="s">
        <v>1322</v>
      </c>
      <c r="P448" s="327" t="s">
        <v>85</v>
      </c>
      <c r="Q448" s="328" t="s">
        <v>1594</v>
      </c>
      <c r="R448" s="308">
        <v>244.636</v>
      </c>
      <c r="S448" s="309">
        <v>279.306</v>
      </c>
      <c r="T448" s="308">
        <v>279.306</v>
      </c>
      <c r="U448" s="315">
        <v>244.636</v>
      </c>
      <c r="V448" s="116"/>
      <c r="W448" s="171"/>
    </row>
    <row r="449" spans="1:23" ht="12.75">
      <c r="A449" s="302">
        <v>1255</v>
      </c>
      <c r="B449" s="303" t="s">
        <v>801</v>
      </c>
      <c r="C449" s="295">
        <v>1255</v>
      </c>
      <c r="D449" s="296" t="s">
        <v>801</v>
      </c>
      <c r="E449" s="323" t="s">
        <v>52</v>
      </c>
      <c r="F449" s="324" t="s">
        <v>53</v>
      </c>
      <c r="G449" s="324"/>
      <c r="H449" s="324" t="s">
        <v>941</v>
      </c>
      <c r="I449" s="324"/>
      <c r="J449" s="325" t="s">
        <v>92</v>
      </c>
      <c r="K449" s="326">
        <v>36815.1666666667</v>
      </c>
      <c r="L449" s="325" t="s">
        <v>961</v>
      </c>
      <c r="M449" s="325" t="s">
        <v>398</v>
      </c>
      <c r="N449" s="327" t="s">
        <v>1296</v>
      </c>
      <c r="O449" s="327" t="s">
        <v>1285</v>
      </c>
      <c r="P449" s="327" t="s">
        <v>61</v>
      </c>
      <c r="Q449" s="328" t="s">
        <v>1595</v>
      </c>
      <c r="R449" s="308">
        <v>244.94</v>
      </c>
      <c r="S449" s="309">
        <v>269.75</v>
      </c>
      <c r="T449" s="308">
        <v>269.75</v>
      </c>
      <c r="U449" s="315">
        <v>244.94</v>
      </c>
      <c r="V449" s="116"/>
      <c r="W449" s="171"/>
    </row>
    <row r="450" spans="1:23" ht="12.75">
      <c r="A450" s="302">
        <v>1258</v>
      </c>
      <c r="B450" s="303" t="s">
        <v>802</v>
      </c>
      <c r="C450" s="295">
        <v>1258</v>
      </c>
      <c r="D450" s="296" t="s">
        <v>802</v>
      </c>
      <c r="E450" s="323" t="s">
        <v>65</v>
      </c>
      <c r="F450" s="324" t="s">
        <v>59</v>
      </c>
      <c r="G450" s="324"/>
      <c r="H450" s="324"/>
      <c r="I450" s="324"/>
      <c r="J450" s="325" t="s">
        <v>66</v>
      </c>
      <c r="K450" s="326">
        <v>30286.2083333333</v>
      </c>
      <c r="L450" s="325" t="s">
        <v>1041</v>
      </c>
      <c r="M450" s="325" t="s">
        <v>1303</v>
      </c>
      <c r="N450" s="327" t="s">
        <v>1296</v>
      </c>
      <c r="O450" s="327" t="s">
        <v>1329</v>
      </c>
      <c r="P450" s="327" t="s">
        <v>61</v>
      </c>
      <c r="Q450" s="328" t="s">
        <v>1350</v>
      </c>
      <c r="R450" s="308">
        <v>1.724</v>
      </c>
      <c r="S450" s="309">
        <v>1.893</v>
      </c>
      <c r="T450" s="308">
        <v>2.087</v>
      </c>
      <c r="U450" s="315">
        <v>1.724</v>
      </c>
      <c r="V450" s="116"/>
      <c r="W450" s="171"/>
    </row>
    <row r="451" spans="1:23" ht="12.75">
      <c r="A451" s="302">
        <v>1259</v>
      </c>
      <c r="B451" s="303" t="s">
        <v>803</v>
      </c>
      <c r="C451" s="295"/>
      <c r="D451" s="296" t="s">
        <v>1239</v>
      </c>
      <c r="E451" s="323" t="s">
        <v>72</v>
      </c>
      <c r="F451" s="324" t="s">
        <v>73</v>
      </c>
      <c r="G451" s="324"/>
      <c r="H451" s="324" t="s">
        <v>944</v>
      </c>
      <c r="I451" s="324"/>
      <c r="J451" s="325" t="s">
        <v>48</v>
      </c>
      <c r="K451" s="326">
        <v>30987.2083333333</v>
      </c>
      <c r="L451" s="325" t="s">
        <v>1041</v>
      </c>
      <c r="M451" s="325" t="s">
        <v>1303</v>
      </c>
      <c r="N451" s="327" t="s">
        <v>1296</v>
      </c>
      <c r="O451" s="327" t="s">
        <v>1288</v>
      </c>
      <c r="P451" s="327" t="s">
        <v>61</v>
      </c>
      <c r="Q451" s="328" t="s">
        <v>1596</v>
      </c>
      <c r="R451" s="308">
        <v>0</v>
      </c>
      <c r="S451" s="309">
        <v>0</v>
      </c>
      <c r="T451" s="308">
        <v>0</v>
      </c>
      <c r="U451" s="315">
        <v>0</v>
      </c>
      <c r="V451" s="116"/>
      <c r="W451" s="171"/>
    </row>
    <row r="452" spans="1:23" ht="12.75">
      <c r="A452" s="302">
        <v>1266</v>
      </c>
      <c r="B452" s="303" t="s">
        <v>123</v>
      </c>
      <c r="C452" s="295">
        <v>1266</v>
      </c>
      <c r="D452" s="296" t="s">
        <v>123</v>
      </c>
      <c r="E452" s="323" t="s">
        <v>65</v>
      </c>
      <c r="F452" s="324" t="s">
        <v>59</v>
      </c>
      <c r="G452" s="324"/>
      <c r="H452" s="324"/>
      <c r="I452" s="324"/>
      <c r="J452" s="325" t="s">
        <v>66</v>
      </c>
      <c r="K452" s="326">
        <v>31444.2083333333</v>
      </c>
      <c r="L452" s="325" t="s">
        <v>1041</v>
      </c>
      <c r="M452" s="325" t="s">
        <v>1303</v>
      </c>
      <c r="N452" s="327" t="s">
        <v>1296</v>
      </c>
      <c r="O452" s="327" t="s">
        <v>1300</v>
      </c>
      <c r="P452" s="327" t="s">
        <v>61</v>
      </c>
      <c r="Q452" s="328" t="s">
        <v>1350</v>
      </c>
      <c r="R452" s="308">
        <v>0</v>
      </c>
      <c r="S452" s="309">
        <v>0</v>
      </c>
      <c r="T452" s="308">
        <v>0</v>
      </c>
      <c r="U452" s="315">
        <v>0</v>
      </c>
      <c r="V452" s="116"/>
      <c r="W452" s="171"/>
    </row>
    <row r="453" spans="1:23" ht="12.75">
      <c r="A453" s="302">
        <v>1267</v>
      </c>
      <c r="B453" s="303" t="s">
        <v>805</v>
      </c>
      <c r="C453" s="295">
        <v>1267</v>
      </c>
      <c r="D453" s="296" t="s">
        <v>805</v>
      </c>
      <c r="E453" s="323" t="s">
        <v>65</v>
      </c>
      <c r="F453" s="324" t="s">
        <v>59</v>
      </c>
      <c r="G453" s="324"/>
      <c r="H453" s="324"/>
      <c r="I453" s="324"/>
      <c r="J453" s="325" t="s">
        <v>66</v>
      </c>
      <c r="K453" s="326">
        <v>31199.1666666667</v>
      </c>
      <c r="L453" s="325" t="s">
        <v>1002</v>
      </c>
      <c r="M453" s="325" t="s">
        <v>804</v>
      </c>
      <c r="N453" s="327" t="s">
        <v>1296</v>
      </c>
      <c r="O453" s="327" t="s">
        <v>1322</v>
      </c>
      <c r="P453" s="327" t="s">
        <v>87</v>
      </c>
      <c r="Q453" s="328"/>
      <c r="R453" s="308">
        <v>0</v>
      </c>
      <c r="S453" s="309">
        <v>0.158</v>
      </c>
      <c r="T453" s="308">
        <v>0.175</v>
      </c>
      <c r="U453" s="315">
        <v>0</v>
      </c>
      <c r="V453" s="116"/>
      <c r="W453" s="171"/>
    </row>
    <row r="454" spans="1:23" ht="12.75">
      <c r="A454" s="302">
        <v>1270</v>
      </c>
      <c r="B454" s="303" t="s">
        <v>806</v>
      </c>
      <c r="C454" s="295">
        <v>1270</v>
      </c>
      <c r="D454" s="296" t="s">
        <v>806</v>
      </c>
      <c r="E454" s="323" t="s">
        <v>65</v>
      </c>
      <c r="F454" s="324" t="s">
        <v>59</v>
      </c>
      <c r="G454" s="324"/>
      <c r="H454" s="324"/>
      <c r="I454" s="324"/>
      <c r="J454" s="325" t="s">
        <v>66</v>
      </c>
      <c r="K454" s="326">
        <v>36617.2083333333</v>
      </c>
      <c r="L454" s="325" t="s">
        <v>1002</v>
      </c>
      <c r="M454" s="325" t="s">
        <v>804</v>
      </c>
      <c r="N454" s="327" t="s">
        <v>1296</v>
      </c>
      <c r="O454" s="327" t="s">
        <v>1285</v>
      </c>
      <c r="P454" s="327" t="s">
        <v>61</v>
      </c>
      <c r="Q454" s="328"/>
      <c r="R454" s="308">
        <v>0.012</v>
      </c>
      <c r="S454" s="309">
        <v>0.025</v>
      </c>
      <c r="T454" s="308">
        <v>0.025</v>
      </c>
      <c r="U454" s="315">
        <v>0.012</v>
      </c>
      <c r="V454" s="116"/>
      <c r="W454" s="171"/>
    </row>
    <row r="455" spans="1:23" ht="12.75">
      <c r="A455" s="302">
        <v>1271</v>
      </c>
      <c r="B455" s="303" t="s">
        <v>807</v>
      </c>
      <c r="C455" s="295">
        <v>1271</v>
      </c>
      <c r="D455" s="296" t="s">
        <v>807</v>
      </c>
      <c r="E455" s="323" t="s">
        <v>65</v>
      </c>
      <c r="F455" s="324" t="s">
        <v>59</v>
      </c>
      <c r="G455" s="324"/>
      <c r="H455" s="324"/>
      <c r="I455" s="324"/>
      <c r="J455" s="325" t="s">
        <v>66</v>
      </c>
      <c r="K455" s="326">
        <v>30682.2083333333</v>
      </c>
      <c r="L455" s="325" t="s">
        <v>1002</v>
      </c>
      <c r="M455" s="325" t="s">
        <v>804</v>
      </c>
      <c r="N455" s="327" t="s">
        <v>1296</v>
      </c>
      <c r="O455" s="327" t="s">
        <v>1285</v>
      </c>
      <c r="P455" s="327" t="s">
        <v>61</v>
      </c>
      <c r="Q455" s="328"/>
      <c r="R455" s="308">
        <v>0.025</v>
      </c>
      <c r="S455" s="309">
        <v>0.025</v>
      </c>
      <c r="T455" s="308">
        <v>0.025</v>
      </c>
      <c r="U455" s="315">
        <v>0.025</v>
      </c>
      <c r="V455" s="116"/>
      <c r="W455" s="171"/>
    </row>
    <row r="456" spans="1:23" ht="12.75">
      <c r="A456" s="302">
        <v>1273</v>
      </c>
      <c r="B456" s="303" t="s">
        <v>808</v>
      </c>
      <c r="C456" s="297">
        <v>1273</v>
      </c>
      <c r="D456" s="296" t="s">
        <v>808</v>
      </c>
      <c r="E456" s="323" t="s">
        <v>65</v>
      </c>
      <c r="F456" s="324" t="s">
        <v>59</v>
      </c>
      <c r="G456" s="324"/>
      <c r="H456" s="324"/>
      <c r="I456" s="324"/>
      <c r="J456" s="325" t="s">
        <v>66</v>
      </c>
      <c r="K456" s="326">
        <v>34759.2083333333</v>
      </c>
      <c r="L456" s="325" t="s">
        <v>1002</v>
      </c>
      <c r="M456" s="325" t="s">
        <v>804</v>
      </c>
      <c r="N456" s="327" t="s">
        <v>1296</v>
      </c>
      <c r="O456" s="327" t="s">
        <v>1308</v>
      </c>
      <c r="P456" s="327" t="s">
        <v>61</v>
      </c>
      <c r="Q456" s="328" t="s">
        <v>1583</v>
      </c>
      <c r="R456" s="308">
        <v>0.387</v>
      </c>
      <c r="S456" s="309">
        <v>0.32</v>
      </c>
      <c r="T456" s="308">
        <v>0.41</v>
      </c>
      <c r="U456" s="315">
        <v>0.387</v>
      </c>
      <c r="V456" s="116"/>
      <c r="W456" s="171"/>
    </row>
    <row r="457" spans="1:23" ht="12.75">
      <c r="A457" s="302">
        <v>1283</v>
      </c>
      <c r="B457" s="303" t="s">
        <v>809</v>
      </c>
      <c r="C457" s="295">
        <v>1283</v>
      </c>
      <c r="D457" s="296" t="s">
        <v>809</v>
      </c>
      <c r="E457" s="323" t="s">
        <v>65</v>
      </c>
      <c r="F457" s="324" t="s">
        <v>59</v>
      </c>
      <c r="G457" s="324"/>
      <c r="H457" s="324"/>
      <c r="I457" s="324"/>
      <c r="J457" s="325" t="s">
        <v>66</v>
      </c>
      <c r="K457" s="326">
        <v>33147.1666666667</v>
      </c>
      <c r="L457" s="325" t="s">
        <v>1002</v>
      </c>
      <c r="M457" s="325" t="s">
        <v>804</v>
      </c>
      <c r="N457" s="327" t="s">
        <v>1296</v>
      </c>
      <c r="O457" s="327" t="s">
        <v>1297</v>
      </c>
      <c r="P457" s="327" t="s">
        <v>61</v>
      </c>
      <c r="Q457" s="328" t="s">
        <v>1597</v>
      </c>
      <c r="R457" s="308">
        <v>0.64</v>
      </c>
      <c r="S457" s="309">
        <v>0.64</v>
      </c>
      <c r="T457" s="308">
        <v>0.64</v>
      </c>
      <c r="U457" s="315">
        <v>0.64</v>
      </c>
      <c r="V457" s="116"/>
      <c r="W457" s="171"/>
    </row>
    <row r="458" spans="1:23" ht="12.75">
      <c r="A458" s="302">
        <v>1286</v>
      </c>
      <c r="B458" s="303" t="s">
        <v>810</v>
      </c>
      <c r="C458" s="295">
        <v>1286</v>
      </c>
      <c r="D458" s="296" t="s">
        <v>810</v>
      </c>
      <c r="E458" s="323" t="s">
        <v>52</v>
      </c>
      <c r="F458" s="324" t="s">
        <v>53</v>
      </c>
      <c r="G458" s="324"/>
      <c r="H458" s="324" t="s">
        <v>941</v>
      </c>
      <c r="I458" s="324"/>
      <c r="J458" s="325" t="s">
        <v>92</v>
      </c>
      <c r="K458" s="326">
        <v>37049.1666666667</v>
      </c>
      <c r="L458" s="325" t="s">
        <v>976</v>
      </c>
      <c r="M458" s="325" t="s">
        <v>468</v>
      </c>
      <c r="N458" s="327" t="s">
        <v>1293</v>
      </c>
      <c r="O458" s="327" t="s">
        <v>1300</v>
      </c>
      <c r="P458" s="327" t="s">
        <v>51</v>
      </c>
      <c r="Q458" s="329" t="s">
        <v>1598</v>
      </c>
      <c r="R458" s="308">
        <v>221.356</v>
      </c>
      <c r="S458" s="309">
        <v>251.356</v>
      </c>
      <c r="T458" s="308">
        <v>251.356</v>
      </c>
      <c r="U458" s="315">
        <v>221.356</v>
      </c>
      <c r="V458" s="116"/>
      <c r="W458" s="171"/>
    </row>
    <row r="459" spans="1:23" ht="12.75">
      <c r="A459" s="302">
        <v>1287</v>
      </c>
      <c r="B459" s="303" t="s">
        <v>811</v>
      </c>
      <c r="C459" s="295">
        <v>1287</v>
      </c>
      <c r="D459" s="296" t="s">
        <v>811</v>
      </c>
      <c r="E459" s="323" t="s">
        <v>52</v>
      </c>
      <c r="F459" s="324" t="s">
        <v>53</v>
      </c>
      <c r="G459" s="324"/>
      <c r="H459" s="324" t="s">
        <v>941</v>
      </c>
      <c r="I459" s="324"/>
      <c r="J459" s="325" t="s">
        <v>92</v>
      </c>
      <c r="K459" s="326">
        <v>37085.1666666667</v>
      </c>
      <c r="L459" s="325" t="s">
        <v>976</v>
      </c>
      <c r="M459" s="325" t="s">
        <v>468</v>
      </c>
      <c r="N459" s="327" t="s">
        <v>1293</v>
      </c>
      <c r="O459" s="327" t="s">
        <v>1300</v>
      </c>
      <c r="P459" s="327" t="s">
        <v>51</v>
      </c>
      <c r="Q459" s="329" t="s">
        <v>1598</v>
      </c>
      <c r="R459" s="308">
        <v>222.314</v>
      </c>
      <c r="S459" s="309">
        <v>252.414</v>
      </c>
      <c r="T459" s="308">
        <v>252.414</v>
      </c>
      <c r="U459" s="315">
        <v>222.314</v>
      </c>
      <c r="V459" s="116"/>
      <c r="W459" s="171"/>
    </row>
    <row r="460" spans="1:23" ht="12.75">
      <c r="A460" s="302">
        <v>1288</v>
      </c>
      <c r="B460" s="303" t="s">
        <v>813</v>
      </c>
      <c r="C460" s="295">
        <v>1288</v>
      </c>
      <c r="D460" s="296" t="s">
        <v>813</v>
      </c>
      <c r="E460" s="323" t="s">
        <v>236</v>
      </c>
      <c r="F460" s="324" t="s">
        <v>53</v>
      </c>
      <c r="G460" s="324" t="s">
        <v>1040</v>
      </c>
      <c r="H460" s="324" t="s">
        <v>941</v>
      </c>
      <c r="I460" s="324" t="s">
        <v>944</v>
      </c>
      <c r="J460" s="325" t="s">
        <v>89</v>
      </c>
      <c r="K460" s="326">
        <v>36892.2083333333</v>
      </c>
      <c r="L460" s="325" t="s">
        <v>1003</v>
      </c>
      <c r="M460" s="325" t="s">
        <v>812</v>
      </c>
      <c r="N460" s="327" t="s">
        <v>1296</v>
      </c>
      <c r="O460" s="327" t="s">
        <v>1306</v>
      </c>
      <c r="P460" s="327" t="s">
        <v>67</v>
      </c>
      <c r="Q460" s="329" t="s">
        <v>1599</v>
      </c>
      <c r="R460" s="308">
        <v>156.805</v>
      </c>
      <c r="S460" s="309">
        <v>183.105</v>
      </c>
      <c r="T460" s="308">
        <v>183.105</v>
      </c>
      <c r="U460" s="315">
        <v>156.805</v>
      </c>
      <c r="V460" s="116"/>
      <c r="W460" s="171"/>
    </row>
    <row r="461" spans="1:23" ht="12.75">
      <c r="A461" s="302">
        <v>1302</v>
      </c>
      <c r="B461" s="303" t="s">
        <v>124</v>
      </c>
      <c r="C461" s="295">
        <v>1302</v>
      </c>
      <c r="D461" s="296" t="s">
        <v>124</v>
      </c>
      <c r="E461" s="323" t="s">
        <v>46</v>
      </c>
      <c r="F461" s="324" t="s">
        <v>96</v>
      </c>
      <c r="G461" s="324"/>
      <c r="H461" s="324" t="s">
        <v>941</v>
      </c>
      <c r="I461" s="324"/>
      <c r="J461" s="325" t="s">
        <v>48</v>
      </c>
      <c r="K461" s="326">
        <v>30468.1666666667</v>
      </c>
      <c r="L461" s="325" t="s">
        <v>70</v>
      </c>
      <c r="M461" s="325" t="s">
        <v>261</v>
      </c>
      <c r="N461" s="327" t="s">
        <v>1296</v>
      </c>
      <c r="O461" s="327" t="s">
        <v>1288</v>
      </c>
      <c r="P461" s="327" t="s">
        <v>61</v>
      </c>
      <c r="Q461" s="328" t="s">
        <v>1600</v>
      </c>
      <c r="R461" s="308">
        <v>0</v>
      </c>
      <c r="S461" s="309">
        <v>0</v>
      </c>
      <c r="T461" s="308">
        <v>0</v>
      </c>
      <c r="U461" s="315">
        <v>0</v>
      </c>
      <c r="V461" s="116"/>
      <c r="W461" s="171"/>
    </row>
    <row r="462" spans="1:23" ht="12.75">
      <c r="A462" s="302">
        <v>1342</v>
      </c>
      <c r="B462" s="303" t="s">
        <v>815</v>
      </c>
      <c r="C462" s="295">
        <v>1342</v>
      </c>
      <c r="D462" s="296" t="s">
        <v>815</v>
      </c>
      <c r="E462" s="323" t="s">
        <v>52</v>
      </c>
      <c r="F462" s="324" t="s">
        <v>53</v>
      </c>
      <c r="G462" s="324" t="s">
        <v>1040</v>
      </c>
      <c r="H462" s="324" t="s">
        <v>941</v>
      </c>
      <c r="I462" s="324" t="s">
        <v>944</v>
      </c>
      <c r="J462" s="325" t="s">
        <v>55</v>
      </c>
      <c r="K462" s="326">
        <v>37330.2083333333</v>
      </c>
      <c r="L462" s="325" t="s">
        <v>1004</v>
      </c>
      <c r="M462" s="325" t="s">
        <v>814</v>
      </c>
      <c r="N462" s="327" t="s">
        <v>1290</v>
      </c>
      <c r="O462" s="327" t="s">
        <v>1402</v>
      </c>
      <c r="P462" s="327" t="s">
        <v>51</v>
      </c>
      <c r="Q462" s="328" t="s">
        <v>1601</v>
      </c>
      <c r="R462" s="308">
        <v>245.792</v>
      </c>
      <c r="S462" s="309">
        <v>281.416</v>
      </c>
      <c r="T462" s="308">
        <v>281.416</v>
      </c>
      <c r="U462" s="315">
        <v>245.792</v>
      </c>
      <c r="V462" s="116"/>
      <c r="W462" s="171"/>
    </row>
    <row r="463" spans="1:23" ht="12.75">
      <c r="A463" s="302">
        <v>1343</v>
      </c>
      <c r="B463" s="303" t="s">
        <v>816</v>
      </c>
      <c r="C463" s="295">
        <v>1343</v>
      </c>
      <c r="D463" s="296" t="s">
        <v>816</v>
      </c>
      <c r="E463" s="323" t="s">
        <v>52</v>
      </c>
      <c r="F463" s="324" t="s">
        <v>53</v>
      </c>
      <c r="G463" s="324"/>
      <c r="H463" s="324" t="s">
        <v>941</v>
      </c>
      <c r="I463" s="324"/>
      <c r="J463" s="325" t="s">
        <v>92</v>
      </c>
      <c r="K463" s="326">
        <v>37330.2083333333</v>
      </c>
      <c r="L463" s="325" t="s">
        <v>1004</v>
      </c>
      <c r="M463" s="325" t="s">
        <v>814</v>
      </c>
      <c r="N463" s="327" t="s">
        <v>1290</v>
      </c>
      <c r="O463" s="327" t="s">
        <v>1402</v>
      </c>
      <c r="P463" s="327" t="s">
        <v>51</v>
      </c>
      <c r="Q463" s="328" t="s">
        <v>1601</v>
      </c>
      <c r="R463" s="308">
        <v>251.213</v>
      </c>
      <c r="S463" s="309">
        <v>286.837</v>
      </c>
      <c r="T463" s="308">
        <v>286.837</v>
      </c>
      <c r="U463" s="315">
        <v>251.213</v>
      </c>
      <c r="W463" s="171"/>
    </row>
    <row r="464" spans="1:23" ht="12.75">
      <c r="A464" s="302">
        <v>1344</v>
      </c>
      <c r="B464" s="303" t="s">
        <v>817</v>
      </c>
      <c r="C464" s="295">
        <v>1344</v>
      </c>
      <c r="D464" s="296" t="s">
        <v>817</v>
      </c>
      <c r="E464" s="323" t="s">
        <v>52</v>
      </c>
      <c r="F464" s="324" t="s">
        <v>53</v>
      </c>
      <c r="G464" s="324"/>
      <c r="H464" s="324" t="s">
        <v>941</v>
      </c>
      <c r="I464" s="324"/>
      <c r="J464" s="325" t="s">
        <v>92</v>
      </c>
      <c r="K464" s="326">
        <v>37398.1666666667</v>
      </c>
      <c r="L464" s="325" t="s">
        <v>1004</v>
      </c>
      <c r="M464" s="325" t="s">
        <v>814</v>
      </c>
      <c r="N464" s="327" t="s">
        <v>1290</v>
      </c>
      <c r="O464" s="327" t="s">
        <v>1402</v>
      </c>
      <c r="P464" s="327" t="s">
        <v>51</v>
      </c>
      <c r="Q464" s="328" t="s">
        <v>1601</v>
      </c>
      <c r="R464" s="308">
        <v>248.198</v>
      </c>
      <c r="S464" s="309">
        <v>276.968</v>
      </c>
      <c r="T464" s="308">
        <v>276.968</v>
      </c>
      <c r="U464" s="315">
        <v>248.198</v>
      </c>
      <c r="W464" s="171"/>
    </row>
    <row r="465" spans="1:23" ht="12.75">
      <c r="A465" s="302">
        <v>1368</v>
      </c>
      <c r="B465" s="303" t="s">
        <v>1602</v>
      </c>
      <c r="C465" s="295">
        <v>1368</v>
      </c>
      <c r="D465" s="296" t="s">
        <v>1602</v>
      </c>
      <c r="E465" s="323" t="s">
        <v>65</v>
      </c>
      <c r="F465" s="324" t="s">
        <v>59</v>
      </c>
      <c r="G465" s="324"/>
      <c r="H465" s="324"/>
      <c r="I465" s="324"/>
      <c r="J465" s="325" t="s">
        <v>66</v>
      </c>
      <c r="K465" s="326">
        <v>30682.2083333333</v>
      </c>
      <c r="L465" s="325" t="s">
        <v>1603</v>
      </c>
      <c r="M465" s="325" t="s">
        <v>1604</v>
      </c>
      <c r="N465" s="327" t="s">
        <v>1296</v>
      </c>
      <c r="O465" s="327" t="s">
        <v>1335</v>
      </c>
      <c r="P465" s="327" t="s">
        <v>87</v>
      </c>
      <c r="Q465" s="328"/>
      <c r="R465" s="308">
        <v>0.182</v>
      </c>
      <c r="S465" s="309">
        <v>0.362</v>
      </c>
      <c r="T465" s="308">
        <v>0.362</v>
      </c>
      <c r="U465" s="315">
        <v>0.182</v>
      </c>
      <c r="V465" s="116"/>
      <c r="W465" s="171"/>
    </row>
    <row r="466" spans="1:23" ht="12.75">
      <c r="A466" s="302">
        <v>1376</v>
      </c>
      <c r="B466" s="303" t="s">
        <v>819</v>
      </c>
      <c r="C466" s="295">
        <v>1376</v>
      </c>
      <c r="D466" s="296" t="s">
        <v>819</v>
      </c>
      <c r="E466" s="323" t="s">
        <v>236</v>
      </c>
      <c r="F466" s="324" t="s">
        <v>53</v>
      </c>
      <c r="G466" s="324"/>
      <c r="H466" s="324" t="s">
        <v>941</v>
      </c>
      <c r="I466" s="324"/>
      <c r="J466" s="325" t="s">
        <v>116</v>
      </c>
      <c r="K466" s="326">
        <v>37256.2083333333</v>
      </c>
      <c r="L466" s="325" t="s">
        <v>962</v>
      </c>
      <c r="M466" s="325" t="s">
        <v>410</v>
      </c>
      <c r="N466" s="327" t="s">
        <v>1290</v>
      </c>
      <c r="O466" s="327" t="s">
        <v>1306</v>
      </c>
      <c r="P466" s="327" t="s">
        <v>74</v>
      </c>
      <c r="Q466" s="328" t="s">
        <v>1605</v>
      </c>
      <c r="R466" s="308">
        <v>42.702</v>
      </c>
      <c r="S466" s="309">
        <v>48.41</v>
      </c>
      <c r="T466" s="308">
        <v>48.41</v>
      </c>
      <c r="U466" s="315">
        <v>42.702</v>
      </c>
      <c r="V466" s="116"/>
      <c r="W466" s="171"/>
    </row>
    <row r="467" spans="1:23" ht="12.75">
      <c r="A467" s="302">
        <v>1377</v>
      </c>
      <c r="B467" s="303" t="s">
        <v>820</v>
      </c>
      <c r="C467" s="295">
        <v>1377</v>
      </c>
      <c r="D467" s="296" t="s">
        <v>820</v>
      </c>
      <c r="E467" s="323" t="s">
        <v>236</v>
      </c>
      <c r="F467" s="324" t="s">
        <v>53</v>
      </c>
      <c r="G467" s="324"/>
      <c r="H467" s="324" t="s">
        <v>941</v>
      </c>
      <c r="I467" s="324"/>
      <c r="J467" s="325" t="s">
        <v>116</v>
      </c>
      <c r="K467" s="326">
        <v>37294.2083333333</v>
      </c>
      <c r="L467" s="325" t="s">
        <v>962</v>
      </c>
      <c r="M467" s="325" t="s">
        <v>410</v>
      </c>
      <c r="N467" s="327" t="s">
        <v>1290</v>
      </c>
      <c r="O467" s="327" t="s">
        <v>1306</v>
      </c>
      <c r="P467" s="327" t="s">
        <v>74</v>
      </c>
      <c r="Q467" s="328" t="s">
        <v>1605</v>
      </c>
      <c r="R467" s="308">
        <v>41.367</v>
      </c>
      <c r="S467" s="309">
        <v>49.162</v>
      </c>
      <c r="T467" s="308">
        <v>49.162</v>
      </c>
      <c r="U467" s="315">
        <v>41.367</v>
      </c>
      <c r="V467" s="116"/>
      <c r="W467" s="171"/>
    </row>
    <row r="468" spans="1:23" ht="12.75">
      <c r="A468" s="302">
        <v>1378</v>
      </c>
      <c r="B468" s="303" t="s">
        <v>821</v>
      </c>
      <c r="C468" s="295">
        <v>1378</v>
      </c>
      <c r="D468" s="296" t="s">
        <v>821</v>
      </c>
      <c r="E468" s="323" t="s">
        <v>236</v>
      </c>
      <c r="F468" s="324" t="s">
        <v>53</v>
      </c>
      <c r="G468" s="324"/>
      <c r="H468" s="324" t="s">
        <v>941</v>
      </c>
      <c r="I468" s="324"/>
      <c r="J468" s="325" t="s">
        <v>116</v>
      </c>
      <c r="K468" s="326">
        <v>37256.2083333333</v>
      </c>
      <c r="L468" s="325" t="s">
        <v>962</v>
      </c>
      <c r="M468" s="325" t="s">
        <v>410</v>
      </c>
      <c r="N468" s="327" t="s">
        <v>1290</v>
      </c>
      <c r="O468" s="327" t="s">
        <v>1306</v>
      </c>
      <c r="P468" s="327" t="s">
        <v>74</v>
      </c>
      <c r="Q468" s="328" t="s">
        <v>1605</v>
      </c>
      <c r="R468" s="308">
        <v>42.942</v>
      </c>
      <c r="S468" s="309">
        <v>47.837</v>
      </c>
      <c r="T468" s="308">
        <v>47.837</v>
      </c>
      <c r="U468" s="315">
        <v>42.942</v>
      </c>
      <c r="V468" s="116"/>
      <c r="W468" s="171"/>
    </row>
    <row r="469" spans="1:23" ht="12.75">
      <c r="A469" s="302">
        <v>1379</v>
      </c>
      <c r="B469" s="303" t="s">
        <v>822</v>
      </c>
      <c r="C469" s="295">
        <v>1379</v>
      </c>
      <c r="D469" s="296" t="s">
        <v>822</v>
      </c>
      <c r="E469" s="323" t="s">
        <v>236</v>
      </c>
      <c r="F469" s="324" t="s">
        <v>53</v>
      </c>
      <c r="G469" s="324"/>
      <c r="H469" s="324" t="s">
        <v>941</v>
      </c>
      <c r="I469" s="324"/>
      <c r="J469" s="325" t="s">
        <v>116</v>
      </c>
      <c r="K469" s="326">
        <v>37279.2083333333</v>
      </c>
      <c r="L469" s="325" t="s">
        <v>962</v>
      </c>
      <c r="M469" s="325" t="s">
        <v>410</v>
      </c>
      <c r="N469" s="327" t="s">
        <v>1290</v>
      </c>
      <c r="O469" s="327" t="s">
        <v>1306</v>
      </c>
      <c r="P469" s="327" t="s">
        <v>74</v>
      </c>
      <c r="Q469" s="328" t="s">
        <v>1605</v>
      </c>
      <c r="R469" s="308">
        <v>41.907</v>
      </c>
      <c r="S469" s="309">
        <v>47.192</v>
      </c>
      <c r="T469" s="308">
        <v>47.192</v>
      </c>
      <c r="U469" s="315">
        <v>41.907</v>
      </c>
      <c r="V469" s="116"/>
      <c r="W469" s="171"/>
    </row>
    <row r="470" spans="1:23" ht="12.75">
      <c r="A470" s="302">
        <v>1380</v>
      </c>
      <c r="B470" s="303" t="s">
        <v>823</v>
      </c>
      <c r="C470" s="295">
        <v>1380</v>
      </c>
      <c r="D470" s="296" t="s">
        <v>823</v>
      </c>
      <c r="E470" s="323" t="s">
        <v>236</v>
      </c>
      <c r="F470" s="324" t="s">
        <v>53</v>
      </c>
      <c r="G470" s="324"/>
      <c r="H470" s="324" t="s">
        <v>941</v>
      </c>
      <c r="I470" s="324"/>
      <c r="J470" s="325" t="s">
        <v>116</v>
      </c>
      <c r="K470" s="326">
        <v>37294.2083333333</v>
      </c>
      <c r="L470" s="325" t="s">
        <v>962</v>
      </c>
      <c r="M470" s="325" t="s">
        <v>410</v>
      </c>
      <c r="N470" s="327" t="s">
        <v>1290</v>
      </c>
      <c r="O470" s="327" t="s">
        <v>1306</v>
      </c>
      <c r="P470" s="327" t="s">
        <v>74</v>
      </c>
      <c r="Q470" s="329" t="s">
        <v>1605</v>
      </c>
      <c r="R470" s="308">
        <v>40.721</v>
      </c>
      <c r="S470" s="309">
        <v>51.721</v>
      </c>
      <c r="T470" s="308">
        <v>51.721</v>
      </c>
      <c r="U470" s="315">
        <v>40.721</v>
      </c>
      <c r="V470" s="116"/>
      <c r="W470" s="171"/>
    </row>
    <row r="471" spans="1:23" ht="12.75">
      <c r="A471" s="302">
        <v>1385</v>
      </c>
      <c r="B471" s="303" t="s">
        <v>824</v>
      </c>
      <c r="C471" s="295">
        <v>1385</v>
      </c>
      <c r="D471" s="296" t="s">
        <v>824</v>
      </c>
      <c r="E471" s="323" t="s">
        <v>52</v>
      </c>
      <c r="F471" s="324" t="s">
        <v>53</v>
      </c>
      <c r="G471" s="324" t="s">
        <v>1040</v>
      </c>
      <c r="H471" s="324" t="s">
        <v>941</v>
      </c>
      <c r="I471" s="324" t="s">
        <v>944</v>
      </c>
      <c r="J471" s="325" t="s">
        <v>55</v>
      </c>
      <c r="K471" s="326">
        <v>38029.2083333333</v>
      </c>
      <c r="L471" s="325" t="s">
        <v>1068</v>
      </c>
      <c r="M471" s="325" t="s">
        <v>1069</v>
      </c>
      <c r="N471" s="327" t="s">
        <v>1290</v>
      </c>
      <c r="O471" s="327" t="s">
        <v>1306</v>
      </c>
      <c r="P471" s="327" t="s">
        <v>74</v>
      </c>
      <c r="Q471" s="328" t="s">
        <v>1606</v>
      </c>
      <c r="R471" s="308">
        <v>253.61</v>
      </c>
      <c r="S471" s="309">
        <v>281.847</v>
      </c>
      <c r="T471" s="308">
        <v>281.847</v>
      </c>
      <c r="U471" s="315">
        <v>253.61</v>
      </c>
      <c r="V471" s="116"/>
      <c r="W471" s="171"/>
    </row>
    <row r="472" spans="1:23" ht="12.75">
      <c r="A472" s="302">
        <v>1386</v>
      </c>
      <c r="B472" s="303" t="s">
        <v>825</v>
      </c>
      <c r="C472" s="295">
        <v>1386</v>
      </c>
      <c r="D472" s="296" t="s">
        <v>825</v>
      </c>
      <c r="E472" s="323" t="s">
        <v>52</v>
      </c>
      <c r="F472" s="324" t="s">
        <v>53</v>
      </c>
      <c r="G472" s="324" t="s">
        <v>1040</v>
      </c>
      <c r="H472" s="324" t="s">
        <v>941</v>
      </c>
      <c r="I472" s="324" t="s">
        <v>944</v>
      </c>
      <c r="J472" s="325" t="s">
        <v>55</v>
      </c>
      <c r="K472" s="326">
        <v>38110.1666666667</v>
      </c>
      <c r="L472" s="325" t="s">
        <v>1068</v>
      </c>
      <c r="M472" s="325" t="s">
        <v>1069</v>
      </c>
      <c r="N472" s="327" t="s">
        <v>1290</v>
      </c>
      <c r="O472" s="327" t="s">
        <v>1306</v>
      </c>
      <c r="P472" s="327" t="s">
        <v>74</v>
      </c>
      <c r="Q472" s="328" t="s">
        <v>1606</v>
      </c>
      <c r="R472" s="308">
        <v>253.093</v>
      </c>
      <c r="S472" s="309">
        <v>287.632</v>
      </c>
      <c r="T472" s="308">
        <v>287.632</v>
      </c>
      <c r="U472" s="315">
        <v>253.093</v>
      </c>
      <c r="V472" s="116"/>
      <c r="W472" s="171"/>
    </row>
    <row r="473" spans="1:23" ht="12.75">
      <c r="A473" s="302">
        <v>1412</v>
      </c>
      <c r="B473" s="303" t="s">
        <v>826</v>
      </c>
      <c r="C473" s="295">
        <v>1412</v>
      </c>
      <c r="D473" s="296" t="s">
        <v>826</v>
      </c>
      <c r="E473" s="323" t="s">
        <v>52</v>
      </c>
      <c r="F473" s="324" t="s">
        <v>53</v>
      </c>
      <c r="G473" s="324"/>
      <c r="H473" s="324" t="s">
        <v>941</v>
      </c>
      <c r="I473" s="324"/>
      <c r="J473" s="325" t="s">
        <v>92</v>
      </c>
      <c r="K473" s="326">
        <v>37553.1666666667</v>
      </c>
      <c r="L473" s="325" t="s">
        <v>976</v>
      </c>
      <c r="M473" s="325" t="s">
        <v>468</v>
      </c>
      <c r="N473" s="327" t="s">
        <v>1293</v>
      </c>
      <c r="O473" s="327" t="s">
        <v>1329</v>
      </c>
      <c r="P473" s="327" t="s">
        <v>51</v>
      </c>
      <c r="Q473" s="328" t="s">
        <v>1607</v>
      </c>
      <c r="R473" s="308">
        <v>236.425</v>
      </c>
      <c r="S473" s="309">
        <v>266.625</v>
      </c>
      <c r="T473" s="308">
        <v>266.625</v>
      </c>
      <c r="U473" s="315">
        <v>236.425</v>
      </c>
      <c r="V473" s="116"/>
      <c r="W473" s="171"/>
    </row>
    <row r="474" spans="1:23" ht="12.75">
      <c r="A474" s="302">
        <v>1415</v>
      </c>
      <c r="B474" s="303" t="s">
        <v>827</v>
      </c>
      <c r="C474" s="295">
        <v>1415</v>
      </c>
      <c r="D474" s="296" t="s">
        <v>827</v>
      </c>
      <c r="E474" s="323" t="s">
        <v>52</v>
      </c>
      <c r="F474" s="324" t="s">
        <v>53</v>
      </c>
      <c r="G474" s="324"/>
      <c r="H474" s="324" t="s">
        <v>941</v>
      </c>
      <c r="I474" s="324"/>
      <c r="J474" s="325" t="s">
        <v>92</v>
      </c>
      <c r="K474" s="326">
        <v>37618.2083333333</v>
      </c>
      <c r="L474" s="325" t="s">
        <v>976</v>
      </c>
      <c r="M474" s="325" t="s">
        <v>468</v>
      </c>
      <c r="N474" s="327" t="s">
        <v>1293</v>
      </c>
      <c r="O474" s="327" t="s">
        <v>1329</v>
      </c>
      <c r="P474" s="327" t="s">
        <v>51</v>
      </c>
      <c r="Q474" s="328" t="s">
        <v>1607</v>
      </c>
      <c r="R474" s="308">
        <v>238.587</v>
      </c>
      <c r="S474" s="309">
        <v>268.787</v>
      </c>
      <c r="T474" s="308">
        <v>268.787</v>
      </c>
      <c r="U474" s="315">
        <v>238.587</v>
      </c>
      <c r="V474" s="116"/>
      <c r="W474" s="171"/>
    </row>
    <row r="475" spans="1:23" ht="12.75">
      <c r="A475" s="302">
        <v>1432</v>
      </c>
      <c r="B475" s="303" t="s">
        <v>828</v>
      </c>
      <c r="C475" s="295">
        <v>1432</v>
      </c>
      <c r="D475" s="296" t="s">
        <v>828</v>
      </c>
      <c r="E475" s="323" t="s">
        <v>236</v>
      </c>
      <c r="F475" s="324" t="s">
        <v>47</v>
      </c>
      <c r="G475" s="324"/>
      <c r="H475" s="324" t="s">
        <v>941</v>
      </c>
      <c r="I475" s="324"/>
      <c r="J475" s="325" t="s">
        <v>48</v>
      </c>
      <c r="K475" s="326">
        <v>36739.1666666667</v>
      </c>
      <c r="L475" s="325" t="s">
        <v>959</v>
      </c>
      <c r="M475" s="325" t="s">
        <v>390</v>
      </c>
      <c r="N475" s="327" t="s">
        <v>1293</v>
      </c>
      <c r="O475" s="327" t="s">
        <v>1322</v>
      </c>
      <c r="P475" s="327" t="s">
        <v>85</v>
      </c>
      <c r="Q475" s="328" t="s">
        <v>1608</v>
      </c>
      <c r="R475" s="308">
        <v>3.113</v>
      </c>
      <c r="S475" s="309">
        <v>3.824</v>
      </c>
      <c r="T475" s="308">
        <v>3.824</v>
      </c>
      <c r="U475" s="315">
        <v>3.113</v>
      </c>
      <c r="V475" s="116"/>
      <c r="W475" s="171"/>
    </row>
    <row r="476" spans="1:23" ht="12.75">
      <c r="A476" s="302">
        <v>1478</v>
      </c>
      <c r="B476" s="303" t="s">
        <v>829</v>
      </c>
      <c r="C476" s="295">
        <v>1478</v>
      </c>
      <c r="D476" s="296" t="s">
        <v>829</v>
      </c>
      <c r="E476" s="323" t="s">
        <v>52</v>
      </c>
      <c r="F476" s="324" t="s">
        <v>53</v>
      </c>
      <c r="G476" s="324"/>
      <c r="H476" s="324" t="s">
        <v>941</v>
      </c>
      <c r="I476" s="324"/>
      <c r="J476" s="325" t="s">
        <v>92</v>
      </c>
      <c r="K476" s="326">
        <v>37724.1666666667</v>
      </c>
      <c r="L476" s="325" t="s">
        <v>977</v>
      </c>
      <c r="M476" s="325" t="s">
        <v>480</v>
      </c>
      <c r="N476" s="327" t="s">
        <v>1293</v>
      </c>
      <c r="O476" s="327" t="s">
        <v>1285</v>
      </c>
      <c r="P476" s="327" t="s">
        <v>90</v>
      </c>
      <c r="Q476" s="328" t="s">
        <v>1400</v>
      </c>
      <c r="R476" s="308">
        <v>690.915</v>
      </c>
      <c r="S476" s="309">
        <v>839.675</v>
      </c>
      <c r="T476" s="308">
        <v>839.675</v>
      </c>
      <c r="U476" s="315">
        <v>690.915</v>
      </c>
      <c r="V476" s="116"/>
      <c r="W476" s="171"/>
    </row>
    <row r="477" spans="1:23" ht="12.75">
      <c r="A477" s="302">
        <v>1495</v>
      </c>
      <c r="B477" s="303" t="s">
        <v>830</v>
      </c>
      <c r="C477" s="295">
        <v>1495</v>
      </c>
      <c r="D477" s="296" t="s">
        <v>830</v>
      </c>
      <c r="E477" s="323" t="s">
        <v>46</v>
      </c>
      <c r="F477" s="324" t="s">
        <v>53</v>
      </c>
      <c r="G477" s="324"/>
      <c r="H477" s="324" t="s">
        <v>941</v>
      </c>
      <c r="I477" s="324"/>
      <c r="J477" s="325" t="s">
        <v>125</v>
      </c>
      <c r="K477" s="326">
        <v>37060.1666666667</v>
      </c>
      <c r="L477" s="325" t="s">
        <v>108</v>
      </c>
      <c r="M477" s="325" t="s">
        <v>739</v>
      </c>
      <c r="N477" s="327" t="s">
        <v>1293</v>
      </c>
      <c r="O477" s="327" t="s">
        <v>1300</v>
      </c>
      <c r="P477" s="327" t="s">
        <v>45</v>
      </c>
      <c r="Q477" s="328"/>
      <c r="R477" s="308">
        <v>0.149</v>
      </c>
      <c r="S477" s="309">
        <v>0.149</v>
      </c>
      <c r="T477" s="308">
        <v>0.149</v>
      </c>
      <c r="U477" s="315">
        <v>0.141</v>
      </c>
      <c r="V477" s="116"/>
      <c r="W477" s="171"/>
    </row>
    <row r="478" spans="1:23" ht="12.75">
      <c r="A478" s="302">
        <v>1572</v>
      </c>
      <c r="B478" s="303" t="s">
        <v>831</v>
      </c>
      <c r="C478" s="295">
        <v>1572</v>
      </c>
      <c r="D478" s="296" t="s">
        <v>831</v>
      </c>
      <c r="E478" s="323" t="s">
        <v>46</v>
      </c>
      <c r="F478" s="324" t="s">
        <v>83</v>
      </c>
      <c r="G478" s="324"/>
      <c r="H478" s="324" t="s">
        <v>944</v>
      </c>
      <c r="I478" s="324"/>
      <c r="J478" s="325" t="s">
        <v>48</v>
      </c>
      <c r="K478" s="326">
        <v>37449.1666666667</v>
      </c>
      <c r="L478" s="325" t="s">
        <v>108</v>
      </c>
      <c r="M478" s="325" t="s">
        <v>739</v>
      </c>
      <c r="N478" s="327" t="s">
        <v>1293</v>
      </c>
      <c r="O478" s="327" t="s">
        <v>1402</v>
      </c>
      <c r="P478" s="327" t="s">
        <v>58</v>
      </c>
      <c r="Q478" s="328"/>
      <c r="R478" s="308">
        <v>2.8</v>
      </c>
      <c r="S478" s="309">
        <v>2.8</v>
      </c>
      <c r="T478" s="308">
        <v>2.8</v>
      </c>
      <c r="U478" s="315">
        <v>2.8</v>
      </c>
      <c r="W478" s="171"/>
    </row>
    <row r="479" spans="1:23" ht="12.75">
      <c r="A479" s="302">
        <v>1616</v>
      </c>
      <c r="B479" s="303" t="s">
        <v>832</v>
      </c>
      <c r="C479" s="295">
        <v>1616</v>
      </c>
      <c r="D479" s="296" t="s">
        <v>832</v>
      </c>
      <c r="E479" s="323" t="s">
        <v>52</v>
      </c>
      <c r="F479" s="324" t="s">
        <v>53</v>
      </c>
      <c r="G479" s="324"/>
      <c r="H479" s="324" t="s">
        <v>941</v>
      </c>
      <c r="I479" s="324"/>
      <c r="J479" s="325" t="s">
        <v>92</v>
      </c>
      <c r="K479" s="326">
        <v>37783.1666666667</v>
      </c>
      <c r="L479" s="325" t="s">
        <v>977</v>
      </c>
      <c r="M479" s="325" t="s">
        <v>480</v>
      </c>
      <c r="N479" s="327" t="s">
        <v>1293</v>
      </c>
      <c r="O479" s="327" t="s">
        <v>1285</v>
      </c>
      <c r="P479" s="327" t="s">
        <v>90</v>
      </c>
      <c r="Q479" s="328" t="s">
        <v>1400</v>
      </c>
      <c r="R479" s="308">
        <v>690.915</v>
      </c>
      <c r="S479" s="309">
        <v>839.675</v>
      </c>
      <c r="T479" s="308">
        <v>839.675</v>
      </c>
      <c r="U479" s="315">
        <v>690.915</v>
      </c>
      <c r="W479" s="171"/>
    </row>
    <row r="480" spans="1:23" ht="12.75">
      <c r="A480" s="302">
        <v>1625</v>
      </c>
      <c r="B480" s="303" t="s">
        <v>833</v>
      </c>
      <c r="C480" s="295">
        <v>1625</v>
      </c>
      <c r="D480" s="296" t="s">
        <v>833</v>
      </c>
      <c r="E480" s="323" t="s">
        <v>52</v>
      </c>
      <c r="F480" s="324" t="s">
        <v>53</v>
      </c>
      <c r="G480" s="324"/>
      <c r="H480" s="324" t="s">
        <v>941</v>
      </c>
      <c r="I480" s="324"/>
      <c r="J480" s="325" t="s">
        <v>92</v>
      </c>
      <c r="K480" s="326">
        <v>37712.2083333333</v>
      </c>
      <c r="L480" s="325" t="s">
        <v>1609</v>
      </c>
      <c r="M480" s="325" t="s">
        <v>1610</v>
      </c>
      <c r="N480" s="327" t="s">
        <v>1282</v>
      </c>
      <c r="O480" s="327" t="s">
        <v>1283</v>
      </c>
      <c r="P480" s="327" t="s">
        <v>49</v>
      </c>
      <c r="Q480" s="328" t="s">
        <v>1611</v>
      </c>
      <c r="R480" s="308">
        <v>661.322</v>
      </c>
      <c r="S480" s="309">
        <v>799.322</v>
      </c>
      <c r="T480" s="308">
        <v>799.322</v>
      </c>
      <c r="U480" s="315">
        <v>661.322</v>
      </c>
      <c r="V480" s="116"/>
      <c r="W480" s="171"/>
    </row>
    <row r="481" spans="1:23" ht="12.75">
      <c r="A481" s="302">
        <v>1630</v>
      </c>
      <c r="B481" s="303" t="s">
        <v>834</v>
      </c>
      <c r="C481" s="295">
        <v>1630</v>
      </c>
      <c r="D481" s="296" t="s">
        <v>834</v>
      </c>
      <c r="E481" s="323" t="s">
        <v>52</v>
      </c>
      <c r="F481" s="324" t="s">
        <v>53</v>
      </c>
      <c r="G481" s="324"/>
      <c r="H481" s="324" t="s">
        <v>941</v>
      </c>
      <c r="I481" s="324"/>
      <c r="J481" s="325" t="s">
        <v>92</v>
      </c>
      <c r="K481" s="326">
        <v>37565.2083333333</v>
      </c>
      <c r="L481" s="325" t="s">
        <v>1041</v>
      </c>
      <c r="M481" s="325" t="s">
        <v>1303</v>
      </c>
      <c r="N481" s="327" t="s">
        <v>1287</v>
      </c>
      <c r="O481" s="327" t="s">
        <v>1288</v>
      </c>
      <c r="P481" s="327" t="s">
        <v>51</v>
      </c>
      <c r="Q481" s="328" t="s">
        <v>1612</v>
      </c>
      <c r="R481" s="308">
        <v>528.808</v>
      </c>
      <c r="S481" s="309">
        <v>588.388</v>
      </c>
      <c r="T481" s="308">
        <v>588.388</v>
      </c>
      <c r="U481" s="315">
        <v>528.808</v>
      </c>
      <c r="W481" s="171"/>
    </row>
    <row r="482" spans="1:23" ht="12.75">
      <c r="A482" s="302">
        <v>1640</v>
      </c>
      <c r="B482" s="303" t="s">
        <v>235</v>
      </c>
      <c r="C482" s="295">
        <v>1640</v>
      </c>
      <c r="D482" s="296" t="s">
        <v>235</v>
      </c>
      <c r="E482" s="323" t="s">
        <v>236</v>
      </c>
      <c r="F482" s="324" t="s">
        <v>53</v>
      </c>
      <c r="G482" s="324" t="s">
        <v>1040</v>
      </c>
      <c r="H482" s="324" t="s">
        <v>941</v>
      </c>
      <c r="I482" s="324" t="s">
        <v>944</v>
      </c>
      <c r="J482" s="325" t="s">
        <v>89</v>
      </c>
      <c r="K482" s="326">
        <v>37226.2083333333</v>
      </c>
      <c r="L482" s="325" t="s">
        <v>50</v>
      </c>
      <c r="M482" s="325" t="s">
        <v>243</v>
      </c>
      <c r="N482" s="327" t="s">
        <v>1282</v>
      </c>
      <c r="O482" s="327" t="s">
        <v>1288</v>
      </c>
      <c r="P482" s="327" t="s">
        <v>49</v>
      </c>
      <c r="Q482" s="329"/>
      <c r="R482" s="308">
        <v>0</v>
      </c>
      <c r="S482" s="309">
        <v>0</v>
      </c>
      <c r="T482" s="308">
        <v>0</v>
      </c>
      <c r="U482" s="315">
        <v>0</v>
      </c>
      <c r="V482" s="116"/>
      <c r="W482" s="171"/>
    </row>
    <row r="483" spans="1:23" ht="12.75">
      <c r="A483" s="302">
        <v>1641</v>
      </c>
      <c r="B483" s="303" t="s">
        <v>835</v>
      </c>
      <c r="C483" s="295">
        <v>1641</v>
      </c>
      <c r="D483" s="296" t="s">
        <v>835</v>
      </c>
      <c r="E483" s="323" t="s">
        <v>236</v>
      </c>
      <c r="F483" s="324" t="s">
        <v>53</v>
      </c>
      <c r="G483" s="324"/>
      <c r="H483" s="324" t="s">
        <v>941</v>
      </c>
      <c r="I483" s="324"/>
      <c r="J483" s="325" t="s">
        <v>116</v>
      </c>
      <c r="K483" s="326">
        <v>37226.2083333333</v>
      </c>
      <c r="L483" s="325" t="s">
        <v>50</v>
      </c>
      <c r="M483" s="325" t="s">
        <v>243</v>
      </c>
      <c r="N483" s="327" t="s">
        <v>1282</v>
      </c>
      <c r="O483" s="327" t="s">
        <v>1288</v>
      </c>
      <c r="P483" s="327" t="s">
        <v>49</v>
      </c>
      <c r="Q483" s="329"/>
      <c r="R483" s="308">
        <v>0</v>
      </c>
      <c r="S483" s="309">
        <v>0</v>
      </c>
      <c r="T483" s="308">
        <v>0</v>
      </c>
      <c r="U483" s="315">
        <v>0</v>
      </c>
      <c r="V483" s="116"/>
      <c r="W483" s="171"/>
    </row>
    <row r="484" spans="1:23" ht="12.75">
      <c r="A484" s="302">
        <v>1649</v>
      </c>
      <c r="B484" s="303" t="s">
        <v>836</v>
      </c>
      <c r="C484" s="295">
        <v>1649</v>
      </c>
      <c r="D484" s="296" t="s">
        <v>1862</v>
      </c>
      <c r="E484" s="323" t="s">
        <v>52</v>
      </c>
      <c r="F484" s="324" t="s">
        <v>53</v>
      </c>
      <c r="G484" s="324" t="s">
        <v>1040</v>
      </c>
      <c r="H484" s="324" t="s">
        <v>941</v>
      </c>
      <c r="I484" s="324" t="s">
        <v>944</v>
      </c>
      <c r="J484" s="325" t="s">
        <v>55</v>
      </c>
      <c r="K484" s="326">
        <v>37517.1666666667</v>
      </c>
      <c r="L484" s="325" t="s">
        <v>1063</v>
      </c>
      <c r="M484" s="325" t="s">
        <v>1064</v>
      </c>
      <c r="N484" s="327" t="s">
        <v>1282</v>
      </c>
      <c r="O484" s="327" t="s">
        <v>1402</v>
      </c>
      <c r="P484" s="327" t="s">
        <v>49</v>
      </c>
      <c r="Q484" s="328" t="s">
        <v>1613</v>
      </c>
      <c r="R484" s="308">
        <v>506.589</v>
      </c>
      <c r="S484" s="309">
        <v>559.868</v>
      </c>
      <c r="T484" s="308">
        <v>519.586</v>
      </c>
      <c r="U484" s="315">
        <v>506.589</v>
      </c>
      <c r="W484" s="171"/>
    </row>
    <row r="485" spans="1:23" ht="12.75">
      <c r="A485" s="302">
        <v>1656</v>
      </c>
      <c r="B485" s="303" t="s">
        <v>838</v>
      </c>
      <c r="C485" s="295">
        <v>1656</v>
      </c>
      <c r="D485" s="296" t="s">
        <v>838</v>
      </c>
      <c r="E485" s="323" t="s">
        <v>988</v>
      </c>
      <c r="F485" s="324" t="s">
        <v>989</v>
      </c>
      <c r="G485" s="324"/>
      <c r="H485" s="324"/>
      <c r="I485" s="324"/>
      <c r="J485" s="325" t="s">
        <v>103</v>
      </c>
      <c r="K485" s="326">
        <v>37073.1666666667</v>
      </c>
      <c r="L485" s="325" t="s">
        <v>1006</v>
      </c>
      <c r="M485" s="325" t="s">
        <v>837</v>
      </c>
      <c r="N485" s="327" t="s">
        <v>1293</v>
      </c>
      <c r="O485" s="327" t="s">
        <v>1306</v>
      </c>
      <c r="P485" s="327" t="s">
        <v>90</v>
      </c>
      <c r="Q485" s="328"/>
      <c r="R485" s="308">
        <v>0.165</v>
      </c>
      <c r="S485" s="309">
        <v>0.165</v>
      </c>
      <c r="T485" s="308">
        <v>0.165</v>
      </c>
      <c r="U485" s="315">
        <v>0.165</v>
      </c>
      <c r="V485" s="116"/>
      <c r="W485" s="171"/>
    </row>
    <row r="486" spans="1:23" ht="12.75">
      <c r="A486" s="302">
        <v>1672</v>
      </c>
      <c r="B486" s="303" t="s">
        <v>839</v>
      </c>
      <c r="C486" s="295">
        <v>1672</v>
      </c>
      <c r="D486" s="296" t="s">
        <v>839</v>
      </c>
      <c r="E486" s="323" t="s">
        <v>52</v>
      </c>
      <c r="F486" s="324" t="s">
        <v>53</v>
      </c>
      <c r="G486" s="324" t="s">
        <v>1040</v>
      </c>
      <c r="H486" s="324" t="s">
        <v>941</v>
      </c>
      <c r="I486" s="324" t="s">
        <v>944</v>
      </c>
      <c r="J486" s="325" t="s">
        <v>55</v>
      </c>
      <c r="K486" s="326">
        <v>37608.2083333333</v>
      </c>
      <c r="L486" s="325" t="s">
        <v>86</v>
      </c>
      <c r="M486" s="325" t="s">
        <v>381</v>
      </c>
      <c r="N486" s="327" t="s">
        <v>1293</v>
      </c>
      <c r="O486" s="327" t="s">
        <v>1285</v>
      </c>
      <c r="P486" s="327" t="s">
        <v>90</v>
      </c>
      <c r="Q486" s="328" t="s">
        <v>1376</v>
      </c>
      <c r="R486" s="308">
        <v>154.295</v>
      </c>
      <c r="S486" s="309">
        <v>182.267</v>
      </c>
      <c r="T486" s="308">
        <v>182.267</v>
      </c>
      <c r="U486" s="315">
        <v>154.295</v>
      </c>
      <c r="V486" s="116"/>
      <c r="W486" s="171"/>
    </row>
    <row r="487" spans="1:23" ht="12.75">
      <c r="A487" s="302">
        <v>1678</v>
      </c>
      <c r="B487" s="303" t="s">
        <v>840</v>
      </c>
      <c r="C487" s="295">
        <v>1678</v>
      </c>
      <c r="D487" s="296" t="s">
        <v>840</v>
      </c>
      <c r="E487" s="323" t="s">
        <v>65</v>
      </c>
      <c r="F487" s="324" t="s">
        <v>59</v>
      </c>
      <c r="G487" s="324"/>
      <c r="H487" s="324"/>
      <c r="I487" s="324"/>
      <c r="J487" s="325" t="s">
        <v>66</v>
      </c>
      <c r="K487" s="326">
        <v>37288.2083333333</v>
      </c>
      <c r="L487" s="325" t="s">
        <v>1002</v>
      </c>
      <c r="M487" s="325" t="s">
        <v>804</v>
      </c>
      <c r="N487" s="327" t="s">
        <v>1296</v>
      </c>
      <c r="O487" s="327" t="s">
        <v>1285</v>
      </c>
      <c r="P487" s="327" t="s">
        <v>61</v>
      </c>
      <c r="Q487" s="329"/>
      <c r="R487" s="308">
        <v>0.014</v>
      </c>
      <c r="S487" s="309">
        <v>0.034</v>
      </c>
      <c r="T487" s="308">
        <v>0.034</v>
      </c>
      <c r="U487" s="315">
        <v>0.014</v>
      </c>
      <c r="V487" s="116"/>
      <c r="W487" s="171"/>
    </row>
    <row r="488" spans="1:23" ht="12.75">
      <c r="A488" s="302">
        <v>1691</v>
      </c>
      <c r="B488" s="303" t="s">
        <v>841</v>
      </c>
      <c r="C488" s="295">
        <v>1691</v>
      </c>
      <c r="D488" s="296" t="s">
        <v>841</v>
      </c>
      <c r="E488" s="323" t="s">
        <v>52</v>
      </c>
      <c r="F488" s="324" t="s">
        <v>53</v>
      </c>
      <c r="G488" s="324" t="s">
        <v>1040</v>
      </c>
      <c r="H488" s="324" t="s">
        <v>941</v>
      </c>
      <c r="I488" s="324" t="s">
        <v>942</v>
      </c>
      <c r="J488" s="325" t="s">
        <v>55</v>
      </c>
      <c r="K488" s="326">
        <v>37837.1666666667</v>
      </c>
      <c r="L488" s="325" t="s">
        <v>977</v>
      </c>
      <c r="M488" s="325" t="s">
        <v>480</v>
      </c>
      <c r="N488" s="327" t="s">
        <v>1293</v>
      </c>
      <c r="O488" s="327" t="s">
        <v>1329</v>
      </c>
      <c r="P488" s="327" t="s">
        <v>85</v>
      </c>
      <c r="Q488" s="329" t="s">
        <v>1614</v>
      </c>
      <c r="R488" s="308">
        <v>688.297</v>
      </c>
      <c r="S488" s="309">
        <v>836.632</v>
      </c>
      <c r="T488" s="308">
        <v>836.632</v>
      </c>
      <c r="U488" s="315">
        <v>688.297</v>
      </c>
      <c r="V488" s="116"/>
      <c r="W488" s="171"/>
    </row>
    <row r="489" spans="1:23" ht="12.75">
      <c r="A489" s="302">
        <v>1693</v>
      </c>
      <c r="B489" s="303" t="s">
        <v>842</v>
      </c>
      <c r="C489" s="295">
        <v>1693</v>
      </c>
      <c r="D489" s="296" t="s">
        <v>842</v>
      </c>
      <c r="E489" s="323" t="s">
        <v>236</v>
      </c>
      <c r="F489" s="324" t="s">
        <v>53</v>
      </c>
      <c r="G489" s="324" t="s">
        <v>1040</v>
      </c>
      <c r="H489" s="324" t="s">
        <v>941</v>
      </c>
      <c r="I489" s="324" t="s">
        <v>944</v>
      </c>
      <c r="J489" s="325" t="s">
        <v>89</v>
      </c>
      <c r="K489" s="326">
        <v>37414.1666666667</v>
      </c>
      <c r="L489" s="325" t="s">
        <v>961</v>
      </c>
      <c r="M489" s="325" t="s">
        <v>398</v>
      </c>
      <c r="N489" s="327" t="s">
        <v>1293</v>
      </c>
      <c r="O489" s="327" t="s">
        <v>1314</v>
      </c>
      <c r="P489" s="327" t="s">
        <v>58</v>
      </c>
      <c r="Q489" s="328" t="s">
        <v>1463</v>
      </c>
      <c r="R489" s="308">
        <v>36.908</v>
      </c>
      <c r="S489" s="309">
        <v>46.908</v>
      </c>
      <c r="T489" s="308">
        <v>46.908</v>
      </c>
      <c r="U489" s="315">
        <v>36.908</v>
      </c>
      <c r="V489" s="116"/>
      <c r="W489" s="171"/>
    </row>
    <row r="490" spans="1:23" ht="12.75">
      <c r="A490" s="302">
        <v>1694</v>
      </c>
      <c r="B490" s="303" t="s">
        <v>843</v>
      </c>
      <c r="C490" s="295">
        <v>1694</v>
      </c>
      <c r="D490" s="296" t="s">
        <v>843</v>
      </c>
      <c r="E490" s="323" t="s">
        <v>236</v>
      </c>
      <c r="F490" s="324" t="s">
        <v>53</v>
      </c>
      <c r="G490" s="324" t="s">
        <v>1040</v>
      </c>
      <c r="H490" s="324" t="s">
        <v>941</v>
      </c>
      <c r="I490" s="324" t="s">
        <v>944</v>
      </c>
      <c r="J490" s="325" t="s">
        <v>89</v>
      </c>
      <c r="K490" s="326">
        <v>37414.1666666667</v>
      </c>
      <c r="L490" s="325" t="s">
        <v>961</v>
      </c>
      <c r="M490" s="325" t="s">
        <v>398</v>
      </c>
      <c r="N490" s="327" t="s">
        <v>1293</v>
      </c>
      <c r="O490" s="327" t="s">
        <v>1314</v>
      </c>
      <c r="P490" s="327" t="s">
        <v>58</v>
      </c>
      <c r="Q490" s="330" t="s">
        <v>1463</v>
      </c>
      <c r="R490" s="308">
        <v>37.441</v>
      </c>
      <c r="S490" s="309">
        <v>47.441</v>
      </c>
      <c r="T490" s="308">
        <v>47.441</v>
      </c>
      <c r="U490" s="315">
        <v>37.441</v>
      </c>
      <c r="V490" s="116"/>
      <c r="W490" s="171"/>
    </row>
    <row r="491" spans="1:23" ht="12.75">
      <c r="A491" s="302">
        <v>1720</v>
      </c>
      <c r="B491" s="303" t="s">
        <v>844</v>
      </c>
      <c r="C491" s="295">
        <v>1720</v>
      </c>
      <c r="D491" s="296" t="s">
        <v>844</v>
      </c>
      <c r="E491" s="323" t="s">
        <v>65</v>
      </c>
      <c r="F491" s="324" t="s">
        <v>59</v>
      </c>
      <c r="G491" s="324"/>
      <c r="H491" s="324"/>
      <c r="I491" s="324"/>
      <c r="J491" s="325" t="s">
        <v>66</v>
      </c>
      <c r="K491" s="326">
        <v>37377.1666666667</v>
      </c>
      <c r="L491" s="325" t="s">
        <v>238</v>
      </c>
      <c r="M491" s="325" t="s">
        <v>256</v>
      </c>
      <c r="N491" s="327" t="s">
        <v>1299</v>
      </c>
      <c r="O491" s="327" t="s">
        <v>1297</v>
      </c>
      <c r="P491" s="327" t="s">
        <v>63</v>
      </c>
      <c r="Q491" s="328" t="s">
        <v>1479</v>
      </c>
      <c r="R491" s="308">
        <v>1.594</v>
      </c>
      <c r="S491" s="309">
        <v>1.85</v>
      </c>
      <c r="T491" s="308">
        <v>1.85</v>
      </c>
      <c r="U491" s="315">
        <v>1.594</v>
      </c>
      <c r="V491" s="116"/>
      <c r="W491" s="171"/>
    </row>
    <row r="492" spans="1:23" ht="12.75">
      <c r="A492" s="302">
        <v>2278</v>
      </c>
      <c r="B492" s="303" t="s">
        <v>845</v>
      </c>
      <c r="C492" s="295">
        <v>2278</v>
      </c>
      <c r="D492" s="296" t="s">
        <v>845</v>
      </c>
      <c r="E492" s="323" t="s">
        <v>65</v>
      </c>
      <c r="F492" s="324" t="s">
        <v>59</v>
      </c>
      <c r="G492" s="324"/>
      <c r="H492" s="324"/>
      <c r="I492" s="324"/>
      <c r="J492" s="325" t="s">
        <v>66</v>
      </c>
      <c r="K492" s="326">
        <v>29312.2083333333</v>
      </c>
      <c r="L492" s="325" t="s">
        <v>995</v>
      </c>
      <c r="M492" s="325" t="s">
        <v>766</v>
      </c>
      <c r="N492" s="327" t="s">
        <v>1296</v>
      </c>
      <c r="O492" s="327" t="s">
        <v>1297</v>
      </c>
      <c r="P492" s="327" t="s">
        <v>61</v>
      </c>
      <c r="Q492" s="329" t="s">
        <v>1615</v>
      </c>
      <c r="R492" s="308">
        <v>0.39</v>
      </c>
      <c r="S492" s="309">
        <v>0.897</v>
      </c>
      <c r="T492" s="308">
        <v>1.25</v>
      </c>
      <c r="U492" s="315">
        <v>0.39</v>
      </c>
      <c r="V492" s="116"/>
      <c r="W492" s="171"/>
    </row>
    <row r="493" spans="1:23" ht="12.75">
      <c r="A493" s="302">
        <v>2279</v>
      </c>
      <c r="B493" s="303" t="s">
        <v>846</v>
      </c>
      <c r="C493" s="295">
        <v>2279</v>
      </c>
      <c r="D493" s="296" t="s">
        <v>846</v>
      </c>
      <c r="E493" s="323" t="s">
        <v>65</v>
      </c>
      <c r="F493" s="324" t="s">
        <v>59</v>
      </c>
      <c r="G493" s="324"/>
      <c r="H493" s="324"/>
      <c r="I493" s="324"/>
      <c r="J493" s="325" t="s">
        <v>66</v>
      </c>
      <c r="K493" s="326">
        <v>31959.1666666667</v>
      </c>
      <c r="L493" s="325" t="s">
        <v>995</v>
      </c>
      <c r="M493" s="325" t="s">
        <v>766</v>
      </c>
      <c r="N493" s="327" t="s">
        <v>1296</v>
      </c>
      <c r="O493" s="327" t="s">
        <v>1297</v>
      </c>
      <c r="P493" s="327" t="s">
        <v>61</v>
      </c>
      <c r="Q493" s="328" t="s">
        <v>1616</v>
      </c>
      <c r="R493" s="308">
        <v>0.219</v>
      </c>
      <c r="S493" s="309">
        <v>0.554</v>
      </c>
      <c r="T493" s="308">
        <v>0.985</v>
      </c>
      <c r="U493" s="315">
        <v>0.219</v>
      </c>
      <c r="W493" s="171"/>
    </row>
    <row r="494" spans="1:23" ht="12.75">
      <c r="A494" s="302">
        <v>2280</v>
      </c>
      <c r="B494" s="303" t="s">
        <v>848</v>
      </c>
      <c r="C494" s="295">
        <v>2280</v>
      </c>
      <c r="D494" s="296" t="s">
        <v>848</v>
      </c>
      <c r="E494" s="323" t="s">
        <v>65</v>
      </c>
      <c r="F494" s="324" t="s">
        <v>59</v>
      </c>
      <c r="G494" s="324"/>
      <c r="H494" s="324"/>
      <c r="I494" s="324"/>
      <c r="J494" s="325" t="s">
        <v>66</v>
      </c>
      <c r="K494" s="326">
        <v>32112.2083333333</v>
      </c>
      <c r="L494" s="325" t="s">
        <v>986</v>
      </c>
      <c r="M494" s="325" t="s">
        <v>602</v>
      </c>
      <c r="N494" s="327" t="s">
        <v>1296</v>
      </c>
      <c r="O494" s="327" t="s">
        <v>1283</v>
      </c>
      <c r="P494" s="327" t="s">
        <v>61</v>
      </c>
      <c r="Q494" s="328" t="s">
        <v>1617</v>
      </c>
      <c r="R494" s="308">
        <v>3.776</v>
      </c>
      <c r="S494" s="309">
        <v>4.355</v>
      </c>
      <c r="T494" s="308">
        <v>4.355</v>
      </c>
      <c r="U494" s="315">
        <v>3.776</v>
      </c>
      <c r="V494" s="116"/>
      <c r="W494" s="171"/>
    </row>
    <row r="495" spans="1:23" ht="12.75">
      <c r="A495" s="302">
        <v>2281</v>
      </c>
      <c r="B495" s="303" t="s">
        <v>849</v>
      </c>
      <c r="C495" s="295">
        <v>2281</v>
      </c>
      <c r="D495" s="296" t="s">
        <v>849</v>
      </c>
      <c r="E495" s="323" t="s">
        <v>65</v>
      </c>
      <c r="F495" s="324" t="s">
        <v>59</v>
      </c>
      <c r="G495" s="324"/>
      <c r="H495" s="324"/>
      <c r="I495" s="324"/>
      <c r="J495" s="325" t="s">
        <v>66</v>
      </c>
      <c r="K495" s="326">
        <v>30498.1666666667</v>
      </c>
      <c r="L495" s="325" t="s">
        <v>995</v>
      </c>
      <c r="M495" s="325" t="s">
        <v>766</v>
      </c>
      <c r="N495" s="327" t="s">
        <v>1296</v>
      </c>
      <c r="O495" s="327" t="s">
        <v>1329</v>
      </c>
      <c r="P495" s="327" t="s">
        <v>61</v>
      </c>
      <c r="Q495" s="328" t="s">
        <v>1618</v>
      </c>
      <c r="R495" s="308">
        <v>0.222</v>
      </c>
      <c r="S495" s="309">
        <v>0.476</v>
      </c>
      <c r="T495" s="308">
        <v>0.65</v>
      </c>
      <c r="U495" s="315">
        <v>0.222</v>
      </c>
      <c r="V495" s="116"/>
      <c r="W495" s="171"/>
    </row>
    <row r="496" spans="1:23" ht="12.75">
      <c r="A496" s="302">
        <v>2282</v>
      </c>
      <c r="B496" s="303" t="s">
        <v>850</v>
      </c>
      <c r="C496" s="295">
        <v>2282</v>
      </c>
      <c r="D496" s="296" t="s">
        <v>850</v>
      </c>
      <c r="E496" s="323" t="s">
        <v>65</v>
      </c>
      <c r="F496" s="324" t="s">
        <v>59</v>
      </c>
      <c r="G496" s="324"/>
      <c r="H496" s="324"/>
      <c r="I496" s="324"/>
      <c r="J496" s="325" t="s">
        <v>66</v>
      </c>
      <c r="K496" s="326">
        <v>30742.2083333333</v>
      </c>
      <c r="L496" s="325" t="s">
        <v>995</v>
      </c>
      <c r="M496" s="325" t="s">
        <v>766</v>
      </c>
      <c r="N496" s="327" t="s">
        <v>1296</v>
      </c>
      <c r="O496" s="327" t="s">
        <v>1402</v>
      </c>
      <c r="P496" s="327" t="s">
        <v>61</v>
      </c>
      <c r="Q496" s="328" t="s">
        <v>1619</v>
      </c>
      <c r="R496" s="308">
        <v>0.005</v>
      </c>
      <c r="S496" s="309">
        <v>0.428</v>
      </c>
      <c r="T496" s="308">
        <v>0.5</v>
      </c>
      <c r="U496" s="315">
        <v>0.005</v>
      </c>
      <c r="V496" s="116"/>
      <c r="W496" s="171"/>
    </row>
    <row r="497" spans="1:23" ht="12.75">
      <c r="A497" s="302">
        <v>2283</v>
      </c>
      <c r="B497" s="303" t="s">
        <v>851</v>
      </c>
      <c r="C497" s="295">
        <v>2283</v>
      </c>
      <c r="D497" s="296" t="s">
        <v>851</v>
      </c>
      <c r="E497" s="323" t="s">
        <v>65</v>
      </c>
      <c r="F497" s="324" t="s">
        <v>59</v>
      </c>
      <c r="G497" s="324"/>
      <c r="H497" s="324"/>
      <c r="I497" s="324"/>
      <c r="J497" s="325" t="s">
        <v>66</v>
      </c>
      <c r="K497" s="326">
        <v>30742.2083333333</v>
      </c>
      <c r="L497" s="325" t="s">
        <v>995</v>
      </c>
      <c r="M497" s="325" t="s">
        <v>766</v>
      </c>
      <c r="N497" s="327" t="s">
        <v>1296</v>
      </c>
      <c r="O497" s="327" t="s">
        <v>1288</v>
      </c>
      <c r="P497" s="327" t="s">
        <v>61</v>
      </c>
      <c r="Q497" s="328" t="s">
        <v>1618</v>
      </c>
      <c r="R497" s="308">
        <v>0.135</v>
      </c>
      <c r="S497" s="309">
        <v>0.25</v>
      </c>
      <c r="T497" s="308">
        <v>0.25</v>
      </c>
      <c r="U497" s="315">
        <v>0.135</v>
      </c>
      <c r="V497" s="116"/>
      <c r="W497" s="171"/>
    </row>
    <row r="498" spans="1:23" ht="12.75">
      <c r="A498" s="302">
        <v>2284</v>
      </c>
      <c r="B498" s="303" t="s">
        <v>852</v>
      </c>
      <c r="C498" s="295">
        <v>2284</v>
      </c>
      <c r="D498" s="296" t="s">
        <v>852</v>
      </c>
      <c r="E498" s="323" t="s">
        <v>65</v>
      </c>
      <c r="F498" s="324" t="s">
        <v>59</v>
      </c>
      <c r="G498" s="324"/>
      <c r="H498" s="324"/>
      <c r="I498" s="324"/>
      <c r="J498" s="325" t="s">
        <v>66</v>
      </c>
      <c r="K498" s="326">
        <v>30498.1666666667</v>
      </c>
      <c r="L498" s="325" t="s">
        <v>995</v>
      </c>
      <c r="M498" s="325" t="s">
        <v>766</v>
      </c>
      <c r="N498" s="327" t="s">
        <v>1296</v>
      </c>
      <c r="O498" s="327" t="s">
        <v>1283</v>
      </c>
      <c r="P498" s="327" t="s">
        <v>61</v>
      </c>
      <c r="Q498" s="328" t="s">
        <v>1618</v>
      </c>
      <c r="R498" s="308">
        <v>0.613</v>
      </c>
      <c r="S498" s="309">
        <v>0.98</v>
      </c>
      <c r="T498" s="308">
        <v>1.05</v>
      </c>
      <c r="U498" s="315">
        <v>0.613</v>
      </c>
      <c r="V498" s="116"/>
      <c r="W498" s="171"/>
    </row>
    <row r="499" spans="1:23" ht="12.75">
      <c r="A499" s="302">
        <v>2285</v>
      </c>
      <c r="B499" s="303" t="s">
        <v>853</v>
      </c>
      <c r="C499" s="295">
        <v>2285</v>
      </c>
      <c r="D499" s="296" t="s">
        <v>853</v>
      </c>
      <c r="E499" s="323" t="s">
        <v>65</v>
      </c>
      <c r="F499" s="324" t="s">
        <v>59</v>
      </c>
      <c r="G499" s="324"/>
      <c r="H499" s="324"/>
      <c r="I499" s="324"/>
      <c r="J499" s="325" t="s">
        <v>66</v>
      </c>
      <c r="K499" s="326">
        <v>30742.2083333333</v>
      </c>
      <c r="L499" s="325" t="s">
        <v>995</v>
      </c>
      <c r="M499" s="325" t="s">
        <v>766</v>
      </c>
      <c r="N499" s="327" t="s">
        <v>1296</v>
      </c>
      <c r="O499" s="327" t="s">
        <v>1329</v>
      </c>
      <c r="P499" s="327" t="s">
        <v>61</v>
      </c>
      <c r="Q499" s="328" t="s">
        <v>1618</v>
      </c>
      <c r="R499" s="308">
        <v>0.044</v>
      </c>
      <c r="S499" s="309">
        <v>0.1</v>
      </c>
      <c r="T499" s="308">
        <v>0.255</v>
      </c>
      <c r="U499" s="315">
        <v>0.044</v>
      </c>
      <c r="V499" s="116"/>
      <c r="W499" s="171"/>
    </row>
    <row r="500" spans="1:23" ht="12.75">
      <c r="A500" s="302">
        <v>2286</v>
      </c>
      <c r="B500" s="303" t="s">
        <v>854</v>
      </c>
      <c r="C500" s="295">
        <v>2286</v>
      </c>
      <c r="D500" s="296" t="s">
        <v>854</v>
      </c>
      <c r="E500" s="323" t="s">
        <v>65</v>
      </c>
      <c r="F500" s="324" t="s">
        <v>59</v>
      </c>
      <c r="G500" s="324"/>
      <c r="H500" s="324"/>
      <c r="I500" s="324"/>
      <c r="J500" s="325" t="s">
        <v>66</v>
      </c>
      <c r="K500" s="326">
        <v>31382.2083333333</v>
      </c>
      <c r="L500" s="325" t="s">
        <v>1041</v>
      </c>
      <c r="M500" s="325" t="s">
        <v>1303</v>
      </c>
      <c r="N500" s="327" t="s">
        <v>1296</v>
      </c>
      <c r="O500" s="327" t="s">
        <v>1297</v>
      </c>
      <c r="P500" s="327" t="s">
        <v>61</v>
      </c>
      <c r="Q500" s="328" t="s">
        <v>1620</v>
      </c>
      <c r="R500" s="308">
        <v>0</v>
      </c>
      <c r="S500" s="309">
        <v>0.244</v>
      </c>
      <c r="T500" s="308">
        <v>0.476</v>
      </c>
      <c r="U500" s="315">
        <v>0</v>
      </c>
      <c r="V500" s="116"/>
      <c r="W500" s="171"/>
    </row>
    <row r="501" spans="1:23" ht="12.75">
      <c r="A501" s="302">
        <v>2287</v>
      </c>
      <c r="B501" s="303" t="s">
        <v>855</v>
      </c>
      <c r="C501" s="295">
        <v>2287</v>
      </c>
      <c r="D501" s="296" t="s">
        <v>855</v>
      </c>
      <c r="E501" s="323" t="s">
        <v>65</v>
      </c>
      <c r="F501" s="324" t="s">
        <v>59</v>
      </c>
      <c r="G501" s="324"/>
      <c r="H501" s="324"/>
      <c r="I501" s="324"/>
      <c r="J501" s="325" t="s">
        <v>66</v>
      </c>
      <c r="K501" s="326">
        <v>30987.2083333333</v>
      </c>
      <c r="L501" s="325" t="s">
        <v>995</v>
      </c>
      <c r="M501" s="325" t="s">
        <v>766</v>
      </c>
      <c r="N501" s="327" t="s">
        <v>1296</v>
      </c>
      <c r="O501" s="327" t="s">
        <v>1297</v>
      </c>
      <c r="P501" s="327" t="s">
        <v>61</v>
      </c>
      <c r="Q501" s="328" t="s">
        <v>1621</v>
      </c>
      <c r="R501" s="308">
        <v>0</v>
      </c>
      <c r="S501" s="309">
        <v>0.455</v>
      </c>
      <c r="T501" s="308">
        <v>0.838</v>
      </c>
      <c r="U501" s="315">
        <v>0</v>
      </c>
      <c r="V501" s="116"/>
      <c r="W501" s="171"/>
    </row>
    <row r="502" spans="1:23" ht="12.75">
      <c r="A502" s="302">
        <v>2288</v>
      </c>
      <c r="B502" s="303" t="s">
        <v>856</v>
      </c>
      <c r="C502" s="295">
        <v>2288</v>
      </c>
      <c r="D502" s="296" t="s">
        <v>856</v>
      </c>
      <c r="E502" s="323" t="s">
        <v>65</v>
      </c>
      <c r="F502" s="324" t="s">
        <v>59</v>
      </c>
      <c r="G502" s="324"/>
      <c r="H502" s="324"/>
      <c r="I502" s="324"/>
      <c r="J502" s="325" t="s">
        <v>66</v>
      </c>
      <c r="K502" s="326">
        <v>31168.1666666667</v>
      </c>
      <c r="L502" s="325" t="s">
        <v>995</v>
      </c>
      <c r="M502" s="325" t="s">
        <v>766</v>
      </c>
      <c r="N502" s="327" t="s">
        <v>1296</v>
      </c>
      <c r="O502" s="327" t="s">
        <v>1285</v>
      </c>
      <c r="P502" s="327" t="s">
        <v>61</v>
      </c>
      <c r="Q502" s="328" t="s">
        <v>1618</v>
      </c>
      <c r="R502" s="308">
        <v>0</v>
      </c>
      <c r="S502" s="309">
        <v>0</v>
      </c>
      <c r="T502" s="308">
        <v>0.147</v>
      </c>
      <c r="U502" s="315">
        <v>0</v>
      </c>
      <c r="V502" s="116"/>
      <c r="W502" s="171"/>
    </row>
    <row r="503" spans="1:23" ht="12.75">
      <c r="A503" s="302">
        <v>2289</v>
      </c>
      <c r="B503" s="303" t="s">
        <v>857</v>
      </c>
      <c r="C503" s="295">
        <v>2289</v>
      </c>
      <c r="D503" s="296" t="s">
        <v>857</v>
      </c>
      <c r="E503" s="323" t="s">
        <v>65</v>
      </c>
      <c r="F503" s="324" t="s">
        <v>59</v>
      </c>
      <c r="G503" s="324"/>
      <c r="H503" s="324"/>
      <c r="I503" s="324"/>
      <c r="J503" s="325" t="s">
        <v>66</v>
      </c>
      <c r="K503" s="326">
        <v>31382.2083333333</v>
      </c>
      <c r="L503" s="325" t="s">
        <v>1041</v>
      </c>
      <c r="M503" s="325" t="s">
        <v>1303</v>
      </c>
      <c r="N503" s="327" t="s">
        <v>1296</v>
      </c>
      <c r="O503" s="327" t="s">
        <v>1308</v>
      </c>
      <c r="P503" s="327" t="s">
        <v>61</v>
      </c>
      <c r="Q503" s="328" t="s">
        <v>1622</v>
      </c>
      <c r="R503" s="308">
        <v>0.198</v>
      </c>
      <c r="S503" s="309">
        <v>0.198</v>
      </c>
      <c r="T503" s="308">
        <v>0.198</v>
      </c>
      <c r="U503" s="315">
        <v>0.198</v>
      </c>
      <c r="V503" s="116"/>
      <c r="W503" s="171"/>
    </row>
    <row r="504" spans="1:23" ht="12.75">
      <c r="A504" s="302">
        <v>2290</v>
      </c>
      <c r="B504" s="303" t="s">
        <v>858</v>
      </c>
      <c r="C504" s="295">
        <v>2290</v>
      </c>
      <c r="D504" s="296" t="s">
        <v>858</v>
      </c>
      <c r="E504" s="323" t="s">
        <v>65</v>
      </c>
      <c r="F504" s="324" t="s">
        <v>59</v>
      </c>
      <c r="G504" s="324"/>
      <c r="H504" s="324"/>
      <c r="I504" s="324"/>
      <c r="J504" s="325" t="s">
        <v>66</v>
      </c>
      <c r="K504" s="326">
        <v>30742.2083333333</v>
      </c>
      <c r="L504" s="325" t="s">
        <v>995</v>
      </c>
      <c r="M504" s="325" t="s">
        <v>766</v>
      </c>
      <c r="N504" s="327" t="s">
        <v>1296</v>
      </c>
      <c r="O504" s="327" t="s">
        <v>1308</v>
      </c>
      <c r="P504" s="327" t="s">
        <v>61</v>
      </c>
      <c r="Q504" s="328" t="s">
        <v>1623</v>
      </c>
      <c r="R504" s="308">
        <v>0.877</v>
      </c>
      <c r="S504" s="309">
        <v>0.725</v>
      </c>
      <c r="T504" s="308">
        <v>1</v>
      </c>
      <c r="U504" s="315">
        <v>0.877</v>
      </c>
      <c r="V504" s="116"/>
      <c r="W504" s="171"/>
    </row>
    <row r="505" spans="1:23" ht="12.75">
      <c r="A505" s="302">
        <v>2291</v>
      </c>
      <c r="B505" s="303" t="s">
        <v>859</v>
      </c>
      <c r="C505" s="295">
        <v>2291</v>
      </c>
      <c r="D505" s="296" t="s">
        <v>859</v>
      </c>
      <c r="E505" s="323" t="s">
        <v>65</v>
      </c>
      <c r="F505" s="324" t="s">
        <v>59</v>
      </c>
      <c r="G505" s="324"/>
      <c r="H505" s="324"/>
      <c r="I505" s="324"/>
      <c r="J505" s="325" t="s">
        <v>66</v>
      </c>
      <c r="K505" s="326">
        <v>30773.2083333333</v>
      </c>
      <c r="L505" s="325" t="s">
        <v>1041</v>
      </c>
      <c r="M505" s="325" t="s">
        <v>1303</v>
      </c>
      <c r="N505" s="327" t="s">
        <v>1296</v>
      </c>
      <c r="O505" s="327" t="s">
        <v>1308</v>
      </c>
      <c r="P505" s="327" t="s">
        <v>61</v>
      </c>
      <c r="Q505" s="328" t="s">
        <v>1624</v>
      </c>
      <c r="R505" s="308">
        <v>0.295</v>
      </c>
      <c r="S505" s="309">
        <v>0.243</v>
      </c>
      <c r="T505" s="308">
        <v>0.4</v>
      </c>
      <c r="U505" s="315">
        <v>0.295</v>
      </c>
      <c r="V505" s="116"/>
      <c r="W505" s="171"/>
    </row>
    <row r="506" spans="1:23" ht="12.75">
      <c r="A506" s="302">
        <v>2292</v>
      </c>
      <c r="B506" s="303" t="s">
        <v>860</v>
      </c>
      <c r="C506" s="295">
        <v>2292</v>
      </c>
      <c r="D506" s="296" t="s">
        <v>860</v>
      </c>
      <c r="E506" s="323" t="s">
        <v>65</v>
      </c>
      <c r="F506" s="324" t="s">
        <v>59</v>
      </c>
      <c r="G506" s="324"/>
      <c r="H506" s="324"/>
      <c r="I506" s="324"/>
      <c r="J506" s="325" t="s">
        <v>66</v>
      </c>
      <c r="K506" s="326">
        <v>30742.2083333333</v>
      </c>
      <c r="L506" s="325" t="s">
        <v>995</v>
      </c>
      <c r="M506" s="325" t="s">
        <v>766</v>
      </c>
      <c r="N506" s="327" t="s">
        <v>1296</v>
      </c>
      <c r="O506" s="327" t="s">
        <v>1335</v>
      </c>
      <c r="P506" s="327" t="s">
        <v>87</v>
      </c>
      <c r="Q506" s="328" t="s">
        <v>1618</v>
      </c>
      <c r="R506" s="308">
        <v>0.878</v>
      </c>
      <c r="S506" s="309">
        <v>1.2</v>
      </c>
      <c r="T506" s="308">
        <v>1.2</v>
      </c>
      <c r="U506" s="315">
        <v>0.878</v>
      </c>
      <c r="V506" s="116"/>
      <c r="W506" s="171"/>
    </row>
    <row r="507" spans="1:23" ht="12.75">
      <c r="A507" s="302">
        <v>2425</v>
      </c>
      <c r="B507" s="303" t="s">
        <v>862</v>
      </c>
      <c r="C507" s="295">
        <v>2425</v>
      </c>
      <c r="D507" s="296" t="s">
        <v>862</v>
      </c>
      <c r="E507" s="323" t="s">
        <v>72</v>
      </c>
      <c r="F507" s="324" t="s">
        <v>83</v>
      </c>
      <c r="G507" s="324" t="s">
        <v>1040</v>
      </c>
      <c r="H507" s="324" t="s">
        <v>944</v>
      </c>
      <c r="I507" s="324" t="s">
        <v>944</v>
      </c>
      <c r="J507" s="325" t="s">
        <v>48</v>
      </c>
      <c r="K507" s="326">
        <v>32387.1666666667</v>
      </c>
      <c r="L507" s="325" t="s">
        <v>1008</v>
      </c>
      <c r="M507" s="325" t="s">
        <v>861</v>
      </c>
      <c r="N507" s="327" t="s">
        <v>1293</v>
      </c>
      <c r="O507" s="327" t="s">
        <v>1314</v>
      </c>
      <c r="P507" s="327" t="s">
        <v>58</v>
      </c>
      <c r="Q507" s="328" t="s">
        <v>1625</v>
      </c>
      <c r="R507" s="308">
        <v>8.041</v>
      </c>
      <c r="S507" s="309">
        <v>8.041</v>
      </c>
      <c r="T507" s="308">
        <v>8.041</v>
      </c>
      <c r="U507" s="315">
        <v>6</v>
      </c>
      <c r="V507" s="116"/>
      <c r="W507" s="171"/>
    </row>
    <row r="508" spans="1:23" ht="12.75">
      <c r="A508" s="302">
        <v>2426</v>
      </c>
      <c r="B508" s="303" t="s">
        <v>1802</v>
      </c>
      <c r="C508" s="295">
        <v>2426</v>
      </c>
      <c r="D508" s="296" t="s">
        <v>1802</v>
      </c>
      <c r="E508" s="323" t="s">
        <v>65</v>
      </c>
      <c r="F508" s="324" t="s">
        <v>59</v>
      </c>
      <c r="G508" s="324"/>
      <c r="H508" s="324"/>
      <c r="I508" s="324"/>
      <c r="J508" s="325" t="s">
        <v>66</v>
      </c>
      <c r="K508" s="326">
        <v>32568.2083333333</v>
      </c>
      <c r="L508" s="325" t="s">
        <v>1065</v>
      </c>
      <c r="M508" s="325" t="s">
        <v>1066</v>
      </c>
      <c r="N508" s="327" t="s">
        <v>1296</v>
      </c>
      <c r="O508" s="327" t="s">
        <v>1283</v>
      </c>
      <c r="P508" s="327" t="s">
        <v>61</v>
      </c>
      <c r="Q508" s="328" t="s">
        <v>1583</v>
      </c>
      <c r="R508" s="308">
        <v>14.142</v>
      </c>
      <c r="S508" s="309">
        <v>17.15</v>
      </c>
      <c r="T508" s="308">
        <v>14.99</v>
      </c>
      <c r="U508" s="315">
        <v>14.142</v>
      </c>
      <c r="V508" s="116"/>
      <c r="W508" s="171"/>
    </row>
    <row r="509" spans="1:23" ht="12.75">
      <c r="A509" s="302">
        <v>2430</v>
      </c>
      <c r="B509" s="303" t="s">
        <v>863</v>
      </c>
      <c r="C509" s="295">
        <v>2430</v>
      </c>
      <c r="D509" s="296" t="s">
        <v>863</v>
      </c>
      <c r="E509" s="323" t="s">
        <v>65</v>
      </c>
      <c r="F509" s="324" t="s">
        <v>59</v>
      </c>
      <c r="G509" s="324"/>
      <c r="H509" s="324"/>
      <c r="I509" s="324"/>
      <c r="J509" s="325" t="s">
        <v>66</v>
      </c>
      <c r="K509" s="326">
        <v>29221.2083333333</v>
      </c>
      <c r="L509" s="325" t="s">
        <v>966</v>
      </c>
      <c r="M509" s="325" t="s">
        <v>417</v>
      </c>
      <c r="N509" s="327" t="s">
        <v>1299</v>
      </c>
      <c r="O509" s="327" t="s">
        <v>1297</v>
      </c>
      <c r="P509" s="327" t="s">
        <v>63</v>
      </c>
      <c r="Q509" s="328" t="s">
        <v>1626</v>
      </c>
      <c r="R509" s="308">
        <v>3.077</v>
      </c>
      <c r="S509" s="309">
        <v>5.7</v>
      </c>
      <c r="T509" s="308">
        <v>5.7</v>
      </c>
      <c r="U509" s="315">
        <v>3.077</v>
      </c>
      <c r="V509" s="116"/>
      <c r="W509" s="171"/>
    </row>
    <row r="510" spans="1:23" ht="12.75">
      <c r="A510" s="302">
        <v>2431</v>
      </c>
      <c r="B510" s="303" t="s">
        <v>864</v>
      </c>
      <c r="C510" s="295">
        <v>2431</v>
      </c>
      <c r="D510" s="296" t="s">
        <v>864</v>
      </c>
      <c r="E510" s="323" t="s">
        <v>65</v>
      </c>
      <c r="F510" s="324" t="s">
        <v>59</v>
      </c>
      <c r="G510" s="324"/>
      <c r="H510" s="324"/>
      <c r="I510" s="324"/>
      <c r="J510" s="325" t="s">
        <v>66</v>
      </c>
      <c r="K510" s="326">
        <v>33178.2083333333</v>
      </c>
      <c r="L510" s="325" t="s">
        <v>981</v>
      </c>
      <c r="M510" s="325" t="s">
        <v>523</v>
      </c>
      <c r="N510" s="327" t="s">
        <v>1299</v>
      </c>
      <c r="O510" s="327" t="s">
        <v>1310</v>
      </c>
      <c r="P510" s="327" t="s">
        <v>63</v>
      </c>
      <c r="Q510" s="328" t="s">
        <v>1627</v>
      </c>
      <c r="R510" s="308">
        <v>5</v>
      </c>
      <c r="S510" s="309">
        <v>5</v>
      </c>
      <c r="T510" s="308">
        <v>5</v>
      </c>
      <c r="U510" s="315">
        <v>5</v>
      </c>
      <c r="V510" s="116"/>
      <c r="W510" s="171"/>
    </row>
    <row r="511" spans="1:23" ht="12.75">
      <c r="A511" s="302">
        <v>2432</v>
      </c>
      <c r="B511" s="303" t="s">
        <v>865</v>
      </c>
      <c r="C511" s="295">
        <v>2432</v>
      </c>
      <c r="D511" s="296" t="s">
        <v>865</v>
      </c>
      <c r="E511" s="323" t="s">
        <v>65</v>
      </c>
      <c r="F511" s="324" t="s">
        <v>59</v>
      </c>
      <c r="G511" s="324"/>
      <c r="H511" s="324"/>
      <c r="I511" s="324"/>
      <c r="J511" s="325" t="s">
        <v>66</v>
      </c>
      <c r="K511" s="326">
        <v>32448.2083333333</v>
      </c>
      <c r="L511" s="325" t="s">
        <v>966</v>
      </c>
      <c r="M511" s="325" t="s">
        <v>417</v>
      </c>
      <c r="N511" s="327" t="s">
        <v>1299</v>
      </c>
      <c r="O511" s="327" t="s">
        <v>1297</v>
      </c>
      <c r="P511" s="327" t="s">
        <v>63</v>
      </c>
      <c r="Q511" s="328" t="s">
        <v>1628</v>
      </c>
      <c r="R511" s="308">
        <v>4.184</v>
      </c>
      <c r="S511" s="309">
        <v>5.7</v>
      </c>
      <c r="T511" s="308">
        <v>5.7</v>
      </c>
      <c r="U511" s="315">
        <v>4.184</v>
      </c>
      <c r="V511" s="116"/>
      <c r="W511" s="171"/>
    </row>
    <row r="512" spans="1:23" ht="12.75">
      <c r="A512" s="302">
        <v>2433</v>
      </c>
      <c r="B512" s="303" t="s">
        <v>866</v>
      </c>
      <c r="C512" s="295">
        <v>2433</v>
      </c>
      <c r="D512" s="296" t="s">
        <v>866</v>
      </c>
      <c r="E512" s="323" t="s">
        <v>72</v>
      </c>
      <c r="F512" s="324" t="s">
        <v>73</v>
      </c>
      <c r="G512" s="324"/>
      <c r="H512" s="324" t="s">
        <v>944</v>
      </c>
      <c r="I512" s="324"/>
      <c r="J512" s="325" t="s">
        <v>48</v>
      </c>
      <c r="K512" s="326">
        <v>33909.2083333333</v>
      </c>
      <c r="L512" s="325" t="s">
        <v>981</v>
      </c>
      <c r="M512" s="325" t="s">
        <v>523</v>
      </c>
      <c r="N512" s="327" t="s">
        <v>1299</v>
      </c>
      <c r="O512" s="327" t="s">
        <v>1322</v>
      </c>
      <c r="P512" s="327" t="s">
        <v>49</v>
      </c>
      <c r="Q512" s="328" t="s">
        <v>1629</v>
      </c>
      <c r="R512" s="308">
        <v>20.5</v>
      </c>
      <c r="S512" s="309">
        <v>20.6</v>
      </c>
      <c r="T512" s="308">
        <v>20.6</v>
      </c>
      <c r="U512" s="315">
        <v>20.5</v>
      </c>
      <c r="V512" s="116"/>
      <c r="W512" s="171"/>
    </row>
    <row r="513" spans="1:23" ht="12.75">
      <c r="A513" s="302">
        <v>2434</v>
      </c>
      <c r="B513" s="303" t="s">
        <v>867</v>
      </c>
      <c r="C513" s="295">
        <v>2434</v>
      </c>
      <c r="D513" s="296" t="s">
        <v>867</v>
      </c>
      <c r="E513" s="323" t="s">
        <v>65</v>
      </c>
      <c r="F513" s="324" t="s">
        <v>59</v>
      </c>
      <c r="G513" s="324"/>
      <c r="H513" s="324"/>
      <c r="I513" s="324"/>
      <c r="J513" s="325" t="s">
        <v>66</v>
      </c>
      <c r="K513" s="326">
        <v>10228.2083333333</v>
      </c>
      <c r="L513" s="325" t="s">
        <v>71</v>
      </c>
      <c r="M513" s="325" t="s">
        <v>263</v>
      </c>
      <c r="N513" s="327" t="s">
        <v>1299</v>
      </c>
      <c r="O513" s="327" t="s">
        <v>1288</v>
      </c>
      <c r="P513" s="327" t="s">
        <v>63</v>
      </c>
      <c r="Q513" s="328" t="s">
        <v>1630</v>
      </c>
      <c r="R513" s="308">
        <v>2.258</v>
      </c>
      <c r="S513" s="309">
        <v>3.3</v>
      </c>
      <c r="T513" s="308">
        <v>3.3</v>
      </c>
      <c r="U513" s="315">
        <v>2.258</v>
      </c>
      <c r="V513" s="116"/>
      <c r="W513" s="171"/>
    </row>
    <row r="514" spans="1:23" ht="12.75">
      <c r="A514" s="302">
        <v>2435</v>
      </c>
      <c r="B514" s="303" t="s">
        <v>868</v>
      </c>
      <c r="C514" s="295">
        <v>2435</v>
      </c>
      <c r="D514" s="296" t="s">
        <v>868</v>
      </c>
      <c r="E514" s="323" t="s">
        <v>65</v>
      </c>
      <c r="F514" s="324" t="s">
        <v>59</v>
      </c>
      <c r="G514" s="324"/>
      <c r="H514" s="324"/>
      <c r="I514" s="324"/>
      <c r="J514" s="325" t="s">
        <v>66</v>
      </c>
      <c r="K514" s="326">
        <v>4384.20833333333</v>
      </c>
      <c r="L514" s="325" t="s">
        <v>71</v>
      </c>
      <c r="M514" s="325" t="s">
        <v>263</v>
      </c>
      <c r="N514" s="327" t="s">
        <v>1299</v>
      </c>
      <c r="O514" s="327" t="s">
        <v>1297</v>
      </c>
      <c r="P514" s="327" t="s">
        <v>63</v>
      </c>
      <c r="Q514" s="328" t="s">
        <v>1443</v>
      </c>
      <c r="R514" s="308">
        <v>1.63</v>
      </c>
      <c r="S514" s="309">
        <v>2.1</v>
      </c>
      <c r="T514" s="308">
        <v>2.1</v>
      </c>
      <c r="U514" s="315">
        <v>1.63</v>
      </c>
      <c r="V514" s="116"/>
      <c r="W514" s="171"/>
    </row>
    <row r="515" spans="1:23" ht="12.75">
      <c r="A515" s="302">
        <v>2439</v>
      </c>
      <c r="B515" s="303" t="s">
        <v>126</v>
      </c>
      <c r="C515" s="295">
        <v>2439</v>
      </c>
      <c r="D515" s="296" t="s">
        <v>126</v>
      </c>
      <c r="E515" s="323" t="s">
        <v>65</v>
      </c>
      <c r="F515" s="324" t="s">
        <v>59</v>
      </c>
      <c r="G515" s="324"/>
      <c r="H515" s="324"/>
      <c r="I515" s="324"/>
      <c r="J515" s="325" t="s">
        <v>66</v>
      </c>
      <c r="K515" s="326">
        <v>37681.2083333333</v>
      </c>
      <c r="L515" s="325" t="s">
        <v>71</v>
      </c>
      <c r="M515" s="325" t="s">
        <v>263</v>
      </c>
      <c r="N515" s="327" t="s">
        <v>1299</v>
      </c>
      <c r="O515" s="327" t="s">
        <v>1308</v>
      </c>
      <c r="P515" s="327" t="s">
        <v>63</v>
      </c>
      <c r="Q515" s="328"/>
      <c r="R515" s="308">
        <v>0</v>
      </c>
      <c r="S515" s="309">
        <v>0</v>
      </c>
      <c r="T515" s="308">
        <v>0</v>
      </c>
      <c r="U515" s="315">
        <v>0</v>
      </c>
      <c r="V515" s="116"/>
      <c r="W515" s="171"/>
    </row>
    <row r="516" spans="1:23" ht="12.75">
      <c r="A516" s="302">
        <v>2462</v>
      </c>
      <c r="B516" s="303" t="s">
        <v>869</v>
      </c>
      <c r="C516" s="295">
        <v>2462</v>
      </c>
      <c r="D516" s="296" t="s">
        <v>869</v>
      </c>
      <c r="E516" s="323" t="s">
        <v>46</v>
      </c>
      <c r="F516" s="324" t="s">
        <v>96</v>
      </c>
      <c r="G516" s="324"/>
      <c r="H516" s="324" t="s">
        <v>941</v>
      </c>
      <c r="I516" s="324"/>
      <c r="J516" s="325" t="s">
        <v>48</v>
      </c>
      <c r="K516" s="326">
        <v>37704.2083333333</v>
      </c>
      <c r="L516" s="325" t="s">
        <v>69</v>
      </c>
      <c r="M516" s="325" t="s">
        <v>1042</v>
      </c>
      <c r="N516" s="327" t="s">
        <v>1293</v>
      </c>
      <c r="O516" s="327" t="s">
        <v>1329</v>
      </c>
      <c r="P516" s="327" t="s">
        <v>85</v>
      </c>
      <c r="Q516" s="328"/>
      <c r="R516" s="308">
        <v>3.155</v>
      </c>
      <c r="S516" s="309">
        <v>3.303</v>
      </c>
      <c r="T516" s="308">
        <v>3.303</v>
      </c>
      <c r="U516" s="315">
        <v>3.155</v>
      </c>
      <c r="V516" s="116"/>
      <c r="W516" s="171"/>
    </row>
    <row r="517" spans="1:23" ht="12.75">
      <c r="A517" s="302">
        <v>2466</v>
      </c>
      <c r="B517" s="303" t="s">
        <v>871</v>
      </c>
      <c r="C517" s="295">
        <v>2466</v>
      </c>
      <c r="D517" s="296" t="s">
        <v>871</v>
      </c>
      <c r="E517" s="323" t="s">
        <v>46</v>
      </c>
      <c r="F517" s="324" t="s">
        <v>1040</v>
      </c>
      <c r="G517" s="324"/>
      <c r="H517" s="324" t="s">
        <v>944</v>
      </c>
      <c r="I517" s="324"/>
      <c r="J517" s="325" t="s">
        <v>68</v>
      </c>
      <c r="K517" s="326">
        <v>18629.2083333333</v>
      </c>
      <c r="L517" s="325" t="s">
        <v>1009</v>
      </c>
      <c r="M517" s="325" t="s">
        <v>870</v>
      </c>
      <c r="N517" s="327" t="s">
        <v>1293</v>
      </c>
      <c r="O517" s="327" t="s">
        <v>1285</v>
      </c>
      <c r="P517" s="327" t="s">
        <v>45</v>
      </c>
      <c r="Q517" s="328" t="s">
        <v>1631</v>
      </c>
      <c r="R517" s="308">
        <v>2.8</v>
      </c>
      <c r="S517" s="309">
        <v>2.8</v>
      </c>
      <c r="T517" s="308">
        <v>2.8</v>
      </c>
      <c r="U517" s="315">
        <v>2.8</v>
      </c>
      <c r="V517" s="116"/>
      <c r="W517" s="171"/>
    </row>
    <row r="518" spans="1:23" ht="12.75">
      <c r="A518" s="302">
        <v>2467</v>
      </c>
      <c r="B518" s="303" t="s">
        <v>872</v>
      </c>
      <c r="C518" s="295">
        <v>2467</v>
      </c>
      <c r="D518" s="296" t="s">
        <v>872</v>
      </c>
      <c r="E518" s="323" t="s">
        <v>46</v>
      </c>
      <c r="F518" s="324" t="s">
        <v>1040</v>
      </c>
      <c r="G518" s="324"/>
      <c r="H518" s="324" t="s">
        <v>944</v>
      </c>
      <c r="I518" s="324"/>
      <c r="J518" s="325" t="s">
        <v>68</v>
      </c>
      <c r="K518" s="326">
        <v>18629.2083333333</v>
      </c>
      <c r="L518" s="325" t="s">
        <v>1009</v>
      </c>
      <c r="M518" s="325" t="s">
        <v>870</v>
      </c>
      <c r="N518" s="327" t="s">
        <v>1293</v>
      </c>
      <c r="O518" s="327" t="s">
        <v>1285</v>
      </c>
      <c r="P518" s="327" t="s">
        <v>45</v>
      </c>
      <c r="Q518" s="328" t="s">
        <v>1631</v>
      </c>
      <c r="R518" s="308">
        <v>3.4</v>
      </c>
      <c r="S518" s="309">
        <v>3.4</v>
      </c>
      <c r="T518" s="308">
        <v>3.4</v>
      </c>
      <c r="U518" s="315">
        <v>3.4</v>
      </c>
      <c r="V518" s="116"/>
      <c r="W518" s="171"/>
    </row>
    <row r="519" spans="1:23" ht="12.75">
      <c r="A519" s="302">
        <v>2468</v>
      </c>
      <c r="B519" s="303" t="s">
        <v>873</v>
      </c>
      <c r="C519" s="295">
        <v>2468</v>
      </c>
      <c r="D519" s="296" t="s">
        <v>873</v>
      </c>
      <c r="E519" s="323" t="s">
        <v>46</v>
      </c>
      <c r="F519" s="324" t="s">
        <v>1040</v>
      </c>
      <c r="G519" s="324"/>
      <c r="H519" s="324" t="s">
        <v>944</v>
      </c>
      <c r="I519" s="324"/>
      <c r="J519" s="325" t="s">
        <v>68</v>
      </c>
      <c r="K519" s="326">
        <v>18629.2083333333</v>
      </c>
      <c r="L519" s="325" t="s">
        <v>1009</v>
      </c>
      <c r="M519" s="325" t="s">
        <v>870</v>
      </c>
      <c r="N519" s="327" t="s">
        <v>1293</v>
      </c>
      <c r="O519" s="327" t="s">
        <v>1285</v>
      </c>
      <c r="P519" s="327" t="s">
        <v>45</v>
      </c>
      <c r="Q519" s="328" t="s">
        <v>1631</v>
      </c>
      <c r="R519" s="308">
        <v>2.1</v>
      </c>
      <c r="S519" s="309">
        <v>2.1</v>
      </c>
      <c r="T519" s="308">
        <v>2.1</v>
      </c>
      <c r="U519" s="315">
        <v>2.1</v>
      </c>
      <c r="V519" s="116"/>
      <c r="W519" s="171"/>
    </row>
    <row r="520" spans="1:23" ht="12.75">
      <c r="A520" s="302">
        <v>2469</v>
      </c>
      <c r="B520" s="303" t="s">
        <v>874</v>
      </c>
      <c r="C520" s="295">
        <v>2469</v>
      </c>
      <c r="D520" s="296" t="s">
        <v>874</v>
      </c>
      <c r="E520" s="323" t="s">
        <v>46</v>
      </c>
      <c r="F520" s="324" t="s">
        <v>1040</v>
      </c>
      <c r="G520" s="324"/>
      <c r="H520" s="324" t="s">
        <v>944</v>
      </c>
      <c r="I520" s="324"/>
      <c r="J520" s="325" t="s">
        <v>68</v>
      </c>
      <c r="K520" s="326">
        <v>18629.2083333333</v>
      </c>
      <c r="L520" s="325" t="s">
        <v>1009</v>
      </c>
      <c r="M520" s="325" t="s">
        <v>870</v>
      </c>
      <c r="N520" s="327" t="s">
        <v>1293</v>
      </c>
      <c r="O520" s="327" t="s">
        <v>1285</v>
      </c>
      <c r="P520" s="327" t="s">
        <v>45</v>
      </c>
      <c r="Q520" s="329" t="s">
        <v>1631</v>
      </c>
      <c r="R520" s="308">
        <v>2.1</v>
      </c>
      <c r="S520" s="309">
        <v>2.1</v>
      </c>
      <c r="T520" s="308">
        <v>2.1</v>
      </c>
      <c r="U520" s="315">
        <v>2.1</v>
      </c>
      <c r="V520" s="116"/>
      <c r="W520" s="171"/>
    </row>
    <row r="521" spans="1:23" ht="12.75">
      <c r="A521" s="302">
        <v>2470</v>
      </c>
      <c r="B521" s="303" t="s">
        <v>875</v>
      </c>
      <c r="C521" s="295">
        <v>2470</v>
      </c>
      <c r="D521" s="296" t="s">
        <v>875</v>
      </c>
      <c r="E521" s="323" t="s">
        <v>46</v>
      </c>
      <c r="F521" s="324" t="s">
        <v>1040</v>
      </c>
      <c r="G521" s="324"/>
      <c r="H521" s="324" t="s">
        <v>944</v>
      </c>
      <c r="I521" s="324"/>
      <c r="J521" s="325" t="s">
        <v>68</v>
      </c>
      <c r="K521" s="326">
        <v>18629.2083333333</v>
      </c>
      <c r="L521" s="325" t="s">
        <v>1009</v>
      </c>
      <c r="M521" s="325" t="s">
        <v>870</v>
      </c>
      <c r="N521" s="327" t="s">
        <v>1293</v>
      </c>
      <c r="O521" s="327" t="s">
        <v>1285</v>
      </c>
      <c r="P521" s="327" t="s">
        <v>45</v>
      </c>
      <c r="Q521" s="329" t="s">
        <v>1631</v>
      </c>
      <c r="R521" s="308">
        <v>5</v>
      </c>
      <c r="S521" s="309">
        <v>5</v>
      </c>
      <c r="T521" s="308">
        <v>5</v>
      </c>
      <c r="U521" s="315">
        <v>4.999</v>
      </c>
      <c r="V521" s="116"/>
      <c r="W521" s="171"/>
    </row>
    <row r="522" spans="1:23" ht="12.75">
      <c r="A522" s="302">
        <v>10308</v>
      </c>
      <c r="B522" s="303" t="s">
        <v>876</v>
      </c>
      <c r="C522" s="295">
        <v>10308</v>
      </c>
      <c r="D522" s="296" t="s">
        <v>876</v>
      </c>
      <c r="E522" s="323" t="s">
        <v>46</v>
      </c>
      <c r="F522" s="324" t="s">
        <v>1040</v>
      </c>
      <c r="G522" s="324"/>
      <c r="H522" s="324" t="s">
        <v>944</v>
      </c>
      <c r="I522" s="324"/>
      <c r="J522" s="325" t="s">
        <v>68</v>
      </c>
      <c r="K522" s="326">
        <v>37895.1666666667</v>
      </c>
      <c r="L522" s="325" t="s">
        <v>1070</v>
      </c>
      <c r="M522" s="325" t="s">
        <v>1071</v>
      </c>
      <c r="N522" s="327" t="s">
        <v>1293</v>
      </c>
      <c r="O522" s="327" t="s">
        <v>1308</v>
      </c>
      <c r="P522" s="327" t="s">
        <v>90</v>
      </c>
      <c r="Q522" s="328"/>
      <c r="R522" s="308">
        <v>5</v>
      </c>
      <c r="S522" s="309">
        <v>5</v>
      </c>
      <c r="T522" s="308">
        <v>5</v>
      </c>
      <c r="U522" s="315">
        <v>4.999</v>
      </c>
      <c r="V522" s="116"/>
      <c r="W522" s="171"/>
    </row>
    <row r="523" spans="1:23" ht="12.75">
      <c r="A523" s="302">
        <v>10347</v>
      </c>
      <c r="B523" s="303" t="s">
        <v>877</v>
      </c>
      <c r="C523" s="295">
        <v>10347</v>
      </c>
      <c r="D523" s="296" t="s">
        <v>877</v>
      </c>
      <c r="E523" s="323" t="s">
        <v>72</v>
      </c>
      <c r="F523" s="324" t="s">
        <v>53</v>
      </c>
      <c r="G523" s="324" t="s">
        <v>1043</v>
      </c>
      <c r="H523" s="324" t="s">
        <v>941</v>
      </c>
      <c r="I523" s="324" t="s">
        <v>944</v>
      </c>
      <c r="J523" s="325" t="s">
        <v>82</v>
      </c>
      <c r="K523" s="326">
        <v>18264.2083333333</v>
      </c>
      <c r="L523" s="325" t="s">
        <v>86</v>
      </c>
      <c r="M523" s="325" t="s">
        <v>381</v>
      </c>
      <c r="N523" s="327" t="s">
        <v>1293</v>
      </c>
      <c r="O523" s="327" t="s">
        <v>1285</v>
      </c>
      <c r="P523" s="327" t="s">
        <v>90</v>
      </c>
      <c r="Q523" s="328" t="s">
        <v>1376</v>
      </c>
      <c r="R523" s="308">
        <v>13.565</v>
      </c>
      <c r="S523" s="309">
        <v>17.767</v>
      </c>
      <c r="T523" s="308">
        <v>17.767</v>
      </c>
      <c r="U523" s="315">
        <v>13.565</v>
      </c>
      <c r="V523" s="116"/>
      <c r="W523" s="171"/>
    </row>
    <row r="524" spans="1:23" ht="12.75">
      <c r="A524" s="302">
        <v>10348</v>
      </c>
      <c r="B524" s="303" t="s">
        <v>878</v>
      </c>
      <c r="C524" s="295">
        <v>10348</v>
      </c>
      <c r="D524" s="296" t="s">
        <v>878</v>
      </c>
      <c r="E524" s="323" t="s">
        <v>72</v>
      </c>
      <c r="F524" s="324" t="s">
        <v>53</v>
      </c>
      <c r="G524" s="324"/>
      <c r="H524" s="324" t="s">
        <v>941</v>
      </c>
      <c r="I524" s="324"/>
      <c r="J524" s="325" t="s">
        <v>93</v>
      </c>
      <c r="K524" s="326">
        <v>18264.2083333333</v>
      </c>
      <c r="L524" s="325" t="s">
        <v>86</v>
      </c>
      <c r="M524" s="325" t="s">
        <v>381</v>
      </c>
      <c r="N524" s="327" t="s">
        <v>1293</v>
      </c>
      <c r="O524" s="327" t="s">
        <v>1285</v>
      </c>
      <c r="P524" s="327" t="s">
        <v>90</v>
      </c>
      <c r="Q524" s="328" t="s">
        <v>1376</v>
      </c>
      <c r="R524" s="308">
        <v>20.738</v>
      </c>
      <c r="S524" s="309">
        <v>20.69</v>
      </c>
      <c r="T524" s="308">
        <v>20.69</v>
      </c>
      <c r="U524" s="315">
        <v>20.738</v>
      </c>
      <c r="V524" s="116"/>
      <c r="W524" s="171"/>
    </row>
    <row r="525" spans="1:23" ht="12.75">
      <c r="A525" s="302">
        <v>10349</v>
      </c>
      <c r="B525" s="303" t="s">
        <v>879</v>
      </c>
      <c r="C525" s="295">
        <v>10349</v>
      </c>
      <c r="D525" s="296" t="s">
        <v>879</v>
      </c>
      <c r="E525" s="323" t="s">
        <v>72</v>
      </c>
      <c r="F525" s="324" t="s">
        <v>53</v>
      </c>
      <c r="G525" s="324" t="s">
        <v>1043</v>
      </c>
      <c r="H525" s="324" t="s">
        <v>941</v>
      </c>
      <c r="I525" s="324" t="s">
        <v>944</v>
      </c>
      <c r="J525" s="325" t="s">
        <v>82</v>
      </c>
      <c r="K525" s="326">
        <v>18264.2083333333</v>
      </c>
      <c r="L525" s="325" t="s">
        <v>86</v>
      </c>
      <c r="M525" s="325" t="s">
        <v>381</v>
      </c>
      <c r="N525" s="327" t="s">
        <v>1293</v>
      </c>
      <c r="O525" s="327" t="s">
        <v>1285</v>
      </c>
      <c r="P525" s="327" t="s">
        <v>90</v>
      </c>
      <c r="Q525" s="328" t="s">
        <v>1376</v>
      </c>
      <c r="R525" s="308">
        <v>19.116</v>
      </c>
      <c r="S525" s="309">
        <v>24.442</v>
      </c>
      <c r="T525" s="308">
        <v>24.442</v>
      </c>
      <c r="U525" s="315">
        <v>19.116</v>
      </c>
      <c r="V525" s="116"/>
      <c r="W525" s="171"/>
    </row>
    <row r="526" spans="1:23" ht="12.75">
      <c r="A526" s="302">
        <v>10362</v>
      </c>
      <c r="B526" s="303" t="s">
        <v>127</v>
      </c>
      <c r="C526" s="295">
        <v>10362</v>
      </c>
      <c r="D526" s="296" t="s">
        <v>127</v>
      </c>
      <c r="E526" s="323" t="s">
        <v>65</v>
      </c>
      <c r="F526" s="324" t="s">
        <v>59</v>
      </c>
      <c r="G526" s="324"/>
      <c r="H526" s="324"/>
      <c r="I526" s="324"/>
      <c r="J526" s="325" t="s">
        <v>66</v>
      </c>
      <c r="K526" s="326">
        <v>34335.2083333333</v>
      </c>
      <c r="L526" s="325" t="s">
        <v>69</v>
      </c>
      <c r="M526" s="325" t="s">
        <v>1042</v>
      </c>
      <c r="N526" s="327" t="s">
        <v>1293</v>
      </c>
      <c r="O526" s="327" t="s">
        <v>1285</v>
      </c>
      <c r="P526" s="327" t="s">
        <v>90</v>
      </c>
      <c r="Q526" s="328"/>
      <c r="R526" s="308">
        <v>0</v>
      </c>
      <c r="S526" s="309">
        <v>0</v>
      </c>
      <c r="T526" s="308">
        <v>0</v>
      </c>
      <c r="U526" s="315">
        <v>0</v>
      </c>
      <c r="V526" s="116"/>
      <c r="W526" s="171"/>
    </row>
    <row r="527" spans="1:23" ht="12.75">
      <c r="A527" s="302">
        <v>10366</v>
      </c>
      <c r="B527" s="303" t="s">
        <v>881</v>
      </c>
      <c r="C527" s="295">
        <v>10366</v>
      </c>
      <c r="D527" s="296" t="s">
        <v>881</v>
      </c>
      <c r="E527" s="323" t="s">
        <v>46</v>
      </c>
      <c r="F527" s="324" t="s">
        <v>47</v>
      </c>
      <c r="G527" s="324"/>
      <c r="H527" s="324" t="s">
        <v>941</v>
      </c>
      <c r="I527" s="324"/>
      <c r="J527" s="325" t="s">
        <v>48</v>
      </c>
      <c r="K527" s="326">
        <v>38035.2083333333</v>
      </c>
      <c r="L527" s="325" t="s">
        <v>1010</v>
      </c>
      <c r="M527" s="325" t="s">
        <v>880</v>
      </c>
      <c r="N527" s="327" t="s">
        <v>1287</v>
      </c>
      <c r="O527" s="327" t="s">
        <v>1288</v>
      </c>
      <c r="P527" s="327" t="s">
        <v>51</v>
      </c>
      <c r="Q527" s="330" t="s">
        <v>1375</v>
      </c>
      <c r="R527" s="308">
        <v>0</v>
      </c>
      <c r="S527" s="309">
        <v>2.4</v>
      </c>
      <c r="T527" s="308">
        <v>2.4</v>
      </c>
      <c r="U527" s="315">
        <v>0</v>
      </c>
      <c r="V527" s="116"/>
      <c r="W527" s="171"/>
    </row>
    <row r="528" spans="1:23" ht="12.75">
      <c r="A528" s="302">
        <v>10401</v>
      </c>
      <c r="B528" s="303" t="s">
        <v>882</v>
      </c>
      <c r="C528" s="295">
        <v>10401</v>
      </c>
      <c r="D528" s="296" t="s">
        <v>882</v>
      </c>
      <c r="E528" s="323" t="s">
        <v>65</v>
      </c>
      <c r="F528" s="324" t="s">
        <v>59</v>
      </c>
      <c r="G528" s="324"/>
      <c r="H528" s="324"/>
      <c r="I528" s="324"/>
      <c r="J528" s="325" t="s">
        <v>66</v>
      </c>
      <c r="K528" s="326">
        <v>31017.2083333333</v>
      </c>
      <c r="L528" s="325" t="s">
        <v>50</v>
      </c>
      <c r="M528" s="325" t="s">
        <v>243</v>
      </c>
      <c r="N528" s="327" t="s">
        <v>1282</v>
      </c>
      <c r="O528" s="327" t="s">
        <v>1306</v>
      </c>
      <c r="P528" s="327" t="s">
        <v>49</v>
      </c>
      <c r="Q528" s="328"/>
      <c r="R528" s="308">
        <v>0.048</v>
      </c>
      <c r="S528" s="309">
        <v>0.042</v>
      </c>
      <c r="T528" s="308">
        <v>0.062</v>
      </c>
      <c r="U528" s="315">
        <v>0.048</v>
      </c>
      <c r="V528" s="116"/>
      <c r="W528" s="171"/>
    </row>
    <row r="529" spans="1:23" ht="12.75">
      <c r="A529" s="302">
        <v>10402</v>
      </c>
      <c r="B529" s="303" t="s">
        <v>237</v>
      </c>
      <c r="C529" s="295">
        <v>10402</v>
      </c>
      <c r="D529" s="296" t="s">
        <v>237</v>
      </c>
      <c r="E529" s="323" t="s">
        <v>65</v>
      </c>
      <c r="F529" s="324" t="s">
        <v>59</v>
      </c>
      <c r="G529" s="324"/>
      <c r="H529" s="324"/>
      <c r="I529" s="324"/>
      <c r="J529" s="325" t="s">
        <v>66</v>
      </c>
      <c r="K529" s="326">
        <v>36289.1666666667</v>
      </c>
      <c r="L529" s="325" t="s">
        <v>50</v>
      </c>
      <c r="M529" s="325" t="s">
        <v>243</v>
      </c>
      <c r="N529" s="327" t="s">
        <v>1282</v>
      </c>
      <c r="O529" s="327" t="s">
        <v>1306</v>
      </c>
      <c r="P529" s="327" t="s">
        <v>49</v>
      </c>
      <c r="Q529" s="328"/>
      <c r="R529" s="308">
        <v>0</v>
      </c>
      <c r="S529" s="309">
        <v>0</v>
      </c>
      <c r="T529" s="308">
        <v>0</v>
      </c>
      <c r="U529" s="315">
        <v>0</v>
      </c>
      <c r="V529" s="116"/>
      <c r="W529" s="171"/>
    </row>
    <row r="530" spans="1:23" ht="12.75">
      <c r="A530" s="302">
        <v>10403</v>
      </c>
      <c r="B530" s="303" t="s">
        <v>883</v>
      </c>
      <c r="C530" s="295">
        <v>10403</v>
      </c>
      <c r="D530" s="296" t="s">
        <v>883</v>
      </c>
      <c r="E530" s="323" t="s">
        <v>65</v>
      </c>
      <c r="F530" s="324" t="s">
        <v>59</v>
      </c>
      <c r="G530" s="324"/>
      <c r="H530" s="324"/>
      <c r="I530" s="324"/>
      <c r="J530" s="325" t="s">
        <v>66</v>
      </c>
      <c r="K530" s="326">
        <v>31199.1666666667</v>
      </c>
      <c r="L530" s="325" t="s">
        <v>50</v>
      </c>
      <c r="M530" s="325" t="s">
        <v>243</v>
      </c>
      <c r="N530" s="327" t="s">
        <v>1282</v>
      </c>
      <c r="O530" s="327" t="s">
        <v>1306</v>
      </c>
      <c r="P530" s="327" t="s">
        <v>49</v>
      </c>
      <c r="Q530" s="328"/>
      <c r="R530" s="308">
        <v>0.1</v>
      </c>
      <c r="S530" s="309">
        <v>0.1</v>
      </c>
      <c r="T530" s="308">
        <v>0.1</v>
      </c>
      <c r="U530" s="315">
        <v>0.1</v>
      </c>
      <c r="V530" s="116"/>
      <c r="W530" s="171"/>
    </row>
    <row r="531" spans="1:23" ht="12.75">
      <c r="A531" s="302">
        <v>10404</v>
      </c>
      <c r="B531" s="303" t="s">
        <v>884</v>
      </c>
      <c r="C531" s="295">
        <v>10404</v>
      </c>
      <c r="D531" s="296" t="s">
        <v>884</v>
      </c>
      <c r="E531" s="323" t="s">
        <v>72</v>
      </c>
      <c r="F531" s="324" t="s">
        <v>83</v>
      </c>
      <c r="G531" s="324"/>
      <c r="H531" s="324"/>
      <c r="I531" s="324"/>
      <c r="J531" s="325" t="s">
        <v>48</v>
      </c>
      <c r="K531" s="326">
        <v>38047.2083333333</v>
      </c>
      <c r="L531" s="325" t="s">
        <v>50</v>
      </c>
      <c r="M531" s="325" t="s">
        <v>243</v>
      </c>
      <c r="N531" s="327" t="s">
        <v>1282</v>
      </c>
      <c r="O531" s="327" t="s">
        <v>1304</v>
      </c>
      <c r="P531" s="327" t="s">
        <v>49</v>
      </c>
      <c r="Q531" s="329" t="s">
        <v>1632</v>
      </c>
      <c r="R531" s="308">
        <v>4.218</v>
      </c>
      <c r="S531" s="309">
        <v>4.218</v>
      </c>
      <c r="T531" s="308">
        <v>4.218</v>
      </c>
      <c r="U531" s="315">
        <v>4.065</v>
      </c>
      <c r="W531" s="171"/>
    </row>
    <row r="532" spans="1:23" ht="12.75">
      <c r="A532" s="302">
        <v>10406</v>
      </c>
      <c r="B532" s="303" t="s">
        <v>885</v>
      </c>
      <c r="C532" s="295">
        <v>10406</v>
      </c>
      <c r="D532" s="296" t="s">
        <v>885</v>
      </c>
      <c r="E532" s="323" t="s">
        <v>65</v>
      </c>
      <c r="F532" s="324" t="s">
        <v>59</v>
      </c>
      <c r="G532" s="324"/>
      <c r="H532" s="324"/>
      <c r="I532" s="324"/>
      <c r="J532" s="325" t="s">
        <v>66</v>
      </c>
      <c r="K532" s="326">
        <v>38047.2083333333</v>
      </c>
      <c r="L532" s="325" t="s">
        <v>238</v>
      </c>
      <c r="M532" s="325" t="s">
        <v>256</v>
      </c>
      <c r="N532" s="327" t="s">
        <v>1282</v>
      </c>
      <c r="O532" s="327" t="s">
        <v>1304</v>
      </c>
      <c r="P532" s="327" t="s">
        <v>49</v>
      </c>
      <c r="Q532" s="328"/>
      <c r="R532" s="308">
        <v>0.278</v>
      </c>
      <c r="S532" s="309">
        <v>0.53</v>
      </c>
      <c r="T532" s="308">
        <v>0.534</v>
      </c>
      <c r="U532" s="315">
        <v>0.278</v>
      </c>
      <c r="V532" s="116"/>
      <c r="W532" s="171"/>
    </row>
    <row r="533" spans="1:23" ht="12.75">
      <c r="A533" s="302">
        <v>10407</v>
      </c>
      <c r="B533" s="303" t="s">
        <v>886</v>
      </c>
      <c r="C533" s="295">
        <v>10407</v>
      </c>
      <c r="D533" s="296" t="s">
        <v>886</v>
      </c>
      <c r="E533" s="323" t="s">
        <v>65</v>
      </c>
      <c r="F533" s="324" t="s">
        <v>59</v>
      </c>
      <c r="G533" s="324"/>
      <c r="H533" s="324"/>
      <c r="I533" s="324"/>
      <c r="J533" s="325" t="s">
        <v>66</v>
      </c>
      <c r="K533" s="326">
        <v>31837.2083333333</v>
      </c>
      <c r="L533" s="325" t="s">
        <v>238</v>
      </c>
      <c r="M533" s="325" t="s">
        <v>256</v>
      </c>
      <c r="N533" s="327" t="s">
        <v>1282</v>
      </c>
      <c r="O533" s="327" t="s">
        <v>1304</v>
      </c>
      <c r="P533" s="327" t="s">
        <v>49</v>
      </c>
      <c r="Q533" s="329"/>
      <c r="R533" s="308">
        <v>0.17</v>
      </c>
      <c r="S533" s="309">
        <v>0.17</v>
      </c>
      <c r="T533" s="308">
        <v>0.17</v>
      </c>
      <c r="U533" s="315">
        <v>0.17</v>
      </c>
      <c r="V533" s="116"/>
      <c r="W533" s="171"/>
    </row>
    <row r="534" spans="1:23" ht="12.75">
      <c r="A534" s="302">
        <v>10408</v>
      </c>
      <c r="B534" s="303" t="s">
        <v>887</v>
      </c>
      <c r="C534" s="295">
        <v>10408</v>
      </c>
      <c r="D534" s="296" t="s">
        <v>887</v>
      </c>
      <c r="E534" s="323" t="s">
        <v>65</v>
      </c>
      <c r="F534" s="324" t="s">
        <v>59</v>
      </c>
      <c r="G534" s="324"/>
      <c r="H534" s="324"/>
      <c r="I534" s="324"/>
      <c r="J534" s="325" t="s">
        <v>66</v>
      </c>
      <c r="K534" s="326">
        <v>34790.2083333333</v>
      </c>
      <c r="L534" s="325" t="s">
        <v>238</v>
      </c>
      <c r="M534" s="325" t="s">
        <v>256</v>
      </c>
      <c r="N534" s="327" t="s">
        <v>1282</v>
      </c>
      <c r="O534" s="327" t="s">
        <v>1304</v>
      </c>
      <c r="P534" s="327" t="s">
        <v>49</v>
      </c>
      <c r="Q534" s="329"/>
      <c r="R534" s="308">
        <v>0.062</v>
      </c>
      <c r="S534" s="309">
        <v>0.635</v>
      </c>
      <c r="T534" s="308">
        <v>0.881</v>
      </c>
      <c r="U534" s="315">
        <v>0.062</v>
      </c>
      <c r="V534" s="116"/>
      <c r="W534" s="171"/>
    </row>
    <row r="535" spans="1:23" ht="12.75">
      <c r="A535" s="302">
        <v>10409</v>
      </c>
      <c r="B535" s="303" t="s">
        <v>888</v>
      </c>
      <c r="C535" s="295">
        <v>10409</v>
      </c>
      <c r="D535" s="296" t="s">
        <v>888</v>
      </c>
      <c r="E535" s="323" t="s">
        <v>65</v>
      </c>
      <c r="F535" s="324" t="s">
        <v>59</v>
      </c>
      <c r="G535" s="324"/>
      <c r="H535" s="324"/>
      <c r="I535" s="324"/>
      <c r="J535" s="325" t="s">
        <v>66</v>
      </c>
      <c r="K535" s="326">
        <v>38047.2083333333</v>
      </c>
      <c r="L535" s="325" t="s">
        <v>238</v>
      </c>
      <c r="M535" s="325" t="s">
        <v>256</v>
      </c>
      <c r="N535" s="327" t="s">
        <v>1282</v>
      </c>
      <c r="O535" s="327" t="s">
        <v>1304</v>
      </c>
      <c r="P535" s="327" t="s">
        <v>49</v>
      </c>
      <c r="Q535" s="329"/>
      <c r="R535" s="308">
        <v>0.081</v>
      </c>
      <c r="S535" s="309">
        <v>0.5</v>
      </c>
      <c r="T535" s="308">
        <v>0.5</v>
      </c>
      <c r="U535" s="315">
        <v>0.081</v>
      </c>
      <c r="V535" s="116"/>
      <c r="W535" s="171"/>
    </row>
    <row r="536" spans="1:23" ht="12.75">
      <c r="A536" s="302">
        <v>10424</v>
      </c>
      <c r="B536" s="303" t="s">
        <v>889</v>
      </c>
      <c r="C536" s="295">
        <v>10424</v>
      </c>
      <c r="D536" s="296" t="s">
        <v>889</v>
      </c>
      <c r="E536" s="323" t="s">
        <v>65</v>
      </c>
      <c r="F536" s="324" t="s">
        <v>59</v>
      </c>
      <c r="G536" s="324"/>
      <c r="H536" s="324"/>
      <c r="I536" s="324"/>
      <c r="J536" s="325" t="s">
        <v>66</v>
      </c>
      <c r="K536" s="326">
        <v>38160.1666666667</v>
      </c>
      <c r="L536" s="325" t="s">
        <v>969</v>
      </c>
      <c r="M536" s="325" t="s">
        <v>427</v>
      </c>
      <c r="N536" s="327" t="s">
        <v>1282</v>
      </c>
      <c r="O536" s="327" t="s">
        <v>1288</v>
      </c>
      <c r="P536" s="327" t="s">
        <v>49</v>
      </c>
      <c r="Q536" s="328" t="s">
        <v>1633</v>
      </c>
      <c r="R536" s="308">
        <v>13.658</v>
      </c>
      <c r="S536" s="309">
        <v>16.273</v>
      </c>
      <c r="T536" s="308">
        <v>16.167</v>
      </c>
      <c r="U536" s="315">
        <v>13.658</v>
      </c>
      <c r="V536" s="116"/>
      <c r="W536" s="171"/>
    </row>
    <row r="537" spans="1:23" ht="12.75">
      <c r="A537" s="302">
        <v>10451</v>
      </c>
      <c r="B537" s="303" t="s">
        <v>891</v>
      </c>
      <c r="C537" s="295">
        <v>10451</v>
      </c>
      <c r="D537" s="296" t="s">
        <v>891</v>
      </c>
      <c r="E537" s="323" t="s">
        <v>46</v>
      </c>
      <c r="F537" s="324" t="s">
        <v>96</v>
      </c>
      <c r="G537" s="324"/>
      <c r="H537" s="324" t="s">
        <v>941</v>
      </c>
      <c r="I537" s="324"/>
      <c r="J537" s="325" t="s">
        <v>48</v>
      </c>
      <c r="K537" s="326">
        <v>38047.2083333333</v>
      </c>
      <c r="L537" s="325" t="s">
        <v>1011</v>
      </c>
      <c r="M537" s="325" t="s">
        <v>890</v>
      </c>
      <c r="N537" s="327" t="s">
        <v>1293</v>
      </c>
      <c r="O537" s="327" t="s">
        <v>1291</v>
      </c>
      <c r="P537" s="327" t="s">
        <v>58</v>
      </c>
      <c r="Q537" s="329"/>
      <c r="R537" s="308">
        <v>0.121</v>
      </c>
      <c r="S537" s="309">
        <v>0.244</v>
      </c>
      <c r="T537" s="308">
        <v>0.244</v>
      </c>
      <c r="U537" s="315">
        <v>0.121</v>
      </c>
      <c r="W537" s="171"/>
    </row>
    <row r="538" spans="1:23" ht="12.75">
      <c r="A538" s="302">
        <v>10615</v>
      </c>
      <c r="B538" s="303" t="s">
        <v>892</v>
      </c>
      <c r="C538" s="295">
        <v>10615</v>
      </c>
      <c r="D538" s="296" t="s">
        <v>892</v>
      </c>
      <c r="E538" s="323" t="s">
        <v>46</v>
      </c>
      <c r="F538" s="324" t="s">
        <v>96</v>
      </c>
      <c r="G538" s="324"/>
      <c r="H538" s="324" t="s">
        <v>944</v>
      </c>
      <c r="I538" s="324"/>
      <c r="J538" s="325" t="s">
        <v>48</v>
      </c>
      <c r="K538" s="326">
        <v>38292.2083333333</v>
      </c>
      <c r="L538" s="325" t="s">
        <v>238</v>
      </c>
      <c r="M538" s="325" t="s">
        <v>256</v>
      </c>
      <c r="N538" s="327" t="s">
        <v>1299</v>
      </c>
      <c r="O538" s="327" t="s">
        <v>1329</v>
      </c>
      <c r="P538" s="327" t="s">
        <v>63</v>
      </c>
      <c r="Q538" s="329"/>
      <c r="R538" s="308">
        <v>0.245</v>
      </c>
      <c r="S538" s="309">
        <v>0.275</v>
      </c>
      <c r="T538" s="308">
        <v>0.275</v>
      </c>
      <c r="U538" s="315">
        <v>0.245</v>
      </c>
      <c r="W538" s="171"/>
    </row>
    <row r="539" spans="1:23" ht="12.75">
      <c r="A539" s="302">
        <v>10770</v>
      </c>
      <c r="B539" s="303" t="s">
        <v>893</v>
      </c>
      <c r="C539" s="295">
        <v>10770</v>
      </c>
      <c r="D539" s="296" t="s">
        <v>893</v>
      </c>
      <c r="E539" s="323" t="s">
        <v>65</v>
      </c>
      <c r="F539" s="324" t="s">
        <v>59</v>
      </c>
      <c r="G539" s="324"/>
      <c r="H539" s="324"/>
      <c r="I539" s="324"/>
      <c r="J539" s="325" t="s">
        <v>66</v>
      </c>
      <c r="K539" s="326">
        <v>38362.2083333333</v>
      </c>
      <c r="L539" s="325" t="s">
        <v>986</v>
      </c>
      <c r="M539" s="325" t="s">
        <v>602</v>
      </c>
      <c r="N539" s="327" t="s">
        <v>1293</v>
      </c>
      <c r="O539" s="327" t="s">
        <v>1291</v>
      </c>
      <c r="P539" s="327" t="s">
        <v>58</v>
      </c>
      <c r="Q539" s="329"/>
      <c r="R539" s="308">
        <v>0.743</v>
      </c>
      <c r="S539" s="309">
        <v>1.25</v>
      </c>
      <c r="T539" s="308">
        <v>1.25</v>
      </c>
      <c r="U539" s="315">
        <v>0.743</v>
      </c>
      <c r="W539" s="171"/>
    </row>
    <row r="540" spans="1:23" ht="12.75">
      <c r="A540" s="302">
        <v>10801</v>
      </c>
      <c r="B540" s="303" t="s">
        <v>894</v>
      </c>
      <c r="C540" s="295">
        <v>10801</v>
      </c>
      <c r="D540" s="296" t="s">
        <v>894</v>
      </c>
      <c r="E540" s="323" t="s">
        <v>46</v>
      </c>
      <c r="F540" s="324" t="s">
        <v>47</v>
      </c>
      <c r="G540" s="324"/>
      <c r="H540" s="324" t="s">
        <v>941</v>
      </c>
      <c r="I540" s="324"/>
      <c r="J540" s="325" t="s">
        <v>48</v>
      </c>
      <c r="K540" s="326">
        <v>38384.2083333333</v>
      </c>
      <c r="L540" s="325" t="s">
        <v>985</v>
      </c>
      <c r="M540" s="325" t="s">
        <v>595</v>
      </c>
      <c r="N540" s="327" t="s">
        <v>1299</v>
      </c>
      <c r="O540" s="327" t="s">
        <v>1304</v>
      </c>
      <c r="P540" s="327" t="s">
        <v>63</v>
      </c>
      <c r="Q540" s="329"/>
      <c r="R540" s="308">
        <v>4.467</v>
      </c>
      <c r="S540" s="309">
        <v>4.74</v>
      </c>
      <c r="T540" s="308">
        <v>4.74</v>
      </c>
      <c r="U540" s="315">
        <v>4.467</v>
      </c>
      <c r="W540" s="171"/>
    </row>
    <row r="541" spans="1:23" ht="12.75">
      <c r="A541" s="302">
        <v>10880</v>
      </c>
      <c r="B541" s="303" t="s">
        <v>1072</v>
      </c>
      <c r="C541" s="295">
        <v>10880</v>
      </c>
      <c r="D541" s="296" t="s">
        <v>1072</v>
      </c>
      <c r="E541" s="323" t="s">
        <v>52</v>
      </c>
      <c r="F541" s="324" t="s">
        <v>1040</v>
      </c>
      <c r="G541" s="324" t="s">
        <v>53</v>
      </c>
      <c r="H541" s="324" t="s">
        <v>944</v>
      </c>
      <c r="I541" s="324" t="s">
        <v>941</v>
      </c>
      <c r="J541" s="325" t="s">
        <v>55</v>
      </c>
      <c r="K541" s="326">
        <v>38636.1666666667</v>
      </c>
      <c r="L541" s="325" t="s">
        <v>79</v>
      </c>
      <c r="M541" s="325" t="s">
        <v>357</v>
      </c>
      <c r="N541" s="327" t="s">
        <v>1293</v>
      </c>
      <c r="O541" s="327" t="s">
        <v>1308</v>
      </c>
      <c r="P541" s="327" t="s">
        <v>90</v>
      </c>
      <c r="Q541" s="328" t="s">
        <v>1634</v>
      </c>
      <c r="R541" s="308">
        <v>0</v>
      </c>
      <c r="S541" s="309">
        <v>0</v>
      </c>
      <c r="T541" s="308">
        <v>0</v>
      </c>
      <c r="U541" s="315">
        <v>0</v>
      </c>
      <c r="W541" s="171"/>
    </row>
    <row r="542" spans="1:23" ht="12.75">
      <c r="A542" s="302">
        <v>10959</v>
      </c>
      <c r="B542" s="303" t="s">
        <v>896</v>
      </c>
      <c r="C542" s="295">
        <v>10959</v>
      </c>
      <c r="D542" s="296" t="s">
        <v>896</v>
      </c>
      <c r="E542" s="323" t="s">
        <v>46</v>
      </c>
      <c r="F542" s="324" t="s">
        <v>47</v>
      </c>
      <c r="G542" s="324"/>
      <c r="H542" s="324" t="s">
        <v>941</v>
      </c>
      <c r="I542" s="324"/>
      <c r="J542" s="325" t="s">
        <v>48</v>
      </c>
      <c r="K542" s="326">
        <v>38504.1666666667</v>
      </c>
      <c r="L542" s="325" t="s">
        <v>1010</v>
      </c>
      <c r="M542" s="325" t="s">
        <v>880</v>
      </c>
      <c r="N542" s="327" t="s">
        <v>1287</v>
      </c>
      <c r="O542" s="327" t="s">
        <v>1288</v>
      </c>
      <c r="P542" s="327" t="s">
        <v>51</v>
      </c>
      <c r="Q542" s="330" t="s">
        <v>1375</v>
      </c>
      <c r="R542" s="308">
        <v>5.204</v>
      </c>
      <c r="S542" s="309">
        <v>6.018</v>
      </c>
      <c r="T542" s="308">
        <v>6.018</v>
      </c>
      <c r="U542" s="315">
        <v>5.204</v>
      </c>
      <c r="V542" s="116"/>
      <c r="W542" s="171"/>
    </row>
    <row r="543" spans="1:23" ht="12.75">
      <c r="A543" s="302">
        <v>10998</v>
      </c>
      <c r="B543" s="303" t="s">
        <v>897</v>
      </c>
      <c r="C543" s="297">
        <v>10998</v>
      </c>
      <c r="D543" s="296" t="s">
        <v>897</v>
      </c>
      <c r="E543" s="323" t="s">
        <v>1012</v>
      </c>
      <c r="F543" s="324" t="s">
        <v>1013</v>
      </c>
      <c r="G543" s="324"/>
      <c r="H543" s="324"/>
      <c r="I543" s="324"/>
      <c r="J543" s="325" t="s">
        <v>128</v>
      </c>
      <c r="K543" s="326">
        <v>38565.1666666667</v>
      </c>
      <c r="L543" s="325" t="s">
        <v>979</v>
      </c>
      <c r="M543" s="325" t="s">
        <v>499</v>
      </c>
      <c r="N543" s="327" t="s">
        <v>1293</v>
      </c>
      <c r="O543" s="327" t="s">
        <v>1300</v>
      </c>
      <c r="P543" s="327" t="s">
        <v>45</v>
      </c>
      <c r="Q543" s="328"/>
      <c r="R543" s="308">
        <v>0.004</v>
      </c>
      <c r="S543" s="309">
        <v>0.004</v>
      </c>
      <c r="T543" s="308">
        <v>0.004</v>
      </c>
      <c r="U543" s="315">
        <v>0.003</v>
      </c>
      <c r="W543" s="171"/>
    </row>
    <row r="544" spans="1:23" ht="12.75">
      <c r="A544" s="302">
        <v>11052</v>
      </c>
      <c r="B544" s="303" t="s">
        <v>898</v>
      </c>
      <c r="C544" s="295">
        <v>11052</v>
      </c>
      <c r="D544" s="296" t="s">
        <v>898</v>
      </c>
      <c r="E544" s="323" t="s">
        <v>46</v>
      </c>
      <c r="F544" s="324" t="s">
        <v>47</v>
      </c>
      <c r="G544" s="324"/>
      <c r="H544" s="324" t="s">
        <v>941</v>
      </c>
      <c r="I544" s="324"/>
      <c r="J544" s="325" t="s">
        <v>48</v>
      </c>
      <c r="K544" s="326">
        <v>38579.1666666667</v>
      </c>
      <c r="L544" s="325" t="s">
        <v>69</v>
      </c>
      <c r="M544" s="325" t="s">
        <v>1042</v>
      </c>
      <c r="N544" s="327" t="s">
        <v>1293</v>
      </c>
      <c r="O544" s="327" t="s">
        <v>1322</v>
      </c>
      <c r="P544" s="327" t="s">
        <v>85</v>
      </c>
      <c r="Q544" s="329"/>
      <c r="R544" s="308">
        <v>3.223</v>
      </c>
      <c r="S544" s="309">
        <v>3.229</v>
      </c>
      <c r="T544" s="308">
        <v>3.229</v>
      </c>
      <c r="U544" s="315">
        <v>3.234</v>
      </c>
      <c r="W544" s="171"/>
    </row>
    <row r="545" spans="1:23" ht="12.75">
      <c r="A545" s="302">
        <v>11126</v>
      </c>
      <c r="B545" s="303" t="s">
        <v>899</v>
      </c>
      <c r="C545" s="295">
        <v>11126</v>
      </c>
      <c r="D545" s="296" t="s">
        <v>899</v>
      </c>
      <c r="E545" s="323" t="s">
        <v>65</v>
      </c>
      <c r="F545" s="324" t="s">
        <v>59</v>
      </c>
      <c r="G545" s="324"/>
      <c r="H545" s="324"/>
      <c r="I545" s="324"/>
      <c r="J545" s="325" t="s">
        <v>66</v>
      </c>
      <c r="K545" s="326">
        <v>38987.1666666667</v>
      </c>
      <c r="L545" s="325" t="s">
        <v>238</v>
      </c>
      <c r="M545" s="325" t="s">
        <v>256</v>
      </c>
      <c r="N545" s="327" t="s">
        <v>1299</v>
      </c>
      <c r="O545" s="327" t="s">
        <v>1300</v>
      </c>
      <c r="P545" s="327" t="s">
        <v>63</v>
      </c>
      <c r="Q545" s="330"/>
      <c r="R545" s="308">
        <v>4.46</v>
      </c>
      <c r="S545" s="309">
        <v>4.46</v>
      </c>
      <c r="T545" s="308">
        <v>4.46</v>
      </c>
      <c r="U545" s="315">
        <v>4.46</v>
      </c>
      <c r="V545" s="116"/>
      <c r="W545" s="171"/>
    </row>
    <row r="546" spans="1:23" ht="12.75">
      <c r="A546" s="302">
        <v>11154</v>
      </c>
      <c r="B546" s="303" t="s">
        <v>900</v>
      </c>
      <c r="C546" s="295">
        <v>11154</v>
      </c>
      <c r="D546" s="296" t="s">
        <v>900</v>
      </c>
      <c r="E546" s="323" t="s">
        <v>46</v>
      </c>
      <c r="F546" s="324" t="s">
        <v>47</v>
      </c>
      <c r="G546" s="324"/>
      <c r="H546" s="324" t="s">
        <v>941</v>
      </c>
      <c r="I546" s="324"/>
      <c r="J546" s="325" t="s">
        <v>48</v>
      </c>
      <c r="K546" s="326">
        <v>38660.2083333333</v>
      </c>
      <c r="L546" s="325" t="s">
        <v>238</v>
      </c>
      <c r="M546" s="325" t="s">
        <v>256</v>
      </c>
      <c r="N546" s="327" t="s">
        <v>1299</v>
      </c>
      <c r="O546" s="327" t="s">
        <v>1308</v>
      </c>
      <c r="P546" s="327" t="s">
        <v>63</v>
      </c>
      <c r="Q546" s="329"/>
      <c r="R546" s="308">
        <v>0</v>
      </c>
      <c r="S546" s="309">
        <v>0.5</v>
      </c>
      <c r="T546" s="308">
        <v>0.5</v>
      </c>
      <c r="U546" s="315">
        <v>0</v>
      </c>
      <c r="V546" s="116"/>
      <c r="W546" s="171"/>
    </row>
    <row r="547" spans="1:23" ht="12.75">
      <c r="A547" s="302">
        <v>11408</v>
      </c>
      <c r="B547" s="303" t="s">
        <v>901</v>
      </c>
      <c r="C547" s="295">
        <v>11408</v>
      </c>
      <c r="D547" s="296" t="s">
        <v>901</v>
      </c>
      <c r="E547" s="323" t="s">
        <v>988</v>
      </c>
      <c r="F547" s="324" t="s">
        <v>989</v>
      </c>
      <c r="G547" s="324"/>
      <c r="H547" s="324"/>
      <c r="I547" s="324"/>
      <c r="J547" s="325" t="s">
        <v>103</v>
      </c>
      <c r="K547" s="326">
        <v>38622.1666666667</v>
      </c>
      <c r="L547" s="325" t="s">
        <v>1006</v>
      </c>
      <c r="M547" s="325" t="s">
        <v>837</v>
      </c>
      <c r="N547" s="327" t="s">
        <v>1293</v>
      </c>
      <c r="O547" s="327" t="s">
        <v>1306</v>
      </c>
      <c r="P547" s="327" t="s">
        <v>90</v>
      </c>
      <c r="Q547" s="328"/>
      <c r="R547" s="308">
        <v>1.8</v>
      </c>
      <c r="S547" s="309">
        <v>1.8</v>
      </c>
      <c r="T547" s="308">
        <v>1.8</v>
      </c>
      <c r="U547" s="315">
        <v>1.8</v>
      </c>
      <c r="V547" s="116"/>
      <c r="W547" s="171"/>
    </row>
    <row r="548" spans="1:23" ht="12.75">
      <c r="A548" s="302">
        <v>11424</v>
      </c>
      <c r="B548" s="303" t="s">
        <v>902</v>
      </c>
      <c r="C548" s="295">
        <v>11424</v>
      </c>
      <c r="D548" s="296" t="s">
        <v>902</v>
      </c>
      <c r="E548" s="323" t="s">
        <v>65</v>
      </c>
      <c r="F548" s="324" t="s">
        <v>59</v>
      </c>
      <c r="G548" s="324"/>
      <c r="H548" s="324"/>
      <c r="I548" s="324"/>
      <c r="J548" s="325" t="s">
        <v>66</v>
      </c>
      <c r="K548" s="326">
        <v>38904.1666666667</v>
      </c>
      <c r="L548" s="325" t="s">
        <v>969</v>
      </c>
      <c r="M548" s="325" t="s">
        <v>427</v>
      </c>
      <c r="N548" s="327" t="s">
        <v>1296</v>
      </c>
      <c r="O548" s="327" t="s">
        <v>1285</v>
      </c>
      <c r="P548" s="327" t="s">
        <v>61</v>
      </c>
      <c r="Q548" s="328" t="s">
        <v>1635</v>
      </c>
      <c r="R548" s="308">
        <v>31.686</v>
      </c>
      <c r="S548" s="309">
        <v>36.693</v>
      </c>
      <c r="T548" s="308">
        <v>39.034</v>
      </c>
      <c r="U548" s="315">
        <v>31.686</v>
      </c>
      <c r="V548" s="116"/>
      <c r="W548" s="171"/>
    </row>
    <row r="549" spans="1:23" ht="12.75">
      <c r="A549" s="302">
        <v>11530</v>
      </c>
      <c r="B549" s="303" t="s">
        <v>903</v>
      </c>
      <c r="C549" s="295">
        <v>11530</v>
      </c>
      <c r="D549" s="296" t="s">
        <v>903</v>
      </c>
      <c r="E549" s="323" t="s">
        <v>988</v>
      </c>
      <c r="F549" s="324" t="s">
        <v>989</v>
      </c>
      <c r="G549" s="324"/>
      <c r="H549" s="324"/>
      <c r="I549" s="324"/>
      <c r="J549" s="325" t="s">
        <v>103</v>
      </c>
      <c r="K549" s="326">
        <v>38838.1666666667</v>
      </c>
      <c r="L549" s="325" t="s">
        <v>50</v>
      </c>
      <c r="M549" s="325" t="s">
        <v>243</v>
      </c>
      <c r="N549" s="327" t="s">
        <v>1282</v>
      </c>
      <c r="O549" s="327" t="s">
        <v>1288</v>
      </c>
      <c r="P549" s="327" t="s">
        <v>49</v>
      </c>
      <c r="Q549" s="329"/>
      <c r="R549" s="308">
        <v>0</v>
      </c>
      <c r="S549" s="309">
        <v>0</v>
      </c>
      <c r="T549" s="308">
        <v>0</v>
      </c>
      <c r="U549" s="315">
        <v>0</v>
      </c>
      <c r="W549" s="171"/>
    </row>
    <row r="550" spans="1:23" ht="12.75">
      <c r="A550" s="302">
        <v>11827</v>
      </c>
      <c r="B550" s="303" t="s">
        <v>904</v>
      </c>
      <c r="C550" s="295">
        <v>11827</v>
      </c>
      <c r="D550" s="296" t="s">
        <v>904</v>
      </c>
      <c r="E550" s="323" t="s">
        <v>988</v>
      </c>
      <c r="F550" s="324" t="s">
        <v>989</v>
      </c>
      <c r="G550" s="324"/>
      <c r="H550" s="324"/>
      <c r="I550" s="324"/>
      <c r="J550" s="325" t="s">
        <v>103</v>
      </c>
      <c r="K550" s="326">
        <v>38923.1666666667</v>
      </c>
      <c r="L550" s="325" t="s">
        <v>98</v>
      </c>
      <c r="M550" s="325" t="s">
        <v>599</v>
      </c>
      <c r="N550" s="327" t="s">
        <v>1287</v>
      </c>
      <c r="O550" s="327" t="s">
        <v>1322</v>
      </c>
      <c r="P550" s="327" t="s">
        <v>51</v>
      </c>
      <c r="Q550" s="329"/>
      <c r="R550" s="308">
        <v>0.445</v>
      </c>
      <c r="S550" s="309">
        <v>0.445</v>
      </c>
      <c r="T550" s="308">
        <v>0.445</v>
      </c>
      <c r="U550" s="315">
        <v>0.445</v>
      </c>
      <c r="V550" s="116"/>
      <c r="W550" s="171"/>
    </row>
    <row r="551" spans="1:23" ht="12.75">
      <c r="A551" s="302">
        <v>11842</v>
      </c>
      <c r="B551" s="303" t="s">
        <v>905</v>
      </c>
      <c r="C551" s="295">
        <v>11842</v>
      </c>
      <c r="D551" s="296" t="s">
        <v>905</v>
      </c>
      <c r="E551" s="323" t="s">
        <v>236</v>
      </c>
      <c r="F551" s="324" t="s">
        <v>1040</v>
      </c>
      <c r="G551" s="324"/>
      <c r="H551" s="324" t="s">
        <v>944</v>
      </c>
      <c r="I551" s="324"/>
      <c r="J551" s="325" t="s">
        <v>64</v>
      </c>
      <c r="K551" s="326">
        <v>38108.1666666667</v>
      </c>
      <c r="L551" s="325" t="s">
        <v>1636</v>
      </c>
      <c r="M551" s="325" t="s">
        <v>1637</v>
      </c>
      <c r="N551" s="327" t="s">
        <v>1290</v>
      </c>
      <c r="O551" s="327" t="s">
        <v>1297</v>
      </c>
      <c r="P551" s="327" t="s">
        <v>88</v>
      </c>
      <c r="Q551" s="329" t="s">
        <v>1638</v>
      </c>
      <c r="R551" s="308">
        <v>72.391</v>
      </c>
      <c r="S551" s="309">
        <v>73.931</v>
      </c>
      <c r="T551" s="308">
        <v>73.931</v>
      </c>
      <c r="U551" s="315">
        <v>72.391</v>
      </c>
      <c r="V551" s="116"/>
      <c r="W551" s="171"/>
    </row>
    <row r="552" spans="1:23" ht="12.75">
      <c r="A552" s="302">
        <v>11889</v>
      </c>
      <c r="B552" s="303" t="s">
        <v>906</v>
      </c>
      <c r="C552" s="295">
        <v>11889</v>
      </c>
      <c r="D552" s="296" t="s">
        <v>906</v>
      </c>
      <c r="E552" s="323" t="s">
        <v>1012</v>
      </c>
      <c r="F552" s="324" t="s">
        <v>1013</v>
      </c>
      <c r="G552" s="324"/>
      <c r="H552" s="324"/>
      <c r="I552" s="324"/>
      <c r="J552" s="325" t="s">
        <v>128</v>
      </c>
      <c r="K552" s="326">
        <v>38961.1666666667</v>
      </c>
      <c r="L552" s="325" t="s">
        <v>98</v>
      </c>
      <c r="M552" s="325" t="s">
        <v>599</v>
      </c>
      <c r="N552" s="327" t="s">
        <v>1287</v>
      </c>
      <c r="O552" s="327" t="s">
        <v>1288</v>
      </c>
      <c r="P552" s="327" t="s">
        <v>51</v>
      </c>
      <c r="Q552" s="329"/>
      <c r="R552" s="308">
        <v>0.029</v>
      </c>
      <c r="S552" s="309">
        <v>0.029</v>
      </c>
      <c r="T552" s="308">
        <v>0.029</v>
      </c>
      <c r="U552" s="315">
        <v>0.029</v>
      </c>
      <c r="W552" s="171"/>
    </row>
    <row r="553" spans="1:23" ht="12.75">
      <c r="A553" s="302">
        <v>11925</v>
      </c>
      <c r="B553" s="303" t="s">
        <v>907</v>
      </c>
      <c r="C553" s="295">
        <v>11925</v>
      </c>
      <c r="D553" s="296" t="s">
        <v>907</v>
      </c>
      <c r="E553" s="323" t="s">
        <v>1012</v>
      </c>
      <c r="F553" s="324" t="s">
        <v>1013</v>
      </c>
      <c r="G553" s="324"/>
      <c r="H553" s="324"/>
      <c r="I553" s="324"/>
      <c r="J553" s="325" t="s">
        <v>128</v>
      </c>
      <c r="K553" s="326">
        <v>38978.1666666667</v>
      </c>
      <c r="L553" s="325" t="s">
        <v>69</v>
      </c>
      <c r="M553" s="325" t="s">
        <v>1042</v>
      </c>
      <c r="N553" s="327" t="s">
        <v>1293</v>
      </c>
      <c r="O553" s="327" t="s">
        <v>1310</v>
      </c>
      <c r="P553" s="327" t="s">
        <v>85</v>
      </c>
      <c r="Q553" s="330"/>
      <c r="R553" s="308">
        <v>0.425</v>
      </c>
      <c r="S553" s="309">
        <v>0.425</v>
      </c>
      <c r="T553" s="308">
        <v>0.425</v>
      </c>
      <c r="U553" s="315">
        <v>0.425</v>
      </c>
      <c r="V553" s="116"/>
      <c r="W553" s="171"/>
    </row>
    <row r="554" spans="1:23" ht="12.75">
      <c r="A554" s="302">
        <v>12108</v>
      </c>
      <c r="B554" s="303" t="s">
        <v>908</v>
      </c>
      <c r="C554" s="295">
        <v>12108</v>
      </c>
      <c r="D554" s="296" t="s">
        <v>908</v>
      </c>
      <c r="E554" s="323" t="s">
        <v>46</v>
      </c>
      <c r="F554" s="324" t="s">
        <v>1040</v>
      </c>
      <c r="G554" s="324"/>
      <c r="H554" s="324" t="s">
        <v>944</v>
      </c>
      <c r="I554" s="324"/>
      <c r="J554" s="325" t="s">
        <v>68</v>
      </c>
      <c r="K554" s="326">
        <v>39052.2083333333</v>
      </c>
      <c r="L554" s="325" t="s">
        <v>985</v>
      </c>
      <c r="M554" s="325" t="s">
        <v>595</v>
      </c>
      <c r="N554" s="327" t="s">
        <v>1296</v>
      </c>
      <c r="O554" s="327" t="s">
        <v>1283</v>
      </c>
      <c r="P554" s="327" t="s">
        <v>61</v>
      </c>
      <c r="Q554" s="328"/>
      <c r="R554" s="308">
        <v>1.64</v>
      </c>
      <c r="S554" s="309">
        <v>1.64</v>
      </c>
      <c r="T554" s="308">
        <v>1.64</v>
      </c>
      <c r="U554" s="315">
        <v>1.64</v>
      </c>
      <c r="W554" s="171"/>
    </row>
    <row r="555" spans="1:23" ht="12.75">
      <c r="A555" s="302">
        <v>12163</v>
      </c>
      <c r="B555" s="303" t="s">
        <v>909</v>
      </c>
      <c r="C555" s="295">
        <v>12163</v>
      </c>
      <c r="D555" s="296" t="s">
        <v>909</v>
      </c>
      <c r="E555" s="323" t="s">
        <v>72</v>
      </c>
      <c r="F555" s="324" t="s">
        <v>73</v>
      </c>
      <c r="G555" s="324"/>
      <c r="H555" s="324" t="s">
        <v>944</v>
      </c>
      <c r="I555" s="324"/>
      <c r="J555" s="325" t="s">
        <v>48</v>
      </c>
      <c r="K555" s="326">
        <v>39106.2083333333</v>
      </c>
      <c r="L555" s="325" t="s">
        <v>962</v>
      </c>
      <c r="M555" s="325" t="s">
        <v>410</v>
      </c>
      <c r="N555" s="327" t="s">
        <v>1296</v>
      </c>
      <c r="O555" s="327" t="s">
        <v>1304</v>
      </c>
      <c r="P555" s="327" t="s">
        <v>67</v>
      </c>
      <c r="Q555" s="329"/>
      <c r="R555" s="308">
        <v>3.683</v>
      </c>
      <c r="S555" s="309">
        <v>13.016</v>
      </c>
      <c r="T555" s="308">
        <v>13.016</v>
      </c>
      <c r="U555" s="315">
        <v>3.683</v>
      </c>
      <c r="V555" s="116"/>
      <c r="W555" s="171"/>
    </row>
    <row r="556" spans="1:23" ht="12.75">
      <c r="A556" s="302">
        <v>12168</v>
      </c>
      <c r="B556" s="303" t="s">
        <v>910</v>
      </c>
      <c r="C556" s="295">
        <v>12168</v>
      </c>
      <c r="D556" s="296" t="s">
        <v>910</v>
      </c>
      <c r="E556" s="323" t="s">
        <v>65</v>
      </c>
      <c r="F556" s="324" t="s">
        <v>59</v>
      </c>
      <c r="G556" s="324"/>
      <c r="H556" s="324"/>
      <c r="I556" s="324"/>
      <c r="J556" s="325" t="s">
        <v>66</v>
      </c>
      <c r="K556" s="326">
        <v>39052.2083333333</v>
      </c>
      <c r="L556" s="325" t="s">
        <v>960</v>
      </c>
      <c r="M556" s="325" t="s">
        <v>393</v>
      </c>
      <c r="N556" s="327" t="s">
        <v>1293</v>
      </c>
      <c r="O556" s="327" t="s">
        <v>1314</v>
      </c>
      <c r="P556" s="327" t="s">
        <v>58</v>
      </c>
      <c r="Q556" s="329"/>
      <c r="R556" s="308">
        <v>1.006</v>
      </c>
      <c r="S556" s="309">
        <v>1.006</v>
      </c>
      <c r="T556" s="308">
        <v>2.421</v>
      </c>
      <c r="U556" s="315">
        <v>1.006</v>
      </c>
      <c r="V556" s="116"/>
      <c r="W556" s="171"/>
    </row>
    <row r="557" spans="1:23" ht="12.75">
      <c r="A557" s="302">
        <v>12180</v>
      </c>
      <c r="B557" s="303" t="s">
        <v>912</v>
      </c>
      <c r="C557" s="295">
        <v>12180</v>
      </c>
      <c r="D557" s="296" t="s">
        <v>912</v>
      </c>
      <c r="E557" s="323" t="s">
        <v>46</v>
      </c>
      <c r="F557" s="324" t="s">
        <v>96</v>
      </c>
      <c r="G557" s="324"/>
      <c r="H557" s="324" t="s">
        <v>944</v>
      </c>
      <c r="I557" s="324"/>
      <c r="J557" s="325" t="s">
        <v>48</v>
      </c>
      <c r="K557" s="326">
        <v>39057.2083333333</v>
      </c>
      <c r="L557" s="325" t="s">
        <v>1014</v>
      </c>
      <c r="M557" s="325" t="s">
        <v>911</v>
      </c>
      <c r="N557" s="327" t="s">
        <v>1299</v>
      </c>
      <c r="O557" s="327" t="s">
        <v>1283</v>
      </c>
      <c r="P557" s="327" t="s">
        <v>63</v>
      </c>
      <c r="Q557" s="329"/>
      <c r="R557" s="308">
        <v>0.459</v>
      </c>
      <c r="S557" s="309">
        <v>0.5</v>
      </c>
      <c r="T557" s="308">
        <v>0.5</v>
      </c>
      <c r="U557" s="315">
        <v>0.459</v>
      </c>
      <c r="V557" s="116"/>
      <c r="W557" s="171"/>
    </row>
    <row r="558" spans="1:23" ht="12.75">
      <c r="A558" s="302">
        <v>12274</v>
      </c>
      <c r="B558" s="303" t="s">
        <v>913</v>
      </c>
      <c r="C558" s="295">
        <v>12274</v>
      </c>
      <c r="D558" s="296" t="s">
        <v>913</v>
      </c>
      <c r="E558" s="323" t="s">
        <v>46</v>
      </c>
      <c r="F558" s="324" t="s">
        <v>96</v>
      </c>
      <c r="G558" s="324"/>
      <c r="H558" s="324" t="s">
        <v>944</v>
      </c>
      <c r="I558" s="324"/>
      <c r="J558" s="325" t="s">
        <v>48</v>
      </c>
      <c r="K558" s="326">
        <v>39114.2083333333</v>
      </c>
      <c r="L558" s="325" t="s">
        <v>238</v>
      </c>
      <c r="M558" s="325" t="s">
        <v>256</v>
      </c>
      <c r="N558" s="327" t="s">
        <v>1299</v>
      </c>
      <c r="O558" s="327" t="s">
        <v>1283</v>
      </c>
      <c r="P558" s="327" t="s">
        <v>63</v>
      </c>
      <c r="Q558" s="329"/>
      <c r="R558" s="308">
        <v>0.166</v>
      </c>
      <c r="S558" s="309">
        <v>0.166</v>
      </c>
      <c r="T558" s="308">
        <v>0.166</v>
      </c>
      <c r="U558" s="315">
        <v>0.166</v>
      </c>
      <c r="V558" s="116"/>
      <c r="W558" s="171"/>
    </row>
    <row r="559" spans="1:23" ht="12.75">
      <c r="A559" s="302">
        <v>12323</v>
      </c>
      <c r="B559" s="303" t="s">
        <v>914</v>
      </c>
      <c r="C559" s="295">
        <v>12323</v>
      </c>
      <c r="D559" s="296" t="s">
        <v>914</v>
      </c>
      <c r="E559" s="323" t="s">
        <v>46</v>
      </c>
      <c r="F559" s="324" t="s">
        <v>47</v>
      </c>
      <c r="G559" s="324"/>
      <c r="H559" s="324" t="s">
        <v>941</v>
      </c>
      <c r="I559" s="324"/>
      <c r="J559" s="325" t="s">
        <v>48</v>
      </c>
      <c r="K559" s="326">
        <v>39102.2083333333</v>
      </c>
      <c r="L559" s="325" t="s">
        <v>985</v>
      </c>
      <c r="M559" s="325" t="s">
        <v>595</v>
      </c>
      <c r="N559" s="327" t="s">
        <v>1299</v>
      </c>
      <c r="O559" s="327" t="s">
        <v>1304</v>
      </c>
      <c r="P559" s="327" t="s">
        <v>63</v>
      </c>
      <c r="Q559" s="329"/>
      <c r="R559" s="308">
        <v>3.229</v>
      </c>
      <c r="S559" s="309">
        <v>3.229</v>
      </c>
      <c r="T559" s="308">
        <v>3.229</v>
      </c>
      <c r="U559" s="315">
        <v>3.229</v>
      </c>
      <c r="V559" s="116"/>
      <c r="W559" s="171"/>
    </row>
    <row r="560" spans="1:23" ht="12.75">
      <c r="A560" s="302">
        <v>12504</v>
      </c>
      <c r="B560" s="303" t="s">
        <v>1803</v>
      </c>
      <c r="C560" s="295">
        <v>12504</v>
      </c>
      <c r="D560" s="296" t="s">
        <v>1803</v>
      </c>
      <c r="E560" s="323" t="s">
        <v>236</v>
      </c>
      <c r="F560" s="324" t="s">
        <v>53</v>
      </c>
      <c r="G560" s="324" t="s">
        <v>1040</v>
      </c>
      <c r="H560" s="324" t="s">
        <v>941</v>
      </c>
      <c r="I560" s="324" t="s">
        <v>944</v>
      </c>
      <c r="J560" s="325" t="s">
        <v>89</v>
      </c>
      <c r="K560" s="326">
        <v>40330</v>
      </c>
      <c r="L560" s="325" t="s">
        <v>234</v>
      </c>
      <c r="M560" s="325" t="s">
        <v>366</v>
      </c>
      <c r="N560" s="327" t="s">
        <v>1290</v>
      </c>
      <c r="O560" s="327" t="s">
        <v>1306</v>
      </c>
      <c r="P560" s="327" t="s">
        <v>74</v>
      </c>
      <c r="Q560" s="329"/>
      <c r="R560" s="308">
        <v>0</v>
      </c>
      <c r="S560" s="309">
        <v>0</v>
      </c>
      <c r="T560" s="308">
        <v>0</v>
      </c>
      <c r="U560" s="315">
        <v>196.8</v>
      </c>
      <c r="V560" s="116"/>
      <c r="W560" s="171"/>
    </row>
    <row r="561" spans="1:23" ht="12.75">
      <c r="A561" s="302">
        <v>12509</v>
      </c>
      <c r="B561" s="303" t="s">
        <v>1639</v>
      </c>
      <c r="C561" s="295">
        <v>12509</v>
      </c>
      <c r="D561" s="296" t="s">
        <v>1639</v>
      </c>
      <c r="E561" s="323" t="s">
        <v>236</v>
      </c>
      <c r="F561" s="324" t="s">
        <v>47</v>
      </c>
      <c r="G561" s="324"/>
      <c r="H561" s="324"/>
      <c r="I561" s="324"/>
      <c r="J561" s="325" t="s">
        <v>48</v>
      </c>
      <c r="K561" s="326">
        <v>40106.1666666667</v>
      </c>
      <c r="L561" s="325" t="s">
        <v>50</v>
      </c>
      <c r="M561" s="325" t="s">
        <v>243</v>
      </c>
      <c r="N561" s="327" t="s">
        <v>1282</v>
      </c>
      <c r="O561" s="327" t="s">
        <v>1285</v>
      </c>
      <c r="P561" s="327" t="s">
        <v>49</v>
      </c>
      <c r="Q561" s="329"/>
      <c r="R561" s="308">
        <v>3.543</v>
      </c>
      <c r="S561" s="309">
        <v>4.6</v>
      </c>
      <c r="T561" s="308">
        <v>4.6</v>
      </c>
      <c r="U561" s="315">
        <v>3.543</v>
      </c>
      <c r="V561" s="116"/>
      <c r="W561" s="171"/>
    </row>
    <row r="562" spans="1:23" ht="12.75">
      <c r="A562" s="302">
        <v>12510</v>
      </c>
      <c r="B562" s="303" t="s">
        <v>1640</v>
      </c>
      <c r="C562" s="295">
        <v>12510</v>
      </c>
      <c r="D562" s="296" t="s">
        <v>1860</v>
      </c>
      <c r="E562" s="323" t="s">
        <v>236</v>
      </c>
      <c r="F562" s="324" t="s">
        <v>1040</v>
      </c>
      <c r="G562" s="324" t="s">
        <v>327</v>
      </c>
      <c r="H562" s="324"/>
      <c r="I562" s="324" t="s">
        <v>944</v>
      </c>
      <c r="J562" s="325" t="s">
        <v>64</v>
      </c>
      <c r="K562" s="326">
        <v>40221</v>
      </c>
      <c r="L562" s="325" t="s">
        <v>985</v>
      </c>
      <c r="M562" s="325" t="s">
        <v>595</v>
      </c>
      <c r="N562" s="327">
        <v>50</v>
      </c>
      <c r="O562" s="327" t="s">
        <v>1283</v>
      </c>
      <c r="P562" s="327" t="s">
        <v>63</v>
      </c>
      <c r="Q562" s="329"/>
      <c r="R562" s="308">
        <v>0</v>
      </c>
      <c r="S562" s="309">
        <v>0</v>
      </c>
      <c r="T562" s="308">
        <v>0</v>
      </c>
      <c r="U562" s="315">
        <v>16.653</v>
      </c>
      <c r="V562" s="116"/>
      <c r="W562" s="171"/>
    </row>
    <row r="563" spans="1:23" ht="12.75">
      <c r="A563" s="302">
        <v>12511</v>
      </c>
      <c r="B563" s="303" t="s">
        <v>1641</v>
      </c>
      <c r="C563" s="295">
        <v>12511</v>
      </c>
      <c r="D563" s="296" t="s">
        <v>1861</v>
      </c>
      <c r="E563" s="323" t="s">
        <v>236</v>
      </c>
      <c r="F563" s="324" t="s">
        <v>1040</v>
      </c>
      <c r="G563" s="324" t="s">
        <v>327</v>
      </c>
      <c r="H563" s="324"/>
      <c r="I563" s="324" t="s">
        <v>944</v>
      </c>
      <c r="J563" s="325" t="s">
        <v>64</v>
      </c>
      <c r="K563" s="326">
        <v>40330</v>
      </c>
      <c r="L563" s="325" t="s">
        <v>985</v>
      </c>
      <c r="M563" s="325" t="s">
        <v>595</v>
      </c>
      <c r="N563" s="327">
        <v>50</v>
      </c>
      <c r="O563" s="327" t="s">
        <v>1283</v>
      </c>
      <c r="P563" s="327" t="s">
        <v>63</v>
      </c>
      <c r="Q563" s="330"/>
      <c r="R563" s="308">
        <v>0</v>
      </c>
      <c r="S563" s="309">
        <v>0</v>
      </c>
      <c r="T563" s="308">
        <v>0</v>
      </c>
      <c r="U563" s="315">
        <v>18.4</v>
      </c>
      <c r="V563" s="116"/>
      <c r="W563" s="171"/>
    </row>
    <row r="564" spans="1:23" ht="12.75">
      <c r="A564" s="302">
        <v>12551</v>
      </c>
      <c r="B564" s="303" t="s">
        <v>1804</v>
      </c>
      <c r="C564" s="295">
        <v>12551</v>
      </c>
      <c r="D564" s="296" t="s">
        <v>1804</v>
      </c>
      <c r="E564" s="323" t="s">
        <v>988</v>
      </c>
      <c r="F564" s="324" t="s">
        <v>989</v>
      </c>
      <c r="G564" s="324"/>
      <c r="H564" s="324"/>
      <c r="I564" s="324"/>
      <c r="J564" s="325" t="s">
        <v>103</v>
      </c>
      <c r="K564" s="326">
        <v>40072.1666666667</v>
      </c>
      <c r="L564" s="325" t="s">
        <v>70</v>
      </c>
      <c r="M564" s="325" t="s">
        <v>261</v>
      </c>
      <c r="N564" s="327" t="s">
        <v>1296</v>
      </c>
      <c r="O564" s="327" t="s">
        <v>1288</v>
      </c>
      <c r="P564" s="327" t="s">
        <v>61</v>
      </c>
      <c r="Q564" s="329"/>
      <c r="R564" s="308">
        <v>66</v>
      </c>
      <c r="S564" s="309">
        <v>66</v>
      </c>
      <c r="T564" s="308">
        <v>66</v>
      </c>
      <c r="U564" s="315">
        <v>66</v>
      </c>
      <c r="W564" s="171"/>
    </row>
    <row r="565" spans="1:23" ht="12.75">
      <c r="A565" s="302">
        <v>12564</v>
      </c>
      <c r="B565" s="303" t="s">
        <v>1805</v>
      </c>
      <c r="C565" s="295">
        <v>12564</v>
      </c>
      <c r="D565" s="296" t="s">
        <v>1805</v>
      </c>
      <c r="E565" s="323" t="s">
        <v>236</v>
      </c>
      <c r="F565" s="324" t="s">
        <v>53</v>
      </c>
      <c r="G565" s="324" t="s">
        <v>1040</v>
      </c>
      <c r="H565" s="324" t="s">
        <v>941</v>
      </c>
      <c r="I565" s="324"/>
      <c r="J565" s="325" t="s">
        <v>89</v>
      </c>
      <c r="K565" s="326">
        <v>39954.1666666667</v>
      </c>
      <c r="L565" s="325" t="s">
        <v>1642</v>
      </c>
      <c r="M565" s="325" t="s">
        <v>1643</v>
      </c>
      <c r="N565" s="327" t="s">
        <v>1290</v>
      </c>
      <c r="O565" s="327" t="s">
        <v>1306</v>
      </c>
      <c r="P565" s="327" t="s">
        <v>74</v>
      </c>
      <c r="Q565" s="329"/>
      <c r="R565" s="308">
        <v>97.911</v>
      </c>
      <c r="S565" s="309">
        <v>100.311</v>
      </c>
      <c r="T565" s="308">
        <v>100.311</v>
      </c>
      <c r="U565" s="315">
        <v>97.911</v>
      </c>
      <c r="V565" s="116"/>
      <c r="W565" s="171"/>
    </row>
    <row r="566" spans="1:23" ht="12.75">
      <c r="A566" s="302">
        <v>13515</v>
      </c>
      <c r="B566" s="303" t="s">
        <v>915</v>
      </c>
      <c r="C566" s="295">
        <v>12526</v>
      </c>
      <c r="D566" s="296" t="s">
        <v>1859</v>
      </c>
      <c r="E566" s="323" t="s">
        <v>236</v>
      </c>
      <c r="F566" s="324" t="s">
        <v>53</v>
      </c>
      <c r="G566" s="324" t="s">
        <v>1040</v>
      </c>
      <c r="H566" s="324" t="s">
        <v>941</v>
      </c>
      <c r="I566" s="324"/>
      <c r="J566" s="325" t="s">
        <v>89</v>
      </c>
      <c r="K566" s="326">
        <v>39356.1666666667</v>
      </c>
      <c r="L566" s="325" t="s">
        <v>94</v>
      </c>
      <c r="M566" s="325" t="s">
        <v>486</v>
      </c>
      <c r="N566" s="327" t="s">
        <v>1290</v>
      </c>
      <c r="O566" s="327" t="s">
        <v>1306</v>
      </c>
      <c r="P566" s="327" t="s">
        <v>74</v>
      </c>
      <c r="Q566" s="328" t="s">
        <v>1644</v>
      </c>
      <c r="R566" s="308">
        <v>81.61</v>
      </c>
      <c r="S566" s="309">
        <v>101.11</v>
      </c>
      <c r="T566" s="308">
        <v>101.11</v>
      </c>
      <c r="U566" s="315">
        <v>81.61</v>
      </c>
      <c r="W566" s="171"/>
    </row>
    <row r="567" spans="1:23" ht="12.75">
      <c r="A567" s="302">
        <v>13664</v>
      </c>
      <c r="B567" s="303" t="s">
        <v>916</v>
      </c>
      <c r="C567" s="295">
        <v>13664</v>
      </c>
      <c r="D567" s="296" t="s">
        <v>916</v>
      </c>
      <c r="E567" s="323" t="s">
        <v>46</v>
      </c>
      <c r="F567" s="324" t="s">
        <v>1040</v>
      </c>
      <c r="G567" s="324"/>
      <c r="H567" s="324" t="s">
        <v>941</v>
      </c>
      <c r="I567" s="324"/>
      <c r="J567" s="325" t="s">
        <v>68</v>
      </c>
      <c r="K567" s="326">
        <v>39351.1666666667</v>
      </c>
      <c r="L567" s="325" t="s">
        <v>94</v>
      </c>
      <c r="M567" s="325" t="s">
        <v>486</v>
      </c>
      <c r="N567" s="327" t="s">
        <v>1290</v>
      </c>
      <c r="O567" s="327" t="s">
        <v>1306</v>
      </c>
      <c r="P567" s="327" t="s">
        <v>74</v>
      </c>
      <c r="Q567" s="328" t="s">
        <v>1645</v>
      </c>
      <c r="R567" s="308">
        <v>2</v>
      </c>
      <c r="S567" s="309">
        <v>2</v>
      </c>
      <c r="T567" s="308">
        <v>2</v>
      </c>
      <c r="U567" s="315">
        <v>2</v>
      </c>
      <c r="V567" s="116"/>
      <c r="W567" s="171"/>
    </row>
    <row r="568" spans="1:23" ht="12.75">
      <c r="A568" s="302">
        <v>13665</v>
      </c>
      <c r="B568" s="303" t="s">
        <v>917</v>
      </c>
      <c r="C568" s="295">
        <v>13665</v>
      </c>
      <c r="D568" s="296" t="s">
        <v>917</v>
      </c>
      <c r="E568" s="323" t="s">
        <v>46</v>
      </c>
      <c r="F568" s="324" t="s">
        <v>1040</v>
      </c>
      <c r="G568" s="324"/>
      <c r="H568" s="324" t="s">
        <v>941</v>
      </c>
      <c r="I568" s="324"/>
      <c r="J568" s="325" t="s">
        <v>68</v>
      </c>
      <c r="K568" s="326">
        <v>39351.1666666667</v>
      </c>
      <c r="L568" s="325" t="s">
        <v>94</v>
      </c>
      <c r="M568" s="325" t="s">
        <v>486</v>
      </c>
      <c r="N568" s="327" t="s">
        <v>1290</v>
      </c>
      <c r="O568" s="327" t="s">
        <v>1306</v>
      </c>
      <c r="P568" s="327" t="s">
        <v>74</v>
      </c>
      <c r="Q568" s="328" t="s">
        <v>1646</v>
      </c>
      <c r="R568" s="308">
        <v>2</v>
      </c>
      <c r="S568" s="309">
        <v>2</v>
      </c>
      <c r="T568" s="308">
        <v>2</v>
      </c>
      <c r="U568" s="315">
        <v>2</v>
      </c>
      <c r="V568" s="116"/>
      <c r="W568" s="171"/>
    </row>
    <row r="569" spans="1:23" ht="12.75">
      <c r="A569" s="302">
        <v>13666</v>
      </c>
      <c r="B569" s="303" t="s">
        <v>918</v>
      </c>
      <c r="C569" s="295">
        <v>12528</v>
      </c>
      <c r="D569" s="296" t="s">
        <v>1858</v>
      </c>
      <c r="E569" s="323" t="s">
        <v>46</v>
      </c>
      <c r="F569" s="324" t="s">
        <v>1040</v>
      </c>
      <c r="G569" s="324"/>
      <c r="H569" s="324" t="s">
        <v>941</v>
      </c>
      <c r="I569" s="324"/>
      <c r="J569" s="325" t="s">
        <v>68</v>
      </c>
      <c r="K569" s="326">
        <v>39387.2083333333</v>
      </c>
      <c r="L569" s="325" t="s">
        <v>94</v>
      </c>
      <c r="M569" s="325" t="s">
        <v>486</v>
      </c>
      <c r="N569" s="327" t="s">
        <v>1290</v>
      </c>
      <c r="O569" s="327" t="s">
        <v>1306</v>
      </c>
      <c r="P569" s="327" t="s">
        <v>74</v>
      </c>
      <c r="Q569" s="328" t="s">
        <v>1645</v>
      </c>
      <c r="R569" s="308">
        <v>2.011</v>
      </c>
      <c r="S569" s="309">
        <v>2.003</v>
      </c>
      <c r="T569" s="308">
        <v>2.003</v>
      </c>
      <c r="U569" s="315">
        <v>2.011</v>
      </c>
      <c r="V569" s="116"/>
      <c r="W569" s="171"/>
    </row>
    <row r="570" spans="1:23" ht="21">
      <c r="A570" s="302">
        <v>13669</v>
      </c>
      <c r="B570" s="303" t="s">
        <v>920</v>
      </c>
      <c r="C570" s="414">
        <v>13669</v>
      </c>
      <c r="D570" s="413" t="s">
        <v>1857</v>
      </c>
      <c r="E570" s="323" t="s">
        <v>46</v>
      </c>
      <c r="F570" s="324" t="s">
        <v>47</v>
      </c>
      <c r="G570" s="324"/>
      <c r="H570" s="324" t="s">
        <v>941</v>
      </c>
      <c r="I570" s="324"/>
      <c r="J570" s="325" t="s">
        <v>48</v>
      </c>
      <c r="K570" s="326">
        <v>39209.1666666667</v>
      </c>
      <c r="L570" s="325" t="s">
        <v>1015</v>
      </c>
      <c r="M570" s="325" t="s">
        <v>919</v>
      </c>
      <c r="N570" s="327" t="s">
        <v>1290</v>
      </c>
      <c r="O570" s="327" t="s">
        <v>1291</v>
      </c>
      <c r="P570" s="327" t="s">
        <v>56</v>
      </c>
      <c r="Q570" s="330"/>
      <c r="R570" s="308">
        <v>0</v>
      </c>
      <c r="S570" s="309">
        <v>0</v>
      </c>
      <c r="T570" s="308">
        <v>0</v>
      </c>
      <c r="U570" s="315">
        <v>0</v>
      </c>
      <c r="V570" s="116"/>
      <c r="W570" s="171"/>
    </row>
    <row r="571" spans="1:23" ht="12.75">
      <c r="A571" s="302">
        <v>13673</v>
      </c>
      <c r="B571" s="303" t="s">
        <v>922</v>
      </c>
      <c r="C571" s="295">
        <v>13673</v>
      </c>
      <c r="D571" s="296" t="s">
        <v>922</v>
      </c>
      <c r="E571" s="323" t="s">
        <v>46</v>
      </c>
      <c r="F571" s="324" t="s">
        <v>1040</v>
      </c>
      <c r="G571" s="324"/>
      <c r="H571" s="324" t="s">
        <v>944</v>
      </c>
      <c r="I571" s="324"/>
      <c r="J571" s="325" t="s">
        <v>68</v>
      </c>
      <c r="K571" s="326">
        <v>39261.1666666667</v>
      </c>
      <c r="L571" s="325" t="s">
        <v>1016</v>
      </c>
      <c r="M571" s="325" t="s">
        <v>921</v>
      </c>
      <c r="N571" s="327" t="s">
        <v>1293</v>
      </c>
      <c r="O571" s="327" t="s">
        <v>1308</v>
      </c>
      <c r="P571" s="327" t="s">
        <v>90</v>
      </c>
      <c r="Q571" s="328" t="s">
        <v>1647</v>
      </c>
      <c r="R571" s="308">
        <v>18.905</v>
      </c>
      <c r="S571" s="309">
        <v>19.25</v>
      </c>
      <c r="T571" s="308">
        <v>19.25</v>
      </c>
      <c r="U571" s="315">
        <v>18.905</v>
      </c>
      <c r="V571" s="116"/>
      <c r="W571" s="171"/>
    </row>
    <row r="572" spans="1:23" ht="12.75">
      <c r="A572" s="302">
        <v>13675</v>
      </c>
      <c r="B572" s="303" t="s">
        <v>923</v>
      </c>
      <c r="C572" s="295">
        <v>13675</v>
      </c>
      <c r="D572" s="296" t="s">
        <v>923</v>
      </c>
      <c r="E572" s="323" t="s">
        <v>52</v>
      </c>
      <c r="F572" s="324" t="s">
        <v>53</v>
      </c>
      <c r="G572" s="324" t="s">
        <v>1040</v>
      </c>
      <c r="H572" s="324" t="s">
        <v>941</v>
      </c>
      <c r="I572" s="324" t="s">
        <v>944</v>
      </c>
      <c r="J572" s="325" t="s">
        <v>55</v>
      </c>
      <c r="K572" s="326">
        <v>39261.1666666667</v>
      </c>
      <c r="L572" s="325" t="s">
        <v>1016</v>
      </c>
      <c r="M572" s="325" t="s">
        <v>921</v>
      </c>
      <c r="N572" s="327" t="s">
        <v>1293</v>
      </c>
      <c r="O572" s="327" t="s">
        <v>1308</v>
      </c>
      <c r="P572" s="327" t="s">
        <v>90</v>
      </c>
      <c r="Q572" s="328" t="s">
        <v>1647</v>
      </c>
      <c r="R572" s="308">
        <v>43.54</v>
      </c>
      <c r="S572" s="309">
        <v>46.54</v>
      </c>
      <c r="T572" s="308">
        <v>46.54</v>
      </c>
      <c r="U572" s="315">
        <v>43.54</v>
      </c>
      <c r="V572" s="116"/>
      <c r="W572" s="171"/>
    </row>
    <row r="573" spans="1:23" ht="12.75">
      <c r="A573" s="302">
        <v>13703</v>
      </c>
      <c r="B573" s="303" t="s">
        <v>924</v>
      </c>
      <c r="C573" s="295">
        <v>1083</v>
      </c>
      <c r="D573" s="296" t="s">
        <v>1648</v>
      </c>
      <c r="E573" s="323" t="s">
        <v>236</v>
      </c>
      <c r="F573" s="324" t="s">
        <v>53</v>
      </c>
      <c r="G573" s="324" t="s">
        <v>997</v>
      </c>
      <c r="H573" s="324" t="s">
        <v>941</v>
      </c>
      <c r="I573" s="324" t="s">
        <v>944</v>
      </c>
      <c r="J573" s="325" t="s">
        <v>116</v>
      </c>
      <c r="K573" s="326">
        <v>36888.2083333333</v>
      </c>
      <c r="L573" s="325" t="s">
        <v>998</v>
      </c>
      <c r="M573" s="325" t="s">
        <v>777</v>
      </c>
      <c r="N573" s="327" t="s">
        <v>1296</v>
      </c>
      <c r="O573" s="327" t="s">
        <v>1288</v>
      </c>
      <c r="P573" s="327" t="s">
        <v>61</v>
      </c>
      <c r="Q573" s="328" t="s">
        <v>1649</v>
      </c>
      <c r="R573" s="308">
        <v>47.223</v>
      </c>
      <c r="S573" s="309">
        <v>58.377</v>
      </c>
      <c r="T573" s="308">
        <v>58.377</v>
      </c>
      <c r="U573" s="315">
        <v>47.223</v>
      </c>
      <c r="V573" s="116"/>
      <c r="W573" s="171"/>
    </row>
    <row r="574" spans="1:23" ht="12.75">
      <c r="A574" s="302">
        <v>13704</v>
      </c>
      <c r="B574" s="303" t="s">
        <v>925</v>
      </c>
      <c r="C574" s="295">
        <v>1083</v>
      </c>
      <c r="D574" s="296" t="s">
        <v>1648</v>
      </c>
      <c r="E574" s="323" t="s">
        <v>236</v>
      </c>
      <c r="F574" s="324" t="s">
        <v>53</v>
      </c>
      <c r="G574" s="324" t="s">
        <v>997</v>
      </c>
      <c r="H574" s="324" t="s">
        <v>941</v>
      </c>
      <c r="I574" s="324" t="s">
        <v>944</v>
      </c>
      <c r="J574" s="325" t="s">
        <v>116</v>
      </c>
      <c r="K574" s="326">
        <v>36888.2083333333</v>
      </c>
      <c r="L574" s="325" t="s">
        <v>998</v>
      </c>
      <c r="M574" s="325" t="s">
        <v>777</v>
      </c>
      <c r="N574" s="327" t="s">
        <v>1296</v>
      </c>
      <c r="O574" s="327" t="s">
        <v>1288</v>
      </c>
      <c r="P574" s="327" t="s">
        <v>61</v>
      </c>
      <c r="Q574" s="328" t="s">
        <v>1649</v>
      </c>
      <c r="R574" s="308">
        <v>45.254</v>
      </c>
      <c r="S574" s="309">
        <v>56.408</v>
      </c>
      <c r="T574" s="308">
        <v>56.408</v>
      </c>
      <c r="U574" s="315">
        <v>45.254</v>
      </c>
      <c r="V574" s="116"/>
      <c r="W574" s="171"/>
    </row>
    <row r="575" spans="1:23" ht="12.75">
      <c r="A575" s="302">
        <v>13705</v>
      </c>
      <c r="B575" s="303" t="s">
        <v>926</v>
      </c>
      <c r="C575" s="295">
        <v>1083</v>
      </c>
      <c r="D575" s="296" t="s">
        <v>1648</v>
      </c>
      <c r="E575" s="323" t="s">
        <v>236</v>
      </c>
      <c r="F575" s="324" t="s">
        <v>53</v>
      </c>
      <c r="G575" s="324" t="s">
        <v>997</v>
      </c>
      <c r="H575" s="324" t="s">
        <v>941</v>
      </c>
      <c r="I575" s="324" t="s">
        <v>944</v>
      </c>
      <c r="J575" s="325" t="s">
        <v>116</v>
      </c>
      <c r="K575" s="326">
        <v>36888.2083333333</v>
      </c>
      <c r="L575" s="325" t="s">
        <v>998</v>
      </c>
      <c r="M575" s="325" t="s">
        <v>777</v>
      </c>
      <c r="N575" s="327" t="s">
        <v>1296</v>
      </c>
      <c r="O575" s="327" t="s">
        <v>1288</v>
      </c>
      <c r="P575" s="327" t="s">
        <v>61</v>
      </c>
      <c r="Q575" s="328" t="s">
        <v>1649</v>
      </c>
      <c r="R575" s="308">
        <v>44.136</v>
      </c>
      <c r="S575" s="309">
        <v>55.29</v>
      </c>
      <c r="T575" s="308">
        <v>55.29</v>
      </c>
      <c r="U575" s="315">
        <v>44.136</v>
      </c>
      <c r="V575" s="116"/>
      <c r="W575" s="171"/>
    </row>
    <row r="576" spans="1:23" ht="12.75">
      <c r="A576" s="302">
        <v>13933</v>
      </c>
      <c r="B576" s="303" t="s">
        <v>927</v>
      </c>
      <c r="C576" s="297"/>
      <c r="D576" s="296" t="s">
        <v>1239</v>
      </c>
      <c r="E576" s="323" t="s">
        <v>988</v>
      </c>
      <c r="F576" s="324" t="s">
        <v>989</v>
      </c>
      <c r="G576" s="324"/>
      <c r="H576" s="324"/>
      <c r="I576" s="324"/>
      <c r="J576" s="325" t="s">
        <v>103</v>
      </c>
      <c r="K576" s="326">
        <v>39264.1666666667</v>
      </c>
      <c r="L576" s="325" t="s">
        <v>108</v>
      </c>
      <c r="M576" s="325" t="s">
        <v>739</v>
      </c>
      <c r="N576" s="327" t="s">
        <v>1293</v>
      </c>
      <c r="O576" s="327" t="s">
        <v>1291</v>
      </c>
      <c r="P576" s="327" t="s">
        <v>58</v>
      </c>
      <c r="Q576" s="329"/>
      <c r="R576" s="308">
        <v>1.417</v>
      </c>
      <c r="S576" s="309">
        <v>1.417</v>
      </c>
      <c r="T576" s="308">
        <v>1.417</v>
      </c>
      <c r="U576" s="315">
        <v>1.417</v>
      </c>
      <c r="V576" s="116"/>
      <c r="W576" s="171"/>
    </row>
    <row r="577" spans="1:23" ht="12.75">
      <c r="A577" s="302">
        <v>13975</v>
      </c>
      <c r="B577" s="303" t="s">
        <v>928</v>
      </c>
      <c r="C577" s="295">
        <v>13975</v>
      </c>
      <c r="D577" s="296" t="s">
        <v>928</v>
      </c>
      <c r="E577" s="323" t="s">
        <v>65</v>
      </c>
      <c r="F577" s="324" t="s">
        <v>59</v>
      </c>
      <c r="G577" s="324"/>
      <c r="H577" s="324"/>
      <c r="I577" s="324"/>
      <c r="J577" s="325" t="s">
        <v>66</v>
      </c>
      <c r="K577" s="326">
        <v>39304.1666666667</v>
      </c>
      <c r="L577" s="325" t="s">
        <v>1002</v>
      </c>
      <c r="M577" s="325" t="s">
        <v>804</v>
      </c>
      <c r="N577" s="327" t="s">
        <v>1296</v>
      </c>
      <c r="O577" s="327" t="s">
        <v>1285</v>
      </c>
      <c r="P577" s="327" t="s">
        <v>61</v>
      </c>
      <c r="Q577" s="329"/>
      <c r="R577" s="308">
        <v>0.073</v>
      </c>
      <c r="S577" s="309">
        <v>0.156</v>
      </c>
      <c r="T577" s="308">
        <v>0.329</v>
      </c>
      <c r="U577" s="315">
        <v>0.073</v>
      </c>
      <c r="V577" s="116"/>
      <c r="W577" s="171"/>
    </row>
    <row r="578" spans="1:23" ht="12.75">
      <c r="A578" s="302">
        <v>14087</v>
      </c>
      <c r="B578" s="303" t="s">
        <v>929</v>
      </c>
      <c r="C578" s="295">
        <v>14087</v>
      </c>
      <c r="D578" s="296" t="s">
        <v>929</v>
      </c>
      <c r="E578" s="323" t="s">
        <v>46</v>
      </c>
      <c r="F578" s="324" t="s">
        <v>1040</v>
      </c>
      <c r="G578" s="324"/>
      <c r="H578" s="324" t="s">
        <v>941</v>
      </c>
      <c r="I578" s="324"/>
      <c r="J578" s="325" t="s">
        <v>68</v>
      </c>
      <c r="K578" s="326">
        <v>39427.2083333333</v>
      </c>
      <c r="L578" s="325" t="s">
        <v>1016</v>
      </c>
      <c r="M578" s="325" t="s">
        <v>921</v>
      </c>
      <c r="N578" s="327" t="s">
        <v>1293</v>
      </c>
      <c r="O578" s="327" t="s">
        <v>1308</v>
      </c>
      <c r="P578" s="327" t="s">
        <v>90</v>
      </c>
      <c r="Q578" s="328" t="s">
        <v>1647</v>
      </c>
      <c r="R578" s="308">
        <v>18.235</v>
      </c>
      <c r="S578" s="309">
        <v>18.065</v>
      </c>
      <c r="T578" s="308">
        <v>18.065</v>
      </c>
      <c r="U578" s="315">
        <v>18.235</v>
      </c>
      <c r="V578" s="116"/>
      <c r="W578" s="171"/>
    </row>
    <row r="579" spans="1:23" ht="12.75">
      <c r="A579" s="302">
        <v>14098</v>
      </c>
      <c r="B579" s="303" t="s">
        <v>1650</v>
      </c>
      <c r="C579" s="297"/>
      <c r="D579" s="296" t="s">
        <v>1239</v>
      </c>
      <c r="E579" s="323" t="s">
        <v>46</v>
      </c>
      <c r="F579" s="324" t="s">
        <v>47</v>
      </c>
      <c r="G579" s="324"/>
      <c r="H579" s="324"/>
      <c r="I579" s="324"/>
      <c r="J579" s="325" t="s">
        <v>48</v>
      </c>
      <c r="K579" s="326">
        <v>39310.1666666667</v>
      </c>
      <c r="L579" s="325" t="s">
        <v>1651</v>
      </c>
      <c r="M579" s="325" t="s">
        <v>1652</v>
      </c>
      <c r="N579" s="327" t="s">
        <v>1293</v>
      </c>
      <c r="O579" s="327" t="s">
        <v>1300</v>
      </c>
      <c r="P579" s="327" t="s">
        <v>45</v>
      </c>
      <c r="Q579" s="330"/>
      <c r="R579" s="308">
        <v>2.801</v>
      </c>
      <c r="S579" s="309">
        <v>2.888</v>
      </c>
      <c r="T579" s="308">
        <v>2.888</v>
      </c>
      <c r="U579" s="315">
        <v>2.801</v>
      </c>
      <c r="V579" s="116"/>
      <c r="W579" s="171"/>
    </row>
    <row r="580" spans="1:23" ht="12.75">
      <c r="A580" s="302">
        <v>14134</v>
      </c>
      <c r="B580" s="303" t="s">
        <v>930</v>
      </c>
      <c r="C580" s="295">
        <v>14134</v>
      </c>
      <c r="D580" s="296" t="s">
        <v>930</v>
      </c>
      <c r="E580" s="323" t="s">
        <v>46</v>
      </c>
      <c r="F580" s="324" t="s">
        <v>47</v>
      </c>
      <c r="G580" s="324"/>
      <c r="H580" s="324"/>
      <c r="I580" s="324"/>
      <c r="J580" s="325" t="s">
        <v>48</v>
      </c>
      <c r="K580" s="326">
        <v>39342.1666666667</v>
      </c>
      <c r="L580" s="325" t="s">
        <v>238</v>
      </c>
      <c r="M580" s="325" t="s">
        <v>256</v>
      </c>
      <c r="N580" s="327" t="s">
        <v>1299</v>
      </c>
      <c r="O580" s="327" t="s">
        <v>1283</v>
      </c>
      <c r="P580" s="327" t="s">
        <v>63</v>
      </c>
      <c r="Q580" s="329"/>
      <c r="R580" s="308">
        <v>0.199</v>
      </c>
      <c r="S580" s="309">
        <v>0.219</v>
      </c>
      <c r="T580" s="308">
        <v>0.219</v>
      </c>
      <c r="U580" s="315">
        <v>0.199</v>
      </c>
      <c r="W580" s="171"/>
    </row>
    <row r="581" spans="1:23" ht="12.75">
      <c r="A581" s="302">
        <v>14157</v>
      </c>
      <c r="B581" s="303" t="s">
        <v>1073</v>
      </c>
      <c r="C581" s="295">
        <v>12524</v>
      </c>
      <c r="D581" s="296" t="s">
        <v>1856</v>
      </c>
      <c r="E581" s="323" t="s">
        <v>236</v>
      </c>
      <c r="F581" s="324" t="s">
        <v>997</v>
      </c>
      <c r="G581" s="324"/>
      <c r="H581" s="324" t="s">
        <v>944</v>
      </c>
      <c r="I581" s="324"/>
      <c r="J581" s="325" t="s">
        <v>64</v>
      </c>
      <c r="K581" s="326">
        <v>39597.1666666667</v>
      </c>
      <c r="L581" s="325" t="s">
        <v>234</v>
      </c>
      <c r="M581" s="325" t="s">
        <v>366</v>
      </c>
      <c r="N581" s="327" t="s">
        <v>1290</v>
      </c>
      <c r="O581" s="327" t="s">
        <v>1297</v>
      </c>
      <c r="P581" s="327" t="s">
        <v>88</v>
      </c>
      <c r="Q581" s="329"/>
      <c r="R581" s="308">
        <v>19.201</v>
      </c>
      <c r="S581" s="309">
        <v>24.201</v>
      </c>
      <c r="T581" s="308">
        <v>24.201</v>
      </c>
      <c r="U581" s="315">
        <v>19.201</v>
      </c>
      <c r="V581" s="116"/>
      <c r="W581" s="171"/>
    </row>
    <row r="582" spans="1:23" ht="12.75">
      <c r="A582" s="302">
        <v>14158</v>
      </c>
      <c r="B582" s="303" t="s">
        <v>1074</v>
      </c>
      <c r="C582" s="295">
        <v>12524</v>
      </c>
      <c r="D582" s="296" t="s">
        <v>1856</v>
      </c>
      <c r="E582" s="323" t="s">
        <v>236</v>
      </c>
      <c r="F582" s="324" t="s">
        <v>997</v>
      </c>
      <c r="G582" s="324"/>
      <c r="H582" s="324" t="s">
        <v>944</v>
      </c>
      <c r="I582" s="324"/>
      <c r="J582" s="325" t="s">
        <v>64</v>
      </c>
      <c r="K582" s="326">
        <v>39597.1666666667</v>
      </c>
      <c r="L582" s="325" t="s">
        <v>234</v>
      </c>
      <c r="M582" s="325" t="s">
        <v>366</v>
      </c>
      <c r="N582" s="327" t="s">
        <v>1290</v>
      </c>
      <c r="O582" s="327" t="s">
        <v>1297</v>
      </c>
      <c r="P582" s="327" t="s">
        <v>88</v>
      </c>
      <c r="Q582" s="329"/>
      <c r="R582" s="308">
        <v>19.607</v>
      </c>
      <c r="S582" s="309">
        <v>23.482</v>
      </c>
      <c r="T582" s="308">
        <v>23.482</v>
      </c>
      <c r="U582" s="315">
        <v>19.607</v>
      </c>
      <c r="V582" s="116"/>
      <c r="W582" s="171"/>
    </row>
    <row r="583" spans="1:23" ht="12.75">
      <c r="A583" s="302">
        <v>14177</v>
      </c>
      <c r="B583" s="303" t="s">
        <v>931</v>
      </c>
      <c r="C583" s="295">
        <v>1345</v>
      </c>
      <c r="D583" s="296" t="s">
        <v>818</v>
      </c>
      <c r="E583" s="323" t="s">
        <v>52</v>
      </c>
      <c r="F583" s="324" t="s">
        <v>53</v>
      </c>
      <c r="G583" s="324"/>
      <c r="H583" s="324" t="s">
        <v>941</v>
      </c>
      <c r="I583" s="324"/>
      <c r="J583" s="325" t="s">
        <v>92</v>
      </c>
      <c r="K583" s="326">
        <v>36994.1666666667</v>
      </c>
      <c r="L583" s="325" t="s">
        <v>1005</v>
      </c>
      <c r="M583" s="325" t="s">
        <v>1679</v>
      </c>
      <c r="N583" s="327" t="s">
        <v>1296</v>
      </c>
      <c r="O583" s="327" t="s">
        <v>1322</v>
      </c>
      <c r="P583" s="327" t="s">
        <v>87</v>
      </c>
      <c r="Q583" s="328" t="s">
        <v>1653</v>
      </c>
      <c r="R583" s="308">
        <v>255.032</v>
      </c>
      <c r="S583" s="309">
        <v>271.188</v>
      </c>
      <c r="T583" s="308">
        <v>271.188</v>
      </c>
      <c r="U583" s="315">
        <v>255.032</v>
      </c>
      <c r="V583" s="116"/>
      <c r="W583" s="171"/>
    </row>
    <row r="584" spans="1:23" ht="12.75">
      <c r="A584" s="302">
        <v>14178</v>
      </c>
      <c r="B584" s="303" t="s">
        <v>932</v>
      </c>
      <c r="C584" s="295">
        <v>1345</v>
      </c>
      <c r="D584" s="296" t="s">
        <v>818</v>
      </c>
      <c r="E584" s="323" t="s">
        <v>52</v>
      </c>
      <c r="F584" s="324" t="s">
        <v>53</v>
      </c>
      <c r="G584" s="324"/>
      <c r="H584" s="324" t="s">
        <v>941</v>
      </c>
      <c r="I584" s="324"/>
      <c r="J584" s="325" t="s">
        <v>92</v>
      </c>
      <c r="K584" s="326">
        <v>36994.1666666667</v>
      </c>
      <c r="L584" s="325" t="s">
        <v>1005</v>
      </c>
      <c r="M584" s="325" t="s">
        <v>1679</v>
      </c>
      <c r="N584" s="327" t="s">
        <v>1296</v>
      </c>
      <c r="O584" s="327" t="s">
        <v>1322</v>
      </c>
      <c r="P584" s="327" t="s">
        <v>87</v>
      </c>
      <c r="Q584" s="328" t="s">
        <v>1653</v>
      </c>
      <c r="R584" s="308">
        <v>255.03</v>
      </c>
      <c r="S584" s="309">
        <v>271.19</v>
      </c>
      <c r="T584" s="308">
        <v>271.19</v>
      </c>
      <c r="U584" s="315">
        <v>255.03</v>
      </c>
      <c r="V584" s="116"/>
      <c r="W584" s="171"/>
    </row>
    <row r="585" spans="1:23" ht="12.75">
      <c r="A585" s="302">
        <v>14211</v>
      </c>
      <c r="B585" s="303" t="s">
        <v>1075</v>
      </c>
      <c r="C585" s="295">
        <v>1631</v>
      </c>
      <c r="D585" s="296" t="s">
        <v>1855</v>
      </c>
      <c r="E585" s="323" t="s">
        <v>72</v>
      </c>
      <c r="F585" s="324" t="s">
        <v>73</v>
      </c>
      <c r="G585" s="324"/>
      <c r="H585" s="324" t="s">
        <v>944</v>
      </c>
      <c r="I585" s="324"/>
      <c r="J585" s="325" t="s">
        <v>48</v>
      </c>
      <c r="K585" s="326">
        <v>39758.2083333333</v>
      </c>
      <c r="L585" s="325" t="s">
        <v>1076</v>
      </c>
      <c r="M585" s="325" t="s">
        <v>1077</v>
      </c>
      <c r="N585" s="327" t="s">
        <v>1282</v>
      </c>
      <c r="O585" s="327" t="s">
        <v>1306</v>
      </c>
      <c r="P585" s="327" t="s">
        <v>49</v>
      </c>
      <c r="Q585" s="330"/>
      <c r="R585" s="308">
        <v>13.882</v>
      </c>
      <c r="S585" s="309">
        <v>13.882</v>
      </c>
      <c r="T585" s="308">
        <v>13.882</v>
      </c>
      <c r="U585" s="315">
        <v>13.882</v>
      </c>
      <c r="W585" s="171"/>
    </row>
    <row r="586" spans="1:23" ht="12.75">
      <c r="A586" s="302">
        <v>14217</v>
      </c>
      <c r="B586" s="303" t="s">
        <v>933</v>
      </c>
      <c r="C586" s="295">
        <v>14217</v>
      </c>
      <c r="D586" s="296" t="s">
        <v>933</v>
      </c>
      <c r="E586" s="323" t="s">
        <v>954</v>
      </c>
      <c r="F586" s="324" t="s">
        <v>59</v>
      </c>
      <c r="G586" s="324"/>
      <c r="H586" s="324"/>
      <c r="I586" s="324"/>
      <c r="J586" s="325" t="s">
        <v>84</v>
      </c>
      <c r="K586" s="326">
        <v>26633.2083333333</v>
      </c>
      <c r="L586" s="325" t="s">
        <v>957</v>
      </c>
      <c r="M586" s="325" t="s">
        <v>377</v>
      </c>
      <c r="N586" s="327" t="s">
        <v>1293</v>
      </c>
      <c r="O586" s="327" t="s">
        <v>1283</v>
      </c>
      <c r="P586" s="327" t="s">
        <v>58</v>
      </c>
      <c r="Q586" s="328" t="s">
        <v>1654</v>
      </c>
      <c r="R586" s="308">
        <v>270</v>
      </c>
      <c r="S586" s="309">
        <v>270</v>
      </c>
      <c r="T586" s="308">
        <v>270</v>
      </c>
      <c r="U586" s="315">
        <v>270</v>
      </c>
      <c r="V586" s="116"/>
      <c r="W586" s="171"/>
    </row>
    <row r="587" spans="1:23" ht="12.75">
      <c r="A587" s="302">
        <v>14218</v>
      </c>
      <c r="B587" s="303" t="s">
        <v>934</v>
      </c>
      <c r="C587" s="295">
        <v>14218</v>
      </c>
      <c r="D587" s="296" t="s">
        <v>934</v>
      </c>
      <c r="E587" s="323" t="s">
        <v>954</v>
      </c>
      <c r="F587" s="324" t="s">
        <v>59</v>
      </c>
      <c r="G587" s="324"/>
      <c r="H587" s="324"/>
      <c r="I587" s="324"/>
      <c r="J587" s="325" t="s">
        <v>84</v>
      </c>
      <c r="K587" s="326">
        <v>26633.2083333333</v>
      </c>
      <c r="L587" s="325" t="s">
        <v>957</v>
      </c>
      <c r="M587" s="325" t="s">
        <v>377</v>
      </c>
      <c r="N587" s="327" t="s">
        <v>1293</v>
      </c>
      <c r="O587" s="327" t="s">
        <v>1283</v>
      </c>
      <c r="P587" s="327" t="s">
        <v>58</v>
      </c>
      <c r="Q587" s="328" t="s">
        <v>1654</v>
      </c>
      <c r="R587" s="308">
        <v>270</v>
      </c>
      <c r="S587" s="309">
        <v>270</v>
      </c>
      <c r="T587" s="308">
        <v>270</v>
      </c>
      <c r="U587" s="315">
        <v>270</v>
      </c>
      <c r="V587" s="116"/>
      <c r="W587" s="171"/>
    </row>
    <row r="588" spans="1:23" ht="12.75">
      <c r="A588" s="302">
        <v>14219</v>
      </c>
      <c r="B588" s="303" t="s">
        <v>935</v>
      </c>
      <c r="C588" s="295">
        <v>14219</v>
      </c>
      <c r="D588" s="296" t="s">
        <v>935</v>
      </c>
      <c r="E588" s="323" t="s">
        <v>954</v>
      </c>
      <c r="F588" s="324" t="s">
        <v>59</v>
      </c>
      <c r="G588" s="324"/>
      <c r="H588" s="324"/>
      <c r="I588" s="324"/>
      <c r="J588" s="325" t="s">
        <v>84</v>
      </c>
      <c r="K588" s="326">
        <v>26633.2083333333</v>
      </c>
      <c r="L588" s="325" t="s">
        <v>957</v>
      </c>
      <c r="M588" s="325" t="s">
        <v>377</v>
      </c>
      <c r="N588" s="327" t="s">
        <v>1293</v>
      </c>
      <c r="O588" s="327" t="s">
        <v>1283</v>
      </c>
      <c r="P588" s="327" t="s">
        <v>58</v>
      </c>
      <c r="Q588" s="328" t="s">
        <v>1654</v>
      </c>
      <c r="R588" s="308">
        <v>270</v>
      </c>
      <c r="S588" s="309">
        <v>270</v>
      </c>
      <c r="T588" s="308">
        <v>270</v>
      </c>
      <c r="U588" s="315">
        <v>270</v>
      </c>
      <c r="V588" s="116"/>
      <c r="W588" s="171"/>
    </row>
    <row r="589" spans="1:23" ht="12.75">
      <c r="A589" s="302">
        <v>14220</v>
      </c>
      <c r="B589" s="303" t="s">
        <v>936</v>
      </c>
      <c r="C589" s="295">
        <v>14220</v>
      </c>
      <c r="D589" s="296" t="s">
        <v>936</v>
      </c>
      <c r="E589" s="323" t="s">
        <v>954</v>
      </c>
      <c r="F589" s="324" t="s">
        <v>59</v>
      </c>
      <c r="G589" s="324"/>
      <c r="H589" s="324"/>
      <c r="I589" s="324"/>
      <c r="J589" s="325" t="s">
        <v>84</v>
      </c>
      <c r="K589" s="326">
        <v>26633.2083333333</v>
      </c>
      <c r="L589" s="325" t="s">
        <v>957</v>
      </c>
      <c r="M589" s="325" t="s">
        <v>377</v>
      </c>
      <c r="N589" s="327" t="s">
        <v>1293</v>
      </c>
      <c r="O589" s="327" t="s">
        <v>1283</v>
      </c>
      <c r="P589" s="327" t="s">
        <v>58</v>
      </c>
      <c r="Q589" s="328" t="s">
        <v>1654</v>
      </c>
      <c r="R589" s="308">
        <v>270</v>
      </c>
      <c r="S589" s="309">
        <v>270</v>
      </c>
      <c r="T589" s="308">
        <v>270</v>
      </c>
      <c r="U589" s="315">
        <v>270</v>
      </c>
      <c r="V589" s="116"/>
      <c r="W589" s="171"/>
    </row>
    <row r="590" spans="1:23" ht="12.75">
      <c r="A590" s="302">
        <v>14271</v>
      </c>
      <c r="B590" s="303" t="s">
        <v>937</v>
      </c>
      <c r="C590" s="295">
        <v>14271</v>
      </c>
      <c r="D590" s="296" t="s">
        <v>937</v>
      </c>
      <c r="E590" s="323" t="s">
        <v>46</v>
      </c>
      <c r="F590" s="324" t="s">
        <v>47</v>
      </c>
      <c r="G590" s="324"/>
      <c r="H590" s="324" t="s">
        <v>941</v>
      </c>
      <c r="I590" s="324"/>
      <c r="J590" s="325" t="s">
        <v>48</v>
      </c>
      <c r="K590" s="326">
        <v>39387.1666666667</v>
      </c>
      <c r="L590" s="325" t="s">
        <v>69</v>
      </c>
      <c r="M590" s="325" t="s">
        <v>1042</v>
      </c>
      <c r="N590" s="327" t="s">
        <v>1293</v>
      </c>
      <c r="O590" s="327" t="s">
        <v>1402</v>
      </c>
      <c r="P590" s="327" t="s">
        <v>58</v>
      </c>
      <c r="Q590" s="329"/>
      <c r="R590" s="308">
        <v>0.751</v>
      </c>
      <c r="S590" s="309">
        <v>0.751</v>
      </c>
      <c r="T590" s="308">
        <v>0.751</v>
      </c>
      <c r="U590" s="315">
        <v>0.751</v>
      </c>
      <c r="W590" s="171"/>
    </row>
    <row r="591" spans="1:23" ht="12.75">
      <c r="A591" s="302">
        <v>14382</v>
      </c>
      <c r="B591" s="303" t="s">
        <v>938</v>
      </c>
      <c r="C591" s="297"/>
      <c r="D591" s="296" t="s">
        <v>1239</v>
      </c>
      <c r="E591" s="323" t="s">
        <v>72</v>
      </c>
      <c r="F591" s="324" t="s">
        <v>47</v>
      </c>
      <c r="G591" s="324"/>
      <c r="H591" s="324"/>
      <c r="I591" s="324"/>
      <c r="J591" s="325" t="s">
        <v>48</v>
      </c>
      <c r="K591" s="326">
        <v>39393.2083333333</v>
      </c>
      <c r="L591" s="325" t="s">
        <v>1014</v>
      </c>
      <c r="M591" s="325" t="s">
        <v>911</v>
      </c>
      <c r="N591" s="327" t="s">
        <v>1299</v>
      </c>
      <c r="O591" s="327" t="s">
        <v>1304</v>
      </c>
      <c r="P591" s="327" t="s">
        <v>49</v>
      </c>
      <c r="Q591" s="330"/>
      <c r="R591" s="308">
        <v>0</v>
      </c>
      <c r="S591" s="309">
        <v>0.099</v>
      </c>
      <c r="T591" s="308">
        <v>0.099</v>
      </c>
      <c r="U591" s="315">
        <v>0</v>
      </c>
      <c r="V591" s="116"/>
      <c r="W591" s="171"/>
    </row>
    <row r="592" spans="1:23" ht="12.75">
      <c r="A592" s="302">
        <v>14383</v>
      </c>
      <c r="B592" s="303" t="s">
        <v>1078</v>
      </c>
      <c r="C592" s="297"/>
      <c r="D592" s="296" t="s">
        <v>1239</v>
      </c>
      <c r="E592" s="323" t="s">
        <v>65</v>
      </c>
      <c r="F592" s="324" t="s">
        <v>59</v>
      </c>
      <c r="G592" s="324"/>
      <c r="H592" s="324"/>
      <c r="I592" s="324"/>
      <c r="J592" s="325" t="s">
        <v>66</v>
      </c>
      <c r="K592" s="326">
        <v>39417.2083333333</v>
      </c>
      <c r="L592" s="325" t="s">
        <v>98</v>
      </c>
      <c r="M592" s="325" t="s">
        <v>599</v>
      </c>
      <c r="N592" s="327" t="s">
        <v>1287</v>
      </c>
      <c r="O592" s="327" t="s">
        <v>1291</v>
      </c>
      <c r="P592" s="327" t="s">
        <v>51</v>
      </c>
      <c r="Q592" s="329"/>
      <c r="R592" s="308">
        <v>0</v>
      </c>
      <c r="S592" s="309">
        <v>0</v>
      </c>
      <c r="T592" s="308">
        <v>0</v>
      </c>
      <c r="U592" s="315">
        <v>0</v>
      </c>
      <c r="V592" s="116"/>
      <c r="W592" s="171"/>
    </row>
    <row r="593" spans="1:23" ht="12.75">
      <c r="A593" s="302">
        <v>14610</v>
      </c>
      <c r="B593" s="303" t="s">
        <v>1806</v>
      </c>
      <c r="C593" s="295">
        <v>14610</v>
      </c>
      <c r="D593" s="296" t="s">
        <v>1806</v>
      </c>
      <c r="E593" s="323" t="s">
        <v>988</v>
      </c>
      <c r="F593" s="324" t="s">
        <v>989</v>
      </c>
      <c r="G593" s="324"/>
      <c r="H593" s="324"/>
      <c r="I593" s="324"/>
      <c r="J593" s="325" t="s">
        <v>103</v>
      </c>
      <c r="K593" s="326">
        <v>40057.1666666667</v>
      </c>
      <c r="L593" s="325" t="s">
        <v>1655</v>
      </c>
      <c r="M593" s="325" t="s">
        <v>1696</v>
      </c>
      <c r="N593" s="327" t="s">
        <v>1293</v>
      </c>
      <c r="O593" s="327" t="s">
        <v>1300</v>
      </c>
      <c r="P593" s="327" t="s">
        <v>45</v>
      </c>
      <c r="Q593" s="329"/>
      <c r="R593" s="308">
        <v>0</v>
      </c>
      <c r="S593" s="309">
        <v>0</v>
      </c>
      <c r="T593" s="308">
        <v>0</v>
      </c>
      <c r="U593" s="315">
        <v>0</v>
      </c>
      <c r="V593" s="116"/>
      <c r="W593" s="171"/>
    </row>
    <row r="594" spans="1:23" ht="12.75">
      <c r="A594" s="302">
        <v>14623</v>
      </c>
      <c r="B594" s="303" t="s">
        <v>1807</v>
      </c>
      <c r="C594" s="295">
        <v>14623</v>
      </c>
      <c r="D594" s="296" t="s">
        <v>1807</v>
      </c>
      <c r="E594" s="323" t="s">
        <v>65</v>
      </c>
      <c r="F594" s="324" t="s">
        <v>59</v>
      </c>
      <c r="G594" s="324"/>
      <c r="H594" s="324"/>
      <c r="I594" s="324"/>
      <c r="J594" s="325" t="s">
        <v>66</v>
      </c>
      <c r="K594" s="326">
        <v>39539.1666666667</v>
      </c>
      <c r="L594" s="325" t="s">
        <v>960</v>
      </c>
      <c r="M594" s="325" t="s">
        <v>393</v>
      </c>
      <c r="N594" s="327" t="s">
        <v>1293</v>
      </c>
      <c r="O594" s="327" t="s">
        <v>1314</v>
      </c>
      <c r="P594" s="327" t="s">
        <v>58</v>
      </c>
      <c r="Q594" s="329"/>
      <c r="R594" s="308">
        <v>0.79</v>
      </c>
      <c r="S594" s="309">
        <v>0.79</v>
      </c>
      <c r="T594" s="310">
        <v>0.79</v>
      </c>
      <c r="U594" s="315">
        <v>0.79</v>
      </c>
      <c r="V594" s="116"/>
      <c r="W594" s="171"/>
    </row>
    <row r="595" spans="1:23" ht="12.75">
      <c r="A595" s="302">
        <v>14652</v>
      </c>
      <c r="B595" s="303" t="s">
        <v>1808</v>
      </c>
      <c r="C595" s="295">
        <v>14652</v>
      </c>
      <c r="D595" s="296" t="s">
        <v>1808</v>
      </c>
      <c r="E595" s="323" t="s">
        <v>988</v>
      </c>
      <c r="F595" s="324" t="s">
        <v>989</v>
      </c>
      <c r="G595" s="324"/>
      <c r="H595" s="324"/>
      <c r="I595" s="324"/>
      <c r="J595" s="325" t="s">
        <v>103</v>
      </c>
      <c r="K595" s="326">
        <v>40254</v>
      </c>
      <c r="L595" s="325" t="s">
        <v>990</v>
      </c>
      <c r="M595" s="325" t="s">
        <v>664</v>
      </c>
      <c r="N595" s="327">
        <v>25</v>
      </c>
      <c r="O595" s="349" t="s">
        <v>1300</v>
      </c>
      <c r="P595" s="327" t="s">
        <v>58</v>
      </c>
      <c r="Q595" s="329"/>
      <c r="R595" s="308">
        <v>0</v>
      </c>
      <c r="S595" s="309">
        <v>0</v>
      </c>
      <c r="T595" s="310">
        <v>0</v>
      </c>
      <c r="U595" s="315">
        <v>0.253</v>
      </c>
      <c r="V595" s="116"/>
      <c r="W595" s="171"/>
    </row>
    <row r="596" spans="1:23" ht="12.75">
      <c r="A596" s="302">
        <v>14695</v>
      </c>
      <c r="B596" s="303" t="s">
        <v>1809</v>
      </c>
      <c r="C596" s="295">
        <v>14695</v>
      </c>
      <c r="D596" s="296" t="s">
        <v>1854</v>
      </c>
      <c r="E596" s="323" t="s">
        <v>65</v>
      </c>
      <c r="F596" s="324" t="s">
        <v>59</v>
      </c>
      <c r="G596" s="324"/>
      <c r="H596" s="324"/>
      <c r="I596" s="324"/>
      <c r="J596" s="325" t="s">
        <v>66</v>
      </c>
      <c r="K596" s="326">
        <v>39811.2083333333</v>
      </c>
      <c r="L596" s="325" t="s">
        <v>1348</v>
      </c>
      <c r="M596" s="325" t="s">
        <v>1349</v>
      </c>
      <c r="N596" s="327" t="s">
        <v>1296</v>
      </c>
      <c r="O596" s="327" t="s">
        <v>1304</v>
      </c>
      <c r="P596" s="327" t="s">
        <v>67</v>
      </c>
      <c r="Q596" s="330"/>
      <c r="R596" s="308">
        <v>2.798</v>
      </c>
      <c r="S596" s="309">
        <v>2.798</v>
      </c>
      <c r="T596" s="308">
        <v>2.798</v>
      </c>
      <c r="U596" s="315">
        <v>2.798</v>
      </c>
      <c r="V596" s="116"/>
      <c r="W596" s="171"/>
    </row>
    <row r="597" spans="1:23" ht="21">
      <c r="A597" s="302">
        <v>14707</v>
      </c>
      <c r="B597" s="303" t="s">
        <v>940</v>
      </c>
      <c r="C597" s="414">
        <v>12553</v>
      </c>
      <c r="D597" s="413" t="s">
        <v>1853</v>
      </c>
      <c r="E597" s="323" t="s">
        <v>46</v>
      </c>
      <c r="F597" s="324" t="s">
        <v>47</v>
      </c>
      <c r="G597" s="324"/>
      <c r="H597" s="324"/>
      <c r="I597" s="324"/>
      <c r="J597" s="325" t="s">
        <v>48</v>
      </c>
      <c r="K597" s="326">
        <v>39421.2083333333</v>
      </c>
      <c r="L597" s="325" t="s">
        <v>1017</v>
      </c>
      <c r="M597" s="325" t="s">
        <v>939</v>
      </c>
      <c r="N597" s="327" t="s">
        <v>1293</v>
      </c>
      <c r="O597" s="327" t="s">
        <v>1306</v>
      </c>
      <c r="P597" s="327" t="s">
        <v>90</v>
      </c>
      <c r="Q597" s="329"/>
      <c r="R597" s="308">
        <v>1.574</v>
      </c>
      <c r="S597" s="309">
        <v>1.575</v>
      </c>
      <c r="T597" s="308">
        <v>1.575</v>
      </c>
      <c r="U597" s="315">
        <v>1.574</v>
      </c>
      <c r="W597" s="171"/>
    </row>
    <row r="598" spans="1:23" ht="12.75">
      <c r="A598" s="302">
        <v>14767</v>
      </c>
      <c r="B598" s="303" t="s">
        <v>1810</v>
      </c>
      <c r="C598" s="295">
        <v>15541</v>
      </c>
      <c r="D598" s="296" t="s">
        <v>1810</v>
      </c>
      <c r="E598" s="323" t="s">
        <v>46</v>
      </c>
      <c r="F598" s="324" t="s">
        <v>47</v>
      </c>
      <c r="G598" s="324"/>
      <c r="H598" s="324"/>
      <c r="I598" s="324"/>
      <c r="J598" s="325" t="s">
        <v>48</v>
      </c>
      <c r="K598" s="326">
        <v>39448.2083333333</v>
      </c>
      <c r="L598" s="325" t="s">
        <v>1041</v>
      </c>
      <c r="M598" s="325" t="s">
        <v>1303</v>
      </c>
      <c r="N598" s="327" t="s">
        <v>1296</v>
      </c>
      <c r="O598" s="327" t="s">
        <v>1304</v>
      </c>
      <c r="P598" s="327" t="s">
        <v>67</v>
      </c>
      <c r="Q598" s="328"/>
      <c r="R598" s="308">
        <v>2.841</v>
      </c>
      <c r="S598" s="309">
        <v>2.397</v>
      </c>
      <c r="T598" s="308">
        <v>2.397</v>
      </c>
      <c r="U598" s="315">
        <v>2.841</v>
      </c>
      <c r="W598" s="171"/>
    </row>
    <row r="599" spans="1:23" ht="12.75">
      <c r="A599" s="302">
        <v>14801</v>
      </c>
      <c r="B599" s="303" t="s">
        <v>1811</v>
      </c>
      <c r="C599" s="295">
        <v>766</v>
      </c>
      <c r="D599" s="296" t="s">
        <v>585</v>
      </c>
      <c r="E599" s="323" t="s">
        <v>946</v>
      </c>
      <c r="F599" s="324" t="s">
        <v>59</v>
      </c>
      <c r="G599" s="324"/>
      <c r="H599" s="324"/>
      <c r="I599" s="324"/>
      <c r="J599" s="325" t="s">
        <v>60</v>
      </c>
      <c r="K599" s="326">
        <v>39534.1666666667</v>
      </c>
      <c r="L599" s="325" t="s">
        <v>957</v>
      </c>
      <c r="M599" s="325" t="s">
        <v>377</v>
      </c>
      <c r="N599" s="327" t="s">
        <v>1293</v>
      </c>
      <c r="O599" s="327" t="s">
        <v>1283</v>
      </c>
      <c r="P599" s="327" t="s">
        <v>58</v>
      </c>
      <c r="Q599" s="328" t="s">
        <v>1656</v>
      </c>
      <c r="R599" s="308">
        <v>61.8</v>
      </c>
      <c r="S599" s="309">
        <v>61.8</v>
      </c>
      <c r="T599" s="308">
        <v>61.8</v>
      </c>
      <c r="U599" s="315">
        <v>61.8</v>
      </c>
      <c r="W599" s="171"/>
    </row>
    <row r="600" spans="1:23" ht="12.75">
      <c r="A600" s="302">
        <v>14808</v>
      </c>
      <c r="B600" s="303" t="s">
        <v>1079</v>
      </c>
      <c r="C600" s="297">
        <v>766</v>
      </c>
      <c r="D600" s="296" t="s">
        <v>585</v>
      </c>
      <c r="E600" s="323" t="s">
        <v>946</v>
      </c>
      <c r="F600" s="324" t="s">
        <v>59</v>
      </c>
      <c r="G600" s="324"/>
      <c r="H600" s="324"/>
      <c r="I600" s="324"/>
      <c r="J600" s="325" t="s">
        <v>60</v>
      </c>
      <c r="K600" s="326">
        <v>39534.1666666667</v>
      </c>
      <c r="L600" s="325" t="s">
        <v>957</v>
      </c>
      <c r="M600" s="325" t="s">
        <v>377</v>
      </c>
      <c r="N600" s="327" t="s">
        <v>1293</v>
      </c>
      <c r="O600" s="327" t="s">
        <v>1283</v>
      </c>
      <c r="P600" s="327" t="s">
        <v>58</v>
      </c>
      <c r="Q600" s="329" t="s">
        <v>1657</v>
      </c>
      <c r="R600" s="308">
        <v>6.4</v>
      </c>
      <c r="S600" s="309">
        <v>6.4</v>
      </c>
      <c r="T600" s="308">
        <v>6.4</v>
      </c>
      <c r="U600" s="315">
        <v>6.4</v>
      </c>
      <c r="V600" s="116"/>
      <c r="W600" s="171"/>
    </row>
    <row r="601" spans="1:23" ht="12.75">
      <c r="A601" s="302">
        <v>14816</v>
      </c>
      <c r="B601" s="303" t="s">
        <v>1812</v>
      </c>
      <c r="C601" s="297"/>
      <c r="D601" s="296" t="s">
        <v>1239</v>
      </c>
      <c r="E601" s="323" t="s">
        <v>46</v>
      </c>
      <c r="F601" s="324" t="s">
        <v>1040</v>
      </c>
      <c r="G601" s="324"/>
      <c r="H601" s="324"/>
      <c r="I601" s="324"/>
      <c r="J601" s="325" t="s">
        <v>68</v>
      </c>
      <c r="K601" s="326">
        <v>39870.2083333333</v>
      </c>
      <c r="L601" s="325" t="s">
        <v>94</v>
      </c>
      <c r="M601" s="325" t="s">
        <v>486</v>
      </c>
      <c r="N601" s="327" t="s">
        <v>1290</v>
      </c>
      <c r="O601" s="327" t="s">
        <v>1297</v>
      </c>
      <c r="P601" s="327" t="s">
        <v>88</v>
      </c>
      <c r="Q601" s="329"/>
      <c r="R601" s="308">
        <v>1.958</v>
      </c>
      <c r="S601" s="309">
        <v>1.958</v>
      </c>
      <c r="T601" s="308">
        <v>1.958</v>
      </c>
      <c r="U601" s="315">
        <v>1.958</v>
      </c>
      <c r="V601" s="116"/>
      <c r="W601" s="171"/>
    </row>
    <row r="602" spans="1:23" ht="12.75">
      <c r="A602" s="302">
        <v>14817</v>
      </c>
      <c r="B602" s="303" t="s">
        <v>1080</v>
      </c>
      <c r="C602" s="297"/>
      <c r="D602" s="296" t="s">
        <v>1239</v>
      </c>
      <c r="E602" s="323" t="s">
        <v>46</v>
      </c>
      <c r="F602" s="324" t="s">
        <v>1040</v>
      </c>
      <c r="G602" s="324"/>
      <c r="H602" s="324"/>
      <c r="I602" s="324"/>
      <c r="J602" s="325" t="s">
        <v>68</v>
      </c>
      <c r="K602" s="326">
        <v>39870.2083333333</v>
      </c>
      <c r="L602" s="325" t="s">
        <v>94</v>
      </c>
      <c r="M602" s="325" t="s">
        <v>486</v>
      </c>
      <c r="N602" s="327" t="s">
        <v>1290</v>
      </c>
      <c r="O602" s="327" t="s">
        <v>1297</v>
      </c>
      <c r="P602" s="327" t="s">
        <v>88</v>
      </c>
      <c r="Q602" s="329"/>
      <c r="R602" s="308">
        <v>1.948</v>
      </c>
      <c r="S602" s="309">
        <v>1.948</v>
      </c>
      <c r="T602" s="308">
        <v>1.948</v>
      </c>
      <c r="U602" s="315">
        <v>1.948</v>
      </c>
      <c r="V602" s="116"/>
      <c r="W602" s="171"/>
    </row>
    <row r="603" spans="1:23" ht="12.75">
      <c r="A603" s="302">
        <v>14818</v>
      </c>
      <c r="B603" s="303" t="s">
        <v>1081</v>
      </c>
      <c r="C603" s="297"/>
      <c r="D603" s="296" t="s">
        <v>1239</v>
      </c>
      <c r="E603" s="323" t="s">
        <v>46</v>
      </c>
      <c r="F603" s="324" t="s">
        <v>1040</v>
      </c>
      <c r="G603" s="324"/>
      <c r="H603" s="324"/>
      <c r="I603" s="324"/>
      <c r="J603" s="325" t="s">
        <v>68</v>
      </c>
      <c r="K603" s="326">
        <v>39870.2083333333</v>
      </c>
      <c r="L603" s="325" t="s">
        <v>94</v>
      </c>
      <c r="M603" s="325" t="s">
        <v>486</v>
      </c>
      <c r="N603" s="327" t="s">
        <v>1290</v>
      </c>
      <c r="O603" s="327" t="s">
        <v>1297</v>
      </c>
      <c r="P603" s="327" t="s">
        <v>88</v>
      </c>
      <c r="Q603" s="329"/>
      <c r="R603" s="308">
        <v>1.942</v>
      </c>
      <c r="S603" s="309">
        <v>1.942</v>
      </c>
      <c r="T603" s="308">
        <v>1.942</v>
      </c>
      <c r="U603" s="315">
        <v>1.942</v>
      </c>
      <c r="V603" s="116"/>
      <c r="W603" s="171"/>
    </row>
    <row r="604" spans="1:23" ht="12.75">
      <c r="A604" s="302">
        <v>14819</v>
      </c>
      <c r="B604" s="303" t="s">
        <v>1813</v>
      </c>
      <c r="C604" s="297"/>
      <c r="D604" s="296" t="s">
        <v>1239</v>
      </c>
      <c r="E604" s="323" t="s">
        <v>46</v>
      </c>
      <c r="F604" s="324" t="s">
        <v>1040</v>
      </c>
      <c r="G604" s="324"/>
      <c r="H604" s="324"/>
      <c r="I604" s="324"/>
      <c r="J604" s="325" t="s">
        <v>68</v>
      </c>
      <c r="K604" s="326">
        <v>39583.1666666667</v>
      </c>
      <c r="L604" s="325" t="s">
        <v>94</v>
      </c>
      <c r="M604" s="325" t="s">
        <v>486</v>
      </c>
      <c r="N604" s="327" t="s">
        <v>1290</v>
      </c>
      <c r="O604" s="327" t="s">
        <v>1306</v>
      </c>
      <c r="P604" s="327" t="s">
        <v>74</v>
      </c>
      <c r="Q604" s="329"/>
      <c r="R604" s="308">
        <v>1.948</v>
      </c>
      <c r="S604" s="309">
        <v>2</v>
      </c>
      <c r="T604" s="308">
        <v>2</v>
      </c>
      <c r="U604" s="315">
        <v>1.948</v>
      </c>
      <c r="V604" s="116"/>
      <c r="W604" s="171"/>
    </row>
    <row r="605" spans="1:23" ht="12.75">
      <c r="A605" s="302">
        <v>14820</v>
      </c>
      <c r="B605" s="303" t="s">
        <v>1814</v>
      </c>
      <c r="C605" s="297"/>
      <c r="D605" s="296" t="s">
        <v>1239</v>
      </c>
      <c r="E605" s="323" t="s">
        <v>46</v>
      </c>
      <c r="F605" s="324" t="s">
        <v>1040</v>
      </c>
      <c r="G605" s="324"/>
      <c r="H605" s="324"/>
      <c r="I605" s="324"/>
      <c r="J605" s="325" t="s">
        <v>68</v>
      </c>
      <c r="K605" s="326">
        <v>39583.1666666667</v>
      </c>
      <c r="L605" s="325" t="s">
        <v>94</v>
      </c>
      <c r="M605" s="325" t="s">
        <v>486</v>
      </c>
      <c r="N605" s="327" t="s">
        <v>1290</v>
      </c>
      <c r="O605" s="327" t="s">
        <v>1306</v>
      </c>
      <c r="P605" s="327" t="s">
        <v>74</v>
      </c>
      <c r="Q605" s="329"/>
      <c r="R605" s="308">
        <v>1.929</v>
      </c>
      <c r="S605" s="309">
        <v>1.923</v>
      </c>
      <c r="T605" s="308">
        <v>1.923</v>
      </c>
      <c r="U605" s="315">
        <v>1.929</v>
      </c>
      <c r="V605" s="116"/>
      <c r="W605" s="171"/>
    </row>
    <row r="606" spans="1:23" ht="12.75">
      <c r="A606" s="302">
        <v>14821</v>
      </c>
      <c r="B606" s="303" t="s">
        <v>1815</v>
      </c>
      <c r="C606" s="297"/>
      <c r="D606" s="296" t="s">
        <v>1239</v>
      </c>
      <c r="E606" s="323" t="s">
        <v>46</v>
      </c>
      <c r="F606" s="324" t="s">
        <v>1040</v>
      </c>
      <c r="G606" s="324"/>
      <c r="H606" s="324"/>
      <c r="I606" s="324"/>
      <c r="J606" s="325" t="s">
        <v>68</v>
      </c>
      <c r="K606" s="326">
        <v>39583.1666666667</v>
      </c>
      <c r="L606" s="325" t="s">
        <v>94</v>
      </c>
      <c r="M606" s="325" t="s">
        <v>486</v>
      </c>
      <c r="N606" s="327" t="s">
        <v>1290</v>
      </c>
      <c r="O606" s="327" t="s">
        <v>1306</v>
      </c>
      <c r="P606" s="327" t="s">
        <v>74</v>
      </c>
      <c r="Q606" s="329"/>
      <c r="R606" s="308">
        <v>1.938</v>
      </c>
      <c r="S606" s="309">
        <v>1.913</v>
      </c>
      <c r="T606" s="308">
        <v>1.913</v>
      </c>
      <c r="U606" s="315">
        <v>1.938</v>
      </c>
      <c r="V606" s="116"/>
      <c r="W606" s="171"/>
    </row>
    <row r="607" spans="1:23" ht="12.75">
      <c r="A607" s="302">
        <v>14822</v>
      </c>
      <c r="B607" s="303" t="s">
        <v>1816</v>
      </c>
      <c r="C607" s="297"/>
      <c r="D607" s="296" t="s">
        <v>1239</v>
      </c>
      <c r="E607" s="323" t="s">
        <v>46</v>
      </c>
      <c r="F607" s="324" t="s">
        <v>1040</v>
      </c>
      <c r="G607" s="324"/>
      <c r="H607" s="324"/>
      <c r="I607" s="324"/>
      <c r="J607" s="325" t="s">
        <v>68</v>
      </c>
      <c r="K607" s="326">
        <v>39583.1666666667</v>
      </c>
      <c r="L607" s="325" t="s">
        <v>94</v>
      </c>
      <c r="M607" s="325" t="s">
        <v>486</v>
      </c>
      <c r="N607" s="327" t="s">
        <v>1290</v>
      </c>
      <c r="O607" s="327" t="s">
        <v>1306</v>
      </c>
      <c r="P607" s="327" t="s">
        <v>74</v>
      </c>
      <c r="Q607" s="329"/>
      <c r="R607" s="308">
        <v>1.941</v>
      </c>
      <c r="S607" s="309">
        <v>1.939</v>
      </c>
      <c r="T607" s="308">
        <v>1.939</v>
      </c>
      <c r="U607" s="315">
        <v>1.941</v>
      </c>
      <c r="W607" s="171"/>
    </row>
    <row r="608" spans="1:23" ht="12.75">
      <c r="A608" s="302">
        <v>14823</v>
      </c>
      <c r="B608" s="303" t="s">
        <v>1082</v>
      </c>
      <c r="C608" s="297"/>
      <c r="D608" s="296" t="s">
        <v>1239</v>
      </c>
      <c r="E608" s="323" t="s">
        <v>46</v>
      </c>
      <c r="F608" s="324" t="s">
        <v>1040</v>
      </c>
      <c r="G608" s="324"/>
      <c r="H608" s="324"/>
      <c r="I608" s="324"/>
      <c r="J608" s="325" t="s">
        <v>68</v>
      </c>
      <c r="K608" s="326">
        <v>39597.1666666667</v>
      </c>
      <c r="L608" s="325" t="s">
        <v>94</v>
      </c>
      <c r="M608" s="325" t="s">
        <v>486</v>
      </c>
      <c r="N608" s="327" t="s">
        <v>1290</v>
      </c>
      <c r="O608" s="327" t="s">
        <v>1283</v>
      </c>
      <c r="P608" s="327" t="s">
        <v>74</v>
      </c>
      <c r="Q608" s="330"/>
      <c r="R608" s="308">
        <v>2</v>
      </c>
      <c r="S608" s="309">
        <v>2</v>
      </c>
      <c r="T608" s="308">
        <v>2</v>
      </c>
      <c r="U608" s="315">
        <v>2</v>
      </c>
      <c r="V608" s="116"/>
      <c r="W608" s="171"/>
    </row>
    <row r="609" spans="1:23" ht="12.75">
      <c r="A609" s="302">
        <v>14919</v>
      </c>
      <c r="B609" s="303" t="s">
        <v>1083</v>
      </c>
      <c r="C609" s="297"/>
      <c r="D609" s="296" t="s">
        <v>1239</v>
      </c>
      <c r="E609" s="323" t="s">
        <v>236</v>
      </c>
      <c r="F609" s="324" t="s">
        <v>73</v>
      </c>
      <c r="G609" s="324" t="s">
        <v>1040</v>
      </c>
      <c r="H609" s="324" t="s">
        <v>944</v>
      </c>
      <c r="I609" s="324"/>
      <c r="J609" s="325" t="s">
        <v>48</v>
      </c>
      <c r="K609" s="326">
        <v>39508.2083333333</v>
      </c>
      <c r="L609" s="325" t="s">
        <v>50</v>
      </c>
      <c r="M609" s="325" t="s">
        <v>243</v>
      </c>
      <c r="N609" s="327" t="s">
        <v>1282</v>
      </c>
      <c r="O609" s="327" t="s">
        <v>1322</v>
      </c>
      <c r="P609" s="327" t="s">
        <v>63</v>
      </c>
      <c r="Q609" s="329"/>
      <c r="R609" s="308">
        <v>0</v>
      </c>
      <c r="S609" s="309">
        <v>0</v>
      </c>
      <c r="T609" s="308">
        <v>0</v>
      </c>
      <c r="U609" s="315">
        <v>0</v>
      </c>
      <c r="V609" s="116"/>
      <c r="W609" s="171"/>
    </row>
    <row r="610" spans="1:23" ht="12.75">
      <c r="A610" s="302">
        <v>14925</v>
      </c>
      <c r="B610" s="303" t="s">
        <v>1817</v>
      </c>
      <c r="C610" s="295"/>
      <c r="D610" s="296" t="s">
        <v>1239</v>
      </c>
      <c r="E610" s="323" t="s">
        <v>65</v>
      </c>
      <c r="F610" s="324" t="s">
        <v>59</v>
      </c>
      <c r="G610" s="324"/>
      <c r="H610" s="324"/>
      <c r="I610" s="324"/>
      <c r="J610" s="325" t="s">
        <v>66</v>
      </c>
      <c r="K610" s="326">
        <v>39539.1666666667</v>
      </c>
      <c r="L610" s="325" t="s">
        <v>108</v>
      </c>
      <c r="M610" s="325" t="s">
        <v>739</v>
      </c>
      <c r="N610" s="327" t="s">
        <v>1293</v>
      </c>
      <c r="O610" s="327" t="s">
        <v>1285</v>
      </c>
      <c r="P610" s="327" t="s">
        <v>45</v>
      </c>
      <c r="Q610" s="329"/>
      <c r="R610" s="308">
        <v>0</v>
      </c>
      <c r="S610" s="309">
        <v>0</v>
      </c>
      <c r="T610" s="308">
        <v>0</v>
      </c>
      <c r="U610" s="315">
        <v>0</v>
      </c>
      <c r="W610" s="171"/>
    </row>
    <row r="611" spans="1:23" ht="12.75">
      <c r="A611" s="302">
        <v>14937</v>
      </c>
      <c r="B611" s="303" t="s">
        <v>1818</v>
      </c>
      <c r="C611" s="295">
        <v>759</v>
      </c>
      <c r="D611" s="296" t="s">
        <v>582</v>
      </c>
      <c r="E611" s="323" t="s">
        <v>65</v>
      </c>
      <c r="F611" s="324" t="s">
        <v>59</v>
      </c>
      <c r="G611" s="324"/>
      <c r="H611" s="324"/>
      <c r="I611" s="324"/>
      <c r="J611" s="325" t="s">
        <v>66</v>
      </c>
      <c r="K611" s="326">
        <v>39526.1666666667</v>
      </c>
      <c r="L611" s="325" t="s">
        <v>1041</v>
      </c>
      <c r="M611" s="325" t="s">
        <v>1303</v>
      </c>
      <c r="N611" s="327" t="s">
        <v>1296</v>
      </c>
      <c r="O611" s="327" t="s">
        <v>1283</v>
      </c>
      <c r="P611" s="327" t="s">
        <v>61</v>
      </c>
      <c r="Q611" s="329"/>
      <c r="R611" s="308">
        <v>1.5</v>
      </c>
      <c r="S611" s="309">
        <v>1.5</v>
      </c>
      <c r="T611" s="308">
        <v>1.5</v>
      </c>
      <c r="U611" s="315">
        <v>1.5</v>
      </c>
      <c r="V611" s="116"/>
      <c r="W611" s="171"/>
    </row>
    <row r="612" spans="1:23" ht="21">
      <c r="A612" s="302">
        <v>15097</v>
      </c>
      <c r="B612" s="303" t="s">
        <v>1084</v>
      </c>
      <c r="C612" s="414">
        <v>14706</v>
      </c>
      <c r="D612" s="413" t="s">
        <v>1851</v>
      </c>
      <c r="E612" s="323" t="s">
        <v>52</v>
      </c>
      <c r="F612" s="324" t="s">
        <v>53</v>
      </c>
      <c r="G612" s="324"/>
      <c r="H612" s="324"/>
      <c r="I612" s="324"/>
      <c r="J612" s="325" t="s">
        <v>92</v>
      </c>
      <c r="K612" s="326">
        <v>39644.1666666667</v>
      </c>
      <c r="L612" s="325" t="s">
        <v>1658</v>
      </c>
      <c r="M612" s="325" t="s">
        <v>1659</v>
      </c>
      <c r="N612" s="327" t="s">
        <v>1290</v>
      </c>
      <c r="O612" s="327" t="s">
        <v>1322</v>
      </c>
      <c r="P612" s="327" t="s">
        <v>74</v>
      </c>
      <c r="Q612" s="329"/>
      <c r="R612" s="308">
        <v>14</v>
      </c>
      <c r="S612" s="309">
        <v>21.5</v>
      </c>
      <c r="T612" s="308">
        <v>21.5</v>
      </c>
      <c r="U612" s="315">
        <v>14</v>
      </c>
      <c r="V612" s="116"/>
      <c r="W612" s="171"/>
    </row>
    <row r="613" spans="1:23" ht="12.75">
      <c r="A613" s="302">
        <v>15115</v>
      </c>
      <c r="B613" s="303" t="s">
        <v>1819</v>
      </c>
      <c r="C613" s="297">
        <v>14660</v>
      </c>
      <c r="D613" s="296" t="s">
        <v>1819</v>
      </c>
      <c r="E613" s="323" t="s">
        <v>988</v>
      </c>
      <c r="F613" s="324" t="s">
        <v>989</v>
      </c>
      <c r="G613" s="324"/>
      <c r="H613" s="324"/>
      <c r="I613" s="324"/>
      <c r="J613" s="325" t="s">
        <v>103</v>
      </c>
      <c r="K613" s="326">
        <v>39715.1666666667</v>
      </c>
      <c r="L613" s="325" t="s">
        <v>50</v>
      </c>
      <c r="M613" s="325" t="s">
        <v>243</v>
      </c>
      <c r="N613" s="327" t="s">
        <v>1282</v>
      </c>
      <c r="O613" s="327" t="s">
        <v>1283</v>
      </c>
      <c r="P613" s="327" t="s">
        <v>49</v>
      </c>
      <c r="Q613" s="329"/>
      <c r="R613" s="308">
        <v>23.5</v>
      </c>
      <c r="S613" s="309">
        <v>23.5</v>
      </c>
      <c r="T613" s="308">
        <v>23.5</v>
      </c>
      <c r="U613" s="315">
        <v>23.5</v>
      </c>
      <c r="V613" s="116"/>
      <c r="W613" s="171"/>
    </row>
    <row r="614" spans="1:23" ht="12.75">
      <c r="A614" s="302">
        <v>15201</v>
      </c>
      <c r="B614" s="303" t="s">
        <v>1086</v>
      </c>
      <c r="C614" s="297"/>
      <c r="D614" s="296" t="s">
        <v>1239</v>
      </c>
      <c r="E614" s="323" t="s">
        <v>65</v>
      </c>
      <c r="F614" s="324" t="s">
        <v>59</v>
      </c>
      <c r="G614" s="324"/>
      <c r="H614" s="324"/>
      <c r="I614" s="324"/>
      <c r="J614" s="325" t="s">
        <v>66</v>
      </c>
      <c r="K614" s="326">
        <v>39600.1666666667</v>
      </c>
      <c r="L614" s="325" t="s">
        <v>50</v>
      </c>
      <c r="M614" s="325" t="s">
        <v>243</v>
      </c>
      <c r="N614" s="327" t="s">
        <v>1282</v>
      </c>
      <c r="O614" s="327" t="s">
        <v>1322</v>
      </c>
      <c r="P614" s="327" t="s">
        <v>63</v>
      </c>
      <c r="Q614" s="329"/>
      <c r="R614" s="308">
        <v>0.81</v>
      </c>
      <c r="S614" s="309">
        <v>0.81</v>
      </c>
      <c r="T614" s="308">
        <v>0.81</v>
      </c>
      <c r="U614" s="315">
        <v>0.81</v>
      </c>
      <c r="V614" s="116"/>
      <c r="W614" s="171"/>
    </row>
    <row r="615" spans="1:23" ht="12.75">
      <c r="A615" s="302">
        <v>15462</v>
      </c>
      <c r="B615" s="303" t="s">
        <v>1820</v>
      </c>
      <c r="C615" s="295"/>
      <c r="D615" s="296" t="s">
        <v>1239</v>
      </c>
      <c r="E615" s="323" t="s">
        <v>988</v>
      </c>
      <c r="F615" s="324" t="s">
        <v>989</v>
      </c>
      <c r="G615" s="324"/>
      <c r="H615" s="324"/>
      <c r="I615" s="324"/>
      <c r="J615" s="325" t="s">
        <v>103</v>
      </c>
      <c r="K615" s="326">
        <v>39692.1666666667</v>
      </c>
      <c r="L615" s="325" t="s">
        <v>108</v>
      </c>
      <c r="M615" s="325" t="s">
        <v>739</v>
      </c>
      <c r="N615" s="327" t="s">
        <v>1293</v>
      </c>
      <c r="O615" s="327" t="s">
        <v>1300</v>
      </c>
      <c r="P615" s="327" t="s">
        <v>45</v>
      </c>
      <c r="Q615" s="330"/>
      <c r="R615" s="308">
        <v>0.6</v>
      </c>
      <c r="S615" s="309">
        <v>0.6</v>
      </c>
      <c r="T615" s="310">
        <v>0.6</v>
      </c>
      <c r="U615" s="315">
        <v>0.6</v>
      </c>
      <c r="W615" s="171"/>
    </row>
    <row r="616" spans="1:23" ht="12.75">
      <c r="A616" s="302">
        <v>15464</v>
      </c>
      <c r="B616" s="303" t="s">
        <v>1821</v>
      </c>
      <c r="C616" s="295"/>
      <c r="D616" s="296" t="s">
        <v>1239</v>
      </c>
      <c r="E616" s="323" t="s">
        <v>988</v>
      </c>
      <c r="F616" s="324" t="s">
        <v>989</v>
      </c>
      <c r="G616" s="324"/>
      <c r="H616" s="324"/>
      <c r="I616" s="324"/>
      <c r="J616" s="325" t="s">
        <v>103</v>
      </c>
      <c r="K616" s="326">
        <v>39791.2083333333</v>
      </c>
      <c r="L616" s="325" t="s">
        <v>1087</v>
      </c>
      <c r="M616" s="325" t="s">
        <v>1088</v>
      </c>
      <c r="N616" s="327" t="s">
        <v>1296</v>
      </c>
      <c r="O616" s="327" t="s">
        <v>1351</v>
      </c>
      <c r="P616" s="327" t="s">
        <v>67</v>
      </c>
      <c r="Q616" s="330"/>
      <c r="R616" s="308">
        <v>57</v>
      </c>
      <c r="S616" s="309">
        <v>57</v>
      </c>
      <c r="T616" s="308">
        <v>57</v>
      </c>
      <c r="U616" s="315">
        <v>57</v>
      </c>
      <c r="V616" s="116"/>
      <c r="W616" s="171"/>
    </row>
    <row r="617" spans="1:23" ht="12.75">
      <c r="A617" s="302">
        <v>15465</v>
      </c>
      <c r="B617" s="303" t="s">
        <v>1822</v>
      </c>
      <c r="C617" s="297">
        <v>15491</v>
      </c>
      <c r="D617" s="296" t="s">
        <v>1822</v>
      </c>
      <c r="E617" s="323" t="s">
        <v>46</v>
      </c>
      <c r="F617" s="324" t="s">
        <v>96</v>
      </c>
      <c r="G617" s="324"/>
      <c r="H617" s="324" t="s">
        <v>941</v>
      </c>
      <c r="I617" s="324"/>
      <c r="J617" s="325" t="s">
        <v>48</v>
      </c>
      <c r="K617" s="326">
        <v>39722.1666666667</v>
      </c>
      <c r="L617" s="325" t="s">
        <v>1014</v>
      </c>
      <c r="M617" s="325" t="s">
        <v>911</v>
      </c>
      <c r="N617" s="327" t="s">
        <v>1299</v>
      </c>
      <c r="O617" s="327" t="s">
        <v>1660</v>
      </c>
      <c r="P617" s="327" t="s">
        <v>63</v>
      </c>
      <c r="Q617" s="329"/>
      <c r="R617" s="308">
        <v>0</v>
      </c>
      <c r="S617" s="309">
        <v>0.179</v>
      </c>
      <c r="T617" s="308">
        <v>0.179</v>
      </c>
      <c r="U617" s="315">
        <v>0</v>
      </c>
      <c r="V617" s="116"/>
      <c r="W617" s="171"/>
    </row>
    <row r="618" spans="1:23" ht="12.75">
      <c r="A618" s="302">
        <v>15484</v>
      </c>
      <c r="B618" s="303" t="s">
        <v>1823</v>
      </c>
      <c r="C618" s="295">
        <v>12500</v>
      </c>
      <c r="D618" s="296" t="s">
        <v>1850</v>
      </c>
      <c r="E618" s="323" t="s">
        <v>236</v>
      </c>
      <c r="F618" s="324" t="s">
        <v>53</v>
      </c>
      <c r="G618" s="324" t="s">
        <v>1040</v>
      </c>
      <c r="H618" s="324" t="s">
        <v>941</v>
      </c>
      <c r="I618" s="324" t="s">
        <v>944</v>
      </c>
      <c r="J618" s="325" t="s">
        <v>89</v>
      </c>
      <c r="K618" s="326">
        <v>39925.1666666667</v>
      </c>
      <c r="L618" s="325" t="s">
        <v>956</v>
      </c>
      <c r="M618" s="325" t="s">
        <v>375</v>
      </c>
      <c r="N618" s="327" t="s">
        <v>1293</v>
      </c>
      <c r="O618" s="327" t="s">
        <v>1329</v>
      </c>
      <c r="P618" s="327" t="s">
        <v>85</v>
      </c>
      <c r="Q618" s="329"/>
      <c r="R618" s="308">
        <v>52.6</v>
      </c>
      <c r="S618" s="309">
        <v>57.4</v>
      </c>
      <c r="T618" s="308">
        <v>57.4</v>
      </c>
      <c r="U618" s="315">
        <v>52.6</v>
      </c>
      <c r="W618" s="171"/>
    </row>
    <row r="619" spans="1:23" ht="12.75">
      <c r="A619" s="302">
        <v>15485</v>
      </c>
      <c r="B619" s="303" t="s">
        <v>1824</v>
      </c>
      <c r="C619" s="297">
        <v>12500</v>
      </c>
      <c r="D619" s="296" t="s">
        <v>1850</v>
      </c>
      <c r="E619" s="323" t="s">
        <v>236</v>
      </c>
      <c r="F619" s="324" t="s">
        <v>53</v>
      </c>
      <c r="G619" s="324" t="s">
        <v>1040</v>
      </c>
      <c r="H619" s="324" t="s">
        <v>941</v>
      </c>
      <c r="I619" s="324" t="s">
        <v>944</v>
      </c>
      <c r="J619" s="325" t="s">
        <v>89</v>
      </c>
      <c r="K619" s="326">
        <v>39917.1666666667</v>
      </c>
      <c r="L619" s="325" t="s">
        <v>956</v>
      </c>
      <c r="M619" s="325" t="s">
        <v>375</v>
      </c>
      <c r="N619" s="327" t="s">
        <v>1293</v>
      </c>
      <c r="O619" s="327" t="s">
        <v>1329</v>
      </c>
      <c r="P619" s="327" t="s">
        <v>85</v>
      </c>
      <c r="Q619" s="329"/>
      <c r="R619" s="308">
        <v>52.6</v>
      </c>
      <c r="S619" s="309">
        <v>57.4</v>
      </c>
      <c r="T619" s="308">
        <v>57.4</v>
      </c>
      <c r="U619" s="315">
        <v>52.6</v>
      </c>
      <c r="V619" s="116"/>
      <c r="W619" s="171"/>
    </row>
    <row r="620" spans="1:23" ht="12.75">
      <c r="A620" s="302">
        <v>15488</v>
      </c>
      <c r="B620" s="303" t="s">
        <v>1825</v>
      </c>
      <c r="C620" s="297"/>
      <c r="D620" s="296" t="s">
        <v>1239</v>
      </c>
      <c r="E620" s="323" t="s">
        <v>72</v>
      </c>
      <c r="F620" s="324" t="s">
        <v>73</v>
      </c>
      <c r="G620" s="324"/>
      <c r="H620" s="324"/>
      <c r="I620" s="324"/>
      <c r="J620" s="325" t="s">
        <v>48</v>
      </c>
      <c r="K620" s="326">
        <v>39722.1666666667</v>
      </c>
      <c r="L620" s="325" t="s">
        <v>50</v>
      </c>
      <c r="M620" s="325" t="s">
        <v>243</v>
      </c>
      <c r="N620" s="327" t="s">
        <v>1282</v>
      </c>
      <c r="O620" s="327" t="s">
        <v>1285</v>
      </c>
      <c r="P620" s="327" t="s">
        <v>49</v>
      </c>
      <c r="Q620" s="329"/>
      <c r="R620" s="308">
        <v>0</v>
      </c>
      <c r="S620" s="309">
        <v>0</v>
      </c>
      <c r="T620" s="308">
        <v>0</v>
      </c>
      <c r="U620" s="315">
        <v>0.025</v>
      </c>
      <c r="V620" s="116"/>
      <c r="W620" s="171"/>
    </row>
    <row r="621" spans="1:23" ht="12.75">
      <c r="A621" s="302">
        <v>15617</v>
      </c>
      <c r="B621" s="303" t="s">
        <v>1826</v>
      </c>
      <c r="C621" s="295">
        <v>15617</v>
      </c>
      <c r="D621" s="296" t="s">
        <v>1849</v>
      </c>
      <c r="E621" s="323" t="s">
        <v>46</v>
      </c>
      <c r="F621" s="324" t="s">
        <v>47</v>
      </c>
      <c r="G621" s="324"/>
      <c r="H621" s="324"/>
      <c r="I621" s="324"/>
      <c r="J621" s="325" t="s">
        <v>48</v>
      </c>
      <c r="K621" s="326">
        <v>39783.2083333333</v>
      </c>
      <c r="L621" s="325" t="s">
        <v>71</v>
      </c>
      <c r="M621" s="325" t="s">
        <v>263</v>
      </c>
      <c r="N621" s="327" t="s">
        <v>1299</v>
      </c>
      <c r="O621" s="327" t="s">
        <v>1306</v>
      </c>
      <c r="P621" s="327" t="s">
        <v>63</v>
      </c>
      <c r="Q621" s="330"/>
      <c r="R621" s="308">
        <v>3.017</v>
      </c>
      <c r="S621" s="309">
        <v>3.139</v>
      </c>
      <c r="T621" s="310">
        <v>3.139</v>
      </c>
      <c r="U621" s="315">
        <v>3.017</v>
      </c>
      <c r="V621" s="116"/>
      <c r="W621" s="171"/>
    </row>
    <row r="622" spans="1:23" ht="12.75">
      <c r="A622" s="302">
        <v>15706</v>
      </c>
      <c r="B622" s="303" t="s">
        <v>1827</v>
      </c>
      <c r="C622" s="297"/>
      <c r="D622" s="296" t="s">
        <v>1239</v>
      </c>
      <c r="E622" s="323" t="s">
        <v>988</v>
      </c>
      <c r="F622" s="324" t="s">
        <v>989</v>
      </c>
      <c r="G622" s="324"/>
      <c r="H622" s="324"/>
      <c r="I622" s="324"/>
      <c r="J622" s="325" t="s">
        <v>103</v>
      </c>
      <c r="K622" s="326">
        <v>39736.1666666667</v>
      </c>
      <c r="L622" s="325" t="s">
        <v>984</v>
      </c>
      <c r="M622" s="325" t="s">
        <v>575</v>
      </c>
      <c r="N622" s="327" t="s">
        <v>1296</v>
      </c>
      <c r="O622" s="327" t="s">
        <v>1300</v>
      </c>
      <c r="P622" s="327" t="s">
        <v>61</v>
      </c>
      <c r="Q622" s="330"/>
      <c r="R622" s="310">
        <v>1.5</v>
      </c>
      <c r="S622" s="311">
        <v>1.5</v>
      </c>
      <c r="T622" s="310">
        <v>1.5</v>
      </c>
      <c r="U622" s="315">
        <v>1.5</v>
      </c>
      <c r="W622" s="171"/>
    </row>
    <row r="623" spans="1:23" ht="12.75">
      <c r="A623" s="302">
        <v>15787</v>
      </c>
      <c r="B623" s="303" t="s">
        <v>1828</v>
      </c>
      <c r="C623" s="297"/>
      <c r="D623" s="296" t="s">
        <v>1239</v>
      </c>
      <c r="E623" s="323" t="s">
        <v>65</v>
      </c>
      <c r="F623" s="324" t="s">
        <v>59</v>
      </c>
      <c r="G623" s="324"/>
      <c r="H623" s="324"/>
      <c r="I623" s="324"/>
      <c r="J623" s="325" t="s">
        <v>66</v>
      </c>
      <c r="K623" s="326">
        <v>39753.1666666667</v>
      </c>
      <c r="L623" s="325" t="s">
        <v>1060</v>
      </c>
      <c r="M623" s="325" t="s">
        <v>1061</v>
      </c>
      <c r="N623" s="327" t="s">
        <v>1293</v>
      </c>
      <c r="O623" s="327" t="s">
        <v>1314</v>
      </c>
      <c r="P623" s="327" t="s">
        <v>58</v>
      </c>
      <c r="Q623" s="330"/>
      <c r="R623" s="310">
        <v>1.253</v>
      </c>
      <c r="S623" s="311">
        <v>2.335</v>
      </c>
      <c r="T623" s="310">
        <v>2.335</v>
      </c>
      <c r="U623" s="315">
        <v>1.253</v>
      </c>
      <c r="W623" s="171"/>
    </row>
    <row r="624" spans="1:23" ht="12.75">
      <c r="A624" s="302">
        <v>15940</v>
      </c>
      <c r="B624" s="303" t="s">
        <v>1829</v>
      </c>
      <c r="C624" s="297">
        <v>15415</v>
      </c>
      <c r="D624" s="296" t="s">
        <v>1848</v>
      </c>
      <c r="E624" s="323" t="s">
        <v>236</v>
      </c>
      <c r="F624" s="324" t="s">
        <v>53</v>
      </c>
      <c r="G624" s="324" t="s">
        <v>1040</v>
      </c>
      <c r="H624" s="324" t="s">
        <v>941</v>
      </c>
      <c r="I624" s="324" t="s">
        <v>944</v>
      </c>
      <c r="J624" s="325" t="s">
        <v>89</v>
      </c>
      <c r="K624" s="326">
        <v>40037.1666666667</v>
      </c>
      <c r="L624" s="325" t="s">
        <v>961</v>
      </c>
      <c r="M624" s="325" t="s">
        <v>398</v>
      </c>
      <c r="N624" s="331" t="s">
        <v>1293</v>
      </c>
      <c r="O624" s="331" t="s">
        <v>1661</v>
      </c>
      <c r="P624" s="331" t="s">
        <v>85</v>
      </c>
      <c r="Q624" s="330"/>
      <c r="R624" s="310">
        <v>20.05</v>
      </c>
      <c r="S624" s="311">
        <v>22.85</v>
      </c>
      <c r="T624" s="310">
        <v>22.85</v>
      </c>
      <c r="U624" s="315">
        <v>20.05</v>
      </c>
      <c r="W624" s="171"/>
    </row>
    <row r="625" spans="1:23" ht="12.75">
      <c r="A625" s="302">
        <v>15998</v>
      </c>
      <c r="B625" s="303" t="s">
        <v>1830</v>
      </c>
      <c r="C625" s="297">
        <v>14663</v>
      </c>
      <c r="D625" s="296" t="s">
        <v>1935</v>
      </c>
      <c r="E625" s="323" t="s">
        <v>46</v>
      </c>
      <c r="F625" s="324" t="s">
        <v>47</v>
      </c>
      <c r="G625" s="324"/>
      <c r="H625" s="324"/>
      <c r="I625" s="324"/>
      <c r="J625" s="325" t="s">
        <v>48</v>
      </c>
      <c r="K625" s="326">
        <v>39813.2083333333</v>
      </c>
      <c r="L625" s="325" t="s">
        <v>1662</v>
      </c>
      <c r="M625" s="325" t="s">
        <v>1663</v>
      </c>
      <c r="N625" s="331" t="s">
        <v>1296</v>
      </c>
      <c r="O625" s="331" t="s">
        <v>1308</v>
      </c>
      <c r="P625" s="331" t="s">
        <v>61</v>
      </c>
      <c r="Q625" s="330"/>
      <c r="R625" s="310">
        <v>2.294</v>
      </c>
      <c r="S625" s="311">
        <v>2.294</v>
      </c>
      <c r="T625" s="310">
        <v>2.294</v>
      </c>
      <c r="U625" s="315">
        <v>2.294</v>
      </c>
      <c r="W625" s="171"/>
    </row>
    <row r="626" spans="1:23" ht="12.75">
      <c r="A626" s="302">
        <v>16089</v>
      </c>
      <c r="B626" s="303" t="s">
        <v>1831</v>
      </c>
      <c r="C626" s="297"/>
      <c r="D626" s="296" t="s">
        <v>1239</v>
      </c>
      <c r="E626" s="323" t="s">
        <v>65</v>
      </c>
      <c r="F626" s="324" t="s">
        <v>59</v>
      </c>
      <c r="G626" s="324"/>
      <c r="H626" s="324"/>
      <c r="I626" s="324"/>
      <c r="J626" s="325" t="s">
        <v>66</v>
      </c>
      <c r="K626" s="326">
        <v>39845.2083333333</v>
      </c>
      <c r="L626" s="325" t="s">
        <v>1060</v>
      </c>
      <c r="M626" s="325" t="s">
        <v>1061</v>
      </c>
      <c r="N626" s="331" t="s">
        <v>1293</v>
      </c>
      <c r="O626" s="331" t="s">
        <v>1283</v>
      </c>
      <c r="P626" s="331" t="s">
        <v>58</v>
      </c>
      <c r="Q626" s="330"/>
      <c r="R626" s="310">
        <v>0</v>
      </c>
      <c r="S626" s="311">
        <v>0</v>
      </c>
      <c r="T626" s="310">
        <v>0.95</v>
      </c>
      <c r="U626" s="315">
        <v>0</v>
      </c>
      <c r="W626" s="171"/>
    </row>
    <row r="627" spans="1:23" ht="12.75">
      <c r="A627" s="302">
        <v>16183</v>
      </c>
      <c r="B627" s="303" t="s">
        <v>1832</v>
      </c>
      <c r="C627" s="297"/>
      <c r="D627" s="296" t="s">
        <v>1239</v>
      </c>
      <c r="E627" s="323" t="s">
        <v>988</v>
      </c>
      <c r="F627" s="324" t="s">
        <v>989</v>
      </c>
      <c r="G627" s="324"/>
      <c r="H627" s="324"/>
      <c r="I627" s="324"/>
      <c r="J627" s="325" t="s">
        <v>103</v>
      </c>
      <c r="K627" s="326">
        <v>39862.2083333333</v>
      </c>
      <c r="L627" s="325" t="s">
        <v>108</v>
      </c>
      <c r="M627" s="325" t="s">
        <v>739</v>
      </c>
      <c r="N627" s="331" t="s">
        <v>1293</v>
      </c>
      <c r="O627" s="331" t="s">
        <v>1306</v>
      </c>
      <c r="P627" s="331" t="s">
        <v>90</v>
      </c>
      <c r="Q627" s="330"/>
      <c r="R627" s="310">
        <v>0.6</v>
      </c>
      <c r="S627" s="311">
        <v>0.6</v>
      </c>
      <c r="T627" s="310">
        <v>0.6</v>
      </c>
      <c r="U627" s="315">
        <v>0.6</v>
      </c>
      <c r="W627" s="171"/>
    </row>
    <row r="628" spans="1:23" ht="12.75">
      <c r="A628" s="304">
        <v>16188</v>
      </c>
      <c r="B628" s="296" t="s">
        <v>1833</v>
      </c>
      <c r="C628" s="297"/>
      <c r="D628" s="296" t="s">
        <v>1239</v>
      </c>
      <c r="E628" s="323" t="s">
        <v>1012</v>
      </c>
      <c r="F628" s="324" t="s">
        <v>1013</v>
      </c>
      <c r="G628" s="324"/>
      <c r="H628" s="324"/>
      <c r="I628" s="324"/>
      <c r="J628" s="325" t="s">
        <v>128</v>
      </c>
      <c r="K628" s="326">
        <v>39868.2083333333</v>
      </c>
      <c r="L628" s="325" t="s">
        <v>108</v>
      </c>
      <c r="M628" s="325" t="s">
        <v>739</v>
      </c>
      <c r="N628" s="331" t="s">
        <v>1293</v>
      </c>
      <c r="O628" s="331" t="s">
        <v>1300</v>
      </c>
      <c r="P628" s="331" t="s">
        <v>45</v>
      </c>
      <c r="Q628" s="330"/>
      <c r="R628" s="310">
        <v>0.135</v>
      </c>
      <c r="S628" s="311">
        <v>0.135</v>
      </c>
      <c r="T628" s="310">
        <v>0.135</v>
      </c>
      <c r="U628" s="315">
        <v>0.135</v>
      </c>
      <c r="W628" s="171"/>
    </row>
    <row r="629" spans="1:23" ht="12.75" customHeight="1">
      <c r="A629" s="304">
        <v>16233</v>
      </c>
      <c r="B629" s="296" t="s">
        <v>1834</v>
      </c>
      <c r="C629" s="297"/>
      <c r="D629" s="296" t="s">
        <v>1239</v>
      </c>
      <c r="E629" s="323" t="s">
        <v>988</v>
      </c>
      <c r="F629" s="324" t="s">
        <v>989</v>
      </c>
      <c r="G629" s="324"/>
      <c r="H629" s="324"/>
      <c r="I629" s="324"/>
      <c r="J629" s="325" t="s">
        <v>103</v>
      </c>
      <c r="K629" s="326">
        <v>39871.2083333333</v>
      </c>
      <c r="L629" s="325" t="s">
        <v>108</v>
      </c>
      <c r="M629" s="325" t="s">
        <v>739</v>
      </c>
      <c r="N629" s="331" t="s">
        <v>1293</v>
      </c>
      <c r="O629" s="331" t="s">
        <v>1285</v>
      </c>
      <c r="P629" s="331" t="s">
        <v>90</v>
      </c>
      <c r="Q629" s="330"/>
      <c r="R629" s="310">
        <v>0.1</v>
      </c>
      <c r="S629" s="311">
        <v>0.1</v>
      </c>
      <c r="T629" s="310">
        <v>0.1</v>
      </c>
      <c r="U629" s="315">
        <v>0.1</v>
      </c>
      <c r="W629" s="171"/>
    </row>
    <row r="630" spans="1:23" ht="12.75">
      <c r="A630" s="304">
        <v>16234</v>
      </c>
      <c r="B630" s="296" t="s">
        <v>1835</v>
      </c>
      <c r="C630" s="297"/>
      <c r="D630" s="296" t="s">
        <v>1239</v>
      </c>
      <c r="E630" s="323" t="s">
        <v>1012</v>
      </c>
      <c r="F630" s="324" t="s">
        <v>1013</v>
      </c>
      <c r="G630" s="324"/>
      <c r="H630" s="324"/>
      <c r="I630" s="324"/>
      <c r="J630" s="325" t="s">
        <v>128</v>
      </c>
      <c r="K630" s="326">
        <v>39871.2083333333</v>
      </c>
      <c r="L630" s="325" t="s">
        <v>108</v>
      </c>
      <c r="M630" s="325" t="s">
        <v>739</v>
      </c>
      <c r="N630" s="331" t="s">
        <v>1293</v>
      </c>
      <c r="O630" s="331" t="s">
        <v>1285</v>
      </c>
      <c r="P630" s="331" t="s">
        <v>90</v>
      </c>
      <c r="Q630" s="330"/>
      <c r="R630" s="310">
        <v>0.375</v>
      </c>
      <c r="S630" s="311">
        <v>0.375</v>
      </c>
      <c r="T630" s="310">
        <v>0.375</v>
      </c>
      <c r="U630" s="315">
        <v>0.375</v>
      </c>
      <c r="W630" s="171"/>
    </row>
    <row r="631" spans="1:23" ht="12.75" customHeight="1">
      <c r="A631" s="304">
        <v>16294</v>
      </c>
      <c r="B631" s="296" t="s">
        <v>1836</v>
      </c>
      <c r="C631" s="297"/>
      <c r="D631" s="296" t="s">
        <v>1239</v>
      </c>
      <c r="E631" s="323" t="s">
        <v>988</v>
      </c>
      <c r="F631" s="324" t="s">
        <v>989</v>
      </c>
      <c r="G631" s="324"/>
      <c r="H631" s="324"/>
      <c r="I631" s="324"/>
      <c r="J631" s="325" t="s">
        <v>103</v>
      </c>
      <c r="K631" s="326">
        <v>39893.1666666667</v>
      </c>
      <c r="L631" s="325" t="s">
        <v>98</v>
      </c>
      <c r="M631" s="325" t="s">
        <v>599</v>
      </c>
      <c r="N631" s="331" t="s">
        <v>1287</v>
      </c>
      <c r="O631" s="331" t="s">
        <v>1322</v>
      </c>
      <c r="P631" s="331" t="s">
        <v>51</v>
      </c>
      <c r="Q631" s="330"/>
      <c r="R631" s="310">
        <v>1.5</v>
      </c>
      <c r="S631" s="311">
        <v>1.5</v>
      </c>
      <c r="T631" s="310">
        <v>1.5</v>
      </c>
      <c r="U631" s="315">
        <v>1.5</v>
      </c>
      <c r="W631" s="171"/>
    </row>
    <row r="632" spans="1:23" ht="12.75" customHeight="1">
      <c r="A632" s="304">
        <v>16295</v>
      </c>
      <c r="B632" s="296" t="s">
        <v>1837</v>
      </c>
      <c r="C632" s="297">
        <v>16295</v>
      </c>
      <c r="D632" s="296" t="s">
        <v>1837</v>
      </c>
      <c r="E632" s="323" t="s">
        <v>65</v>
      </c>
      <c r="F632" s="324" t="s">
        <v>59</v>
      </c>
      <c r="G632" s="324"/>
      <c r="H632" s="324"/>
      <c r="I632" s="324"/>
      <c r="J632" s="325" t="s">
        <v>66</v>
      </c>
      <c r="K632" s="326">
        <v>39973.1666666667</v>
      </c>
      <c r="L632" s="325" t="s">
        <v>962</v>
      </c>
      <c r="M632" s="325" t="s">
        <v>410</v>
      </c>
      <c r="N632" s="331" t="s">
        <v>1296</v>
      </c>
      <c r="O632" s="331" t="s">
        <v>1304</v>
      </c>
      <c r="P632" s="331" t="s">
        <v>67</v>
      </c>
      <c r="Q632" s="330"/>
      <c r="R632" s="310">
        <v>8.4</v>
      </c>
      <c r="S632" s="311">
        <v>8.4</v>
      </c>
      <c r="T632" s="310">
        <v>8.4</v>
      </c>
      <c r="U632" s="315">
        <v>8.4</v>
      </c>
      <c r="W632" s="171"/>
    </row>
    <row r="633" spans="1:23" ht="12.75" customHeight="1">
      <c r="A633" s="304">
        <v>16296</v>
      </c>
      <c r="B633" s="296" t="s">
        <v>1838</v>
      </c>
      <c r="C633" s="297">
        <v>16296</v>
      </c>
      <c r="D633" s="296" t="s">
        <v>1838</v>
      </c>
      <c r="E633" s="323" t="s">
        <v>65</v>
      </c>
      <c r="F633" s="324" t="s">
        <v>59</v>
      </c>
      <c r="G633" s="324"/>
      <c r="H633" s="324"/>
      <c r="I633" s="324"/>
      <c r="J633" s="325" t="s">
        <v>66</v>
      </c>
      <c r="K633" s="326">
        <v>39973.1666666667</v>
      </c>
      <c r="L633" s="325" t="s">
        <v>1348</v>
      </c>
      <c r="M633" s="325" t="s">
        <v>1349</v>
      </c>
      <c r="N633" s="331" t="s">
        <v>1296</v>
      </c>
      <c r="O633" s="331" t="s">
        <v>1304</v>
      </c>
      <c r="P633" s="331" t="s">
        <v>67</v>
      </c>
      <c r="Q633" s="330"/>
      <c r="R633" s="310">
        <v>6.4</v>
      </c>
      <c r="S633" s="311">
        <v>6.4</v>
      </c>
      <c r="T633" s="310">
        <v>6.4</v>
      </c>
      <c r="U633" s="315">
        <v>6.4</v>
      </c>
      <c r="W633" s="171"/>
    </row>
    <row r="634" spans="1:23" ht="12.75" customHeight="1">
      <c r="A634" s="304">
        <v>16331</v>
      </c>
      <c r="B634" s="296" t="s">
        <v>1839</v>
      </c>
      <c r="C634" s="297"/>
      <c r="D634" s="296" t="s">
        <v>1239</v>
      </c>
      <c r="E634" s="323" t="s">
        <v>46</v>
      </c>
      <c r="F634" s="324" t="s">
        <v>47</v>
      </c>
      <c r="G634" s="324"/>
      <c r="H634" s="324" t="s">
        <v>941</v>
      </c>
      <c r="I634" s="324"/>
      <c r="J634" s="325" t="s">
        <v>48</v>
      </c>
      <c r="K634" s="326">
        <v>39906.1666666667</v>
      </c>
      <c r="L634" s="325" t="s">
        <v>1007</v>
      </c>
      <c r="M634" s="325" t="s">
        <v>847</v>
      </c>
      <c r="N634" s="331" t="s">
        <v>1293</v>
      </c>
      <c r="O634" s="331" t="s">
        <v>1329</v>
      </c>
      <c r="P634" s="331" t="s">
        <v>85</v>
      </c>
      <c r="Q634" s="330"/>
      <c r="R634" s="310">
        <v>0.421</v>
      </c>
      <c r="S634" s="311">
        <v>0.421</v>
      </c>
      <c r="T634" s="310">
        <v>0.421</v>
      </c>
      <c r="U634" s="315">
        <v>0.421</v>
      </c>
      <c r="W634" s="171"/>
    </row>
    <row r="635" spans="1:23" ht="12.75" customHeight="1">
      <c r="A635" s="304">
        <v>16332</v>
      </c>
      <c r="B635" s="296" t="s">
        <v>1840</v>
      </c>
      <c r="C635" s="297"/>
      <c r="D635" s="296" t="s">
        <v>1239</v>
      </c>
      <c r="E635" s="323" t="s">
        <v>988</v>
      </c>
      <c r="F635" s="324" t="s">
        <v>989</v>
      </c>
      <c r="G635" s="324"/>
      <c r="H635" s="324"/>
      <c r="I635" s="324"/>
      <c r="J635" s="325" t="s">
        <v>103</v>
      </c>
      <c r="K635" s="326">
        <v>39906.1666666667</v>
      </c>
      <c r="L635" s="325" t="s">
        <v>108</v>
      </c>
      <c r="M635" s="325" t="s">
        <v>739</v>
      </c>
      <c r="N635" s="331" t="s">
        <v>1287</v>
      </c>
      <c r="O635" s="331" t="s">
        <v>1322</v>
      </c>
      <c r="P635" s="331" t="s">
        <v>85</v>
      </c>
      <c r="Q635" s="330"/>
      <c r="R635" s="310">
        <v>0.25</v>
      </c>
      <c r="S635" s="311">
        <v>0.25</v>
      </c>
      <c r="T635" s="310">
        <v>0.25</v>
      </c>
      <c r="U635" s="315">
        <v>0.25</v>
      </c>
      <c r="W635" s="171"/>
    </row>
    <row r="636" spans="1:23" ht="12.75" customHeight="1">
      <c r="A636" s="304">
        <v>16386</v>
      </c>
      <c r="B636" s="296" t="s">
        <v>1841</v>
      </c>
      <c r="C636" s="297"/>
      <c r="D636" s="296" t="s">
        <v>1239</v>
      </c>
      <c r="E636" s="323" t="s">
        <v>988</v>
      </c>
      <c r="F636" s="324" t="s">
        <v>989</v>
      </c>
      <c r="G636" s="324"/>
      <c r="H636" s="324"/>
      <c r="I636" s="324"/>
      <c r="J636" s="325" t="s">
        <v>103</v>
      </c>
      <c r="K636" s="326">
        <v>39927.1666666667</v>
      </c>
      <c r="L636" s="325" t="s">
        <v>108</v>
      </c>
      <c r="M636" s="325" t="s">
        <v>739</v>
      </c>
      <c r="N636" s="331" t="s">
        <v>1293</v>
      </c>
      <c r="O636" s="331" t="s">
        <v>1300</v>
      </c>
      <c r="P636" s="331" t="s">
        <v>45</v>
      </c>
      <c r="Q636" s="330"/>
      <c r="R636" s="310">
        <v>0.1</v>
      </c>
      <c r="S636" s="311">
        <v>0.1</v>
      </c>
      <c r="T636" s="310">
        <v>0.1</v>
      </c>
      <c r="U636" s="315">
        <v>0.1</v>
      </c>
      <c r="W636" s="171"/>
    </row>
    <row r="637" spans="1:23" ht="12.75" customHeight="1">
      <c r="A637" s="304">
        <v>16441</v>
      </c>
      <c r="B637" s="296" t="s">
        <v>1842</v>
      </c>
      <c r="C637" s="297"/>
      <c r="D637" s="296" t="s">
        <v>1239</v>
      </c>
      <c r="E637" s="323" t="s">
        <v>65</v>
      </c>
      <c r="F637" s="324" t="s">
        <v>59</v>
      </c>
      <c r="G637" s="324"/>
      <c r="H637" s="324"/>
      <c r="I637" s="324"/>
      <c r="J637" s="325" t="s">
        <v>66</v>
      </c>
      <c r="K637" s="326">
        <v>39948.1666666667</v>
      </c>
      <c r="L637" s="325" t="s">
        <v>238</v>
      </c>
      <c r="M637" s="325" t="s">
        <v>256</v>
      </c>
      <c r="N637" s="331" t="s">
        <v>1299</v>
      </c>
      <c r="O637" s="331" t="s">
        <v>1300</v>
      </c>
      <c r="P637" s="331" t="s">
        <v>63</v>
      </c>
      <c r="Q637" s="330"/>
      <c r="R637" s="310">
        <v>0.076</v>
      </c>
      <c r="S637" s="311">
        <v>0.12</v>
      </c>
      <c r="T637" s="310">
        <v>0.15</v>
      </c>
      <c r="U637" s="315">
        <v>0.076</v>
      </c>
      <c r="W637" s="171"/>
    </row>
    <row r="638" spans="1:23" ht="12.75" customHeight="1">
      <c r="A638" s="304">
        <v>16523</v>
      </c>
      <c r="B638" s="296" t="s">
        <v>1664</v>
      </c>
      <c r="C638" s="297">
        <v>16523</v>
      </c>
      <c r="D638" s="296" t="s">
        <v>1664</v>
      </c>
      <c r="E638" s="323" t="s">
        <v>65</v>
      </c>
      <c r="F638" s="324" t="s">
        <v>59</v>
      </c>
      <c r="G638" s="324"/>
      <c r="H638" s="324"/>
      <c r="I638" s="324"/>
      <c r="J638" s="325" t="s">
        <v>66</v>
      </c>
      <c r="K638" s="326">
        <v>39973.1666666667</v>
      </c>
      <c r="L638" s="325" t="s">
        <v>1348</v>
      </c>
      <c r="M638" s="325" t="s">
        <v>1349</v>
      </c>
      <c r="N638" s="331" t="s">
        <v>1296</v>
      </c>
      <c r="O638" s="331" t="s">
        <v>1304</v>
      </c>
      <c r="P638" s="331" t="s">
        <v>67</v>
      </c>
      <c r="Q638" s="330"/>
      <c r="R638" s="310">
        <v>1.9</v>
      </c>
      <c r="S638" s="311">
        <v>1.9</v>
      </c>
      <c r="T638" s="310">
        <v>1.9</v>
      </c>
      <c r="U638" s="315">
        <v>1.9</v>
      </c>
      <c r="W638" s="171"/>
    </row>
    <row r="639" spans="1:23" ht="12.75" customHeight="1">
      <c r="A639" s="304">
        <v>16524</v>
      </c>
      <c r="B639" s="296" t="s">
        <v>1665</v>
      </c>
      <c r="C639" s="297">
        <v>16524</v>
      </c>
      <c r="D639" s="296" t="s">
        <v>1665</v>
      </c>
      <c r="E639" s="323" t="s">
        <v>65</v>
      </c>
      <c r="F639" s="324" t="s">
        <v>59</v>
      </c>
      <c r="G639" s="324"/>
      <c r="H639" s="324"/>
      <c r="I639" s="324"/>
      <c r="J639" s="325" t="s">
        <v>66</v>
      </c>
      <c r="K639" s="326">
        <v>39973.1666666667</v>
      </c>
      <c r="L639" s="325" t="s">
        <v>962</v>
      </c>
      <c r="M639" s="325" t="s">
        <v>410</v>
      </c>
      <c r="N639" s="331" t="s">
        <v>1296</v>
      </c>
      <c r="O639" s="331" t="s">
        <v>1304</v>
      </c>
      <c r="P639" s="331" t="s">
        <v>67</v>
      </c>
      <c r="Q639" s="330"/>
      <c r="R639" s="310">
        <v>1.822</v>
      </c>
      <c r="S639" s="311">
        <v>1.875</v>
      </c>
      <c r="T639" s="310">
        <v>1.875</v>
      </c>
      <c r="U639" s="315">
        <v>1.822</v>
      </c>
      <c r="W639" s="171"/>
    </row>
    <row r="640" spans="1:23" ht="12.75" customHeight="1">
      <c r="A640" s="304">
        <v>16525</v>
      </c>
      <c r="B640" s="296" t="s">
        <v>1666</v>
      </c>
      <c r="C640" s="297">
        <v>16525</v>
      </c>
      <c r="D640" s="296" t="s">
        <v>1666</v>
      </c>
      <c r="E640" s="323" t="s">
        <v>65</v>
      </c>
      <c r="F640" s="324" t="s">
        <v>59</v>
      </c>
      <c r="G640" s="324"/>
      <c r="H640" s="324"/>
      <c r="I640" s="324"/>
      <c r="J640" s="325" t="s">
        <v>66</v>
      </c>
      <c r="K640" s="326">
        <v>39973.1666666667</v>
      </c>
      <c r="L640" s="325" t="s">
        <v>1348</v>
      </c>
      <c r="M640" s="325" t="s">
        <v>1349</v>
      </c>
      <c r="N640" s="331" t="s">
        <v>1296</v>
      </c>
      <c r="O640" s="331" t="s">
        <v>1304</v>
      </c>
      <c r="P640" s="331" t="s">
        <v>67</v>
      </c>
      <c r="Q640" s="330"/>
      <c r="R640" s="310">
        <v>2.775</v>
      </c>
      <c r="S640" s="311">
        <v>3.44</v>
      </c>
      <c r="T640" s="310">
        <v>3.44</v>
      </c>
      <c r="U640" s="315">
        <v>2.775</v>
      </c>
      <c r="W640" s="171"/>
    </row>
    <row r="641" spans="1:23" ht="12.75" customHeight="1">
      <c r="A641" s="304">
        <v>16612</v>
      </c>
      <c r="B641" s="296" t="s">
        <v>1843</v>
      </c>
      <c r="C641" s="297"/>
      <c r="D641" s="296" t="s">
        <v>1672</v>
      </c>
      <c r="E641" s="323" t="s">
        <v>988</v>
      </c>
      <c r="F641" s="324" t="s">
        <v>989</v>
      </c>
      <c r="G641" s="324"/>
      <c r="H641" s="324"/>
      <c r="I641" s="324"/>
      <c r="J641" s="325" t="s">
        <v>103</v>
      </c>
      <c r="K641" s="326">
        <v>40268</v>
      </c>
      <c r="L641" s="325" t="s">
        <v>1667</v>
      </c>
      <c r="M641" s="325" t="s">
        <v>1668</v>
      </c>
      <c r="N641" s="331">
        <v>23</v>
      </c>
      <c r="O641" s="331" t="s">
        <v>1351</v>
      </c>
      <c r="P641" s="331" t="s">
        <v>67</v>
      </c>
      <c r="Q641" s="330"/>
      <c r="R641" s="310">
        <v>0</v>
      </c>
      <c r="S641" s="311">
        <v>0</v>
      </c>
      <c r="T641" s="310">
        <v>0</v>
      </c>
      <c r="U641" s="315">
        <v>25.5</v>
      </c>
      <c r="W641" s="171"/>
    </row>
    <row r="642" spans="1:23" ht="12.75" customHeight="1">
      <c r="A642" s="304">
        <v>16675</v>
      </c>
      <c r="B642" s="296" t="s">
        <v>1844</v>
      </c>
      <c r="C642" s="297">
        <v>16675</v>
      </c>
      <c r="D642" s="296" t="s">
        <v>1844</v>
      </c>
      <c r="E642" s="323" t="s">
        <v>988</v>
      </c>
      <c r="F642" s="324" t="s">
        <v>989</v>
      </c>
      <c r="G642" s="324"/>
      <c r="H642" s="324"/>
      <c r="I642" s="324"/>
      <c r="J642" s="325" t="s">
        <v>103</v>
      </c>
      <c r="K642" s="326">
        <v>40057.1666666667</v>
      </c>
      <c r="L642" s="325" t="s">
        <v>985</v>
      </c>
      <c r="M642" s="325" t="s">
        <v>595</v>
      </c>
      <c r="N642" s="331">
        <v>23</v>
      </c>
      <c r="O642" s="331" t="s">
        <v>1314</v>
      </c>
      <c r="P642" s="331" t="s">
        <v>61</v>
      </c>
      <c r="Q642" s="330"/>
      <c r="R642" s="310">
        <v>4.5</v>
      </c>
      <c r="S642" s="311">
        <v>4.5</v>
      </c>
      <c r="T642" s="310">
        <v>4.5</v>
      </c>
      <c r="U642" s="315">
        <v>4.5</v>
      </c>
      <c r="W642" s="171"/>
    </row>
    <row r="643" spans="1:23" ht="12.75" customHeight="1">
      <c r="A643" s="304">
        <v>16926</v>
      </c>
      <c r="B643" s="296" t="s">
        <v>1845</v>
      </c>
      <c r="C643" s="297"/>
      <c r="D643" s="296" t="s">
        <v>1239</v>
      </c>
      <c r="E643" s="323" t="s">
        <v>65</v>
      </c>
      <c r="F643" s="324" t="s">
        <v>59</v>
      </c>
      <c r="G643" s="324"/>
      <c r="H643" s="324"/>
      <c r="I643" s="324"/>
      <c r="J643" s="325" t="s">
        <v>66</v>
      </c>
      <c r="K643" s="326">
        <v>40075.1666666667</v>
      </c>
      <c r="L643" s="325" t="s">
        <v>98</v>
      </c>
      <c r="M643" s="325" t="s">
        <v>599</v>
      </c>
      <c r="N643" s="331" t="s">
        <v>1287</v>
      </c>
      <c r="O643" s="331" t="s">
        <v>1288</v>
      </c>
      <c r="P643" s="331" t="s">
        <v>51</v>
      </c>
      <c r="Q643" s="330"/>
      <c r="R643" s="310">
        <v>0.325</v>
      </c>
      <c r="S643" s="311">
        <v>1.15</v>
      </c>
      <c r="T643" s="310">
        <v>1.15</v>
      </c>
      <c r="U643" s="315">
        <v>0.325</v>
      </c>
      <c r="W643" s="171"/>
    </row>
    <row r="644" spans="1:23" ht="12.75" customHeight="1">
      <c r="A644" s="304">
        <v>17023</v>
      </c>
      <c r="B644" s="296" t="s">
        <v>1669</v>
      </c>
      <c r="C644" s="297"/>
      <c r="D644" s="296" t="s">
        <v>1239</v>
      </c>
      <c r="E644" s="323" t="s">
        <v>988</v>
      </c>
      <c r="F644" s="324" t="s">
        <v>989</v>
      </c>
      <c r="G644" s="324"/>
      <c r="H644" s="324"/>
      <c r="I644" s="324"/>
      <c r="J644" s="325" t="s">
        <v>103</v>
      </c>
      <c r="K644" s="326">
        <v>40115.1666666667</v>
      </c>
      <c r="L644" s="325" t="s">
        <v>98</v>
      </c>
      <c r="M644" s="325" t="s">
        <v>599</v>
      </c>
      <c r="N644" s="331" t="s">
        <v>1287</v>
      </c>
      <c r="O644" s="331" t="s">
        <v>1322</v>
      </c>
      <c r="P644" s="331" t="s">
        <v>85</v>
      </c>
      <c r="Q644" s="330"/>
      <c r="R644" s="310">
        <v>0.1</v>
      </c>
      <c r="S644" s="311">
        <v>0.1</v>
      </c>
      <c r="T644" s="310">
        <v>0.1</v>
      </c>
      <c r="U644" s="315">
        <v>0.1</v>
      </c>
      <c r="W644" s="171"/>
    </row>
    <row r="645" spans="1:23" ht="12.75" customHeight="1">
      <c r="A645" s="304">
        <v>17085</v>
      </c>
      <c r="B645" s="296" t="s">
        <v>1670</v>
      </c>
      <c r="C645" s="297"/>
      <c r="D645" s="296" t="s">
        <v>1239</v>
      </c>
      <c r="E645" s="323" t="s">
        <v>1012</v>
      </c>
      <c r="F645" s="324" t="s">
        <v>1013</v>
      </c>
      <c r="G645" s="324"/>
      <c r="H645" s="324"/>
      <c r="I645" s="324"/>
      <c r="J645" s="325" t="s">
        <v>128</v>
      </c>
      <c r="K645" s="326">
        <v>40142.2083333333</v>
      </c>
      <c r="L645" s="325" t="s">
        <v>108</v>
      </c>
      <c r="M645" s="325" t="s">
        <v>739</v>
      </c>
      <c r="N645" s="331" t="s">
        <v>1293</v>
      </c>
      <c r="O645" s="331" t="s">
        <v>1306</v>
      </c>
      <c r="P645" s="331" t="s">
        <v>90</v>
      </c>
      <c r="Q645" s="330"/>
      <c r="R645" s="310">
        <v>0.095</v>
      </c>
      <c r="S645" s="311">
        <v>0.095</v>
      </c>
      <c r="T645" s="310">
        <v>0.095</v>
      </c>
      <c r="U645" s="315">
        <v>0.095</v>
      </c>
      <c r="W645" s="171"/>
    </row>
    <row r="646" spans="1:23" ht="12.75" customHeight="1">
      <c r="A646" s="304">
        <v>17086</v>
      </c>
      <c r="B646" s="296" t="s">
        <v>1671</v>
      </c>
      <c r="C646" s="297"/>
      <c r="D646" s="296" t="s">
        <v>1239</v>
      </c>
      <c r="E646" s="323" t="s">
        <v>1012</v>
      </c>
      <c r="F646" s="324" t="s">
        <v>1013</v>
      </c>
      <c r="G646" s="324"/>
      <c r="H646" s="324"/>
      <c r="I646" s="324"/>
      <c r="J646" s="325" t="s">
        <v>128</v>
      </c>
      <c r="K646" s="326">
        <v>40142.2083333333</v>
      </c>
      <c r="L646" s="325" t="s">
        <v>108</v>
      </c>
      <c r="M646" s="325" t="s">
        <v>739</v>
      </c>
      <c r="N646" s="331" t="s">
        <v>1293</v>
      </c>
      <c r="O646" s="331" t="s">
        <v>1306</v>
      </c>
      <c r="P646" s="331" t="s">
        <v>90</v>
      </c>
      <c r="Q646" s="330"/>
      <c r="R646" s="310">
        <v>0.392</v>
      </c>
      <c r="S646" s="311">
        <v>0.392</v>
      </c>
      <c r="T646" s="310">
        <v>0.392</v>
      </c>
      <c r="U646" s="315">
        <v>0.392</v>
      </c>
      <c r="W646" s="171"/>
    </row>
    <row r="647" spans="1:23" ht="12.75" customHeight="1">
      <c r="A647" s="304">
        <v>17128</v>
      </c>
      <c r="B647" s="296" t="s">
        <v>1846</v>
      </c>
      <c r="C647" s="297"/>
      <c r="D647" s="296" t="s">
        <v>1239</v>
      </c>
      <c r="E647" s="323" t="s">
        <v>988</v>
      </c>
      <c r="F647" s="324" t="s">
        <v>989</v>
      </c>
      <c r="G647" s="324"/>
      <c r="H647" s="324"/>
      <c r="I647" s="324"/>
      <c r="J647" s="325" t="s">
        <v>103</v>
      </c>
      <c r="K647" s="326">
        <v>40175.2083333333</v>
      </c>
      <c r="L647" s="325" t="s">
        <v>953</v>
      </c>
      <c r="M647" s="325" t="s">
        <v>229</v>
      </c>
      <c r="N647" s="331" t="s">
        <v>1293</v>
      </c>
      <c r="O647" s="331" t="s">
        <v>1297</v>
      </c>
      <c r="P647" s="331" t="s">
        <v>85</v>
      </c>
      <c r="Q647" s="330"/>
      <c r="R647" s="310">
        <v>1.5</v>
      </c>
      <c r="S647" s="311">
        <v>1.5</v>
      </c>
      <c r="T647" s="310">
        <v>0</v>
      </c>
      <c r="U647" s="315">
        <v>1.5</v>
      </c>
      <c r="W647" s="171"/>
    </row>
    <row r="648" spans="1:23" ht="12.75" customHeight="1">
      <c r="A648" s="304">
        <v>17194</v>
      </c>
      <c r="B648" s="296" t="s">
        <v>1847</v>
      </c>
      <c r="C648" s="297"/>
      <c r="D648" s="296" t="s">
        <v>1239</v>
      </c>
      <c r="E648" s="323" t="s">
        <v>988</v>
      </c>
      <c r="F648" s="324" t="s">
        <v>989</v>
      </c>
      <c r="G648" s="324"/>
      <c r="H648" s="324"/>
      <c r="I648" s="324"/>
      <c r="J648" s="325" t="s">
        <v>103</v>
      </c>
      <c r="K648" s="326">
        <v>40219</v>
      </c>
      <c r="L648" s="325" t="s">
        <v>953</v>
      </c>
      <c r="M648" s="325" t="s">
        <v>229</v>
      </c>
      <c r="N648" s="331" t="s">
        <v>1293</v>
      </c>
      <c r="O648" s="331" t="s">
        <v>1297</v>
      </c>
      <c r="P648" s="331" t="s">
        <v>85</v>
      </c>
      <c r="Q648" s="330"/>
      <c r="R648" s="310">
        <v>0</v>
      </c>
      <c r="S648" s="311">
        <v>0</v>
      </c>
      <c r="T648" s="310">
        <v>0</v>
      </c>
      <c r="U648" s="315">
        <v>0.4</v>
      </c>
      <c r="W648" s="171"/>
    </row>
    <row r="649" spans="1:23" ht="12.75" customHeight="1" thickBot="1">
      <c r="A649" s="305">
        <v>17223</v>
      </c>
      <c r="B649" s="299" t="s">
        <v>1734</v>
      </c>
      <c r="C649" s="298"/>
      <c r="D649" s="299" t="s">
        <v>1239</v>
      </c>
      <c r="E649" s="332" t="s">
        <v>65</v>
      </c>
      <c r="F649" s="333" t="s">
        <v>59</v>
      </c>
      <c r="G649" s="333"/>
      <c r="H649" s="333"/>
      <c r="I649" s="333"/>
      <c r="J649" s="334" t="s">
        <v>66</v>
      </c>
      <c r="K649" s="335">
        <v>40245</v>
      </c>
      <c r="L649" s="334" t="s">
        <v>50</v>
      </c>
      <c r="M649" s="334" t="s">
        <v>243</v>
      </c>
      <c r="N649" s="336">
        <v>33</v>
      </c>
      <c r="O649" s="350" t="s">
        <v>1304</v>
      </c>
      <c r="P649" s="336" t="s">
        <v>85</v>
      </c>
      <c r="Q649" s="337"/>
      <c r="R649" s="312">
        <v>0</v>
      </c>
      <c r="S649" s="313">
        <v>0</v>
      </c>
      <c r="T649" s="312">
        <v>0</v>
      </c>
      <c r="U649" s="316">
        <v>0.2</v>
      </c>
      <c r="W649" s="171"/>
    </row>
    <row r="650" spans="1:21" ht="12.75">
      <c r="A650" s="134"/>
      <c r="B650" s="134"/>
      <c r="C650" s="134"/>
      <c r="D650" s="134"/>
      <c r="E650" s="197"/>
      <c r="F650" s="197"/>
      <c r="G650" s="197"/>
      <c r="H650" s="197"/>
      <c r="I650" s="197"/>
      <c r="J650" s="134"/>
      <c r="K650" s="197"/>
      <c r="L650" s="134"/>
      <c r="M650" s="134"/>
      <c r="N650" s="134"/>
      <c r="O650" s="134"/>
      <c r="P650" s="197"/>
      <c r="Q650" s="134"/>
      <c r="R650" s="214"/>
      <c r="S650" s="214"/>
      <c r="T650" s="214"/>
      <c r="U650" s="215"/>
    </row>
    <row r="651" spans="1:22" s="206" customFormat="1" ht="11.25" customHeight="1">
      <c r="A651" s="202" t="s">
        <v>1674</v>
      </c>
      <c r="B651" s="203"/>
      <c r="C651" s="203"/>
      <c r="D651" s="203"/>
      <c r="E651" s="203"/>
      <c r="F651" s="203"/>
      <c r="G651" s="203"/>
      <c r="H651" s="203"/>
      <c r="I651" s="203"/>
      <c r="J651" s="203"/>
      <c r="K651" s="203"/>
      <c r="L651" s="203"/>
      <c r="M651" s="203"/>
      <c r="N651" s="203"/>
      <c r="O651" s="203"/>
      <c r="P651" s="204"/>
      <c r="Q651" s="205"/>
      <c r="R651" s="203"/>
      <c r="S651" s="203"/>
      <c r="T651" s="203"/>
      <c r="U651" s="203"/>
      <c r="V651" s="203"/>
    </row>
    <row r="652" spans="1:22" s="206" customFormat="1" ht="11.25" customHeight="1">
      <c r="A652" s="203" t="s">
        <v>1675</v>
      </c>
      <c r="B652" s="203"/>
      <c r="C652" s="203"/>
      <c r="D652" s="203"/>
      <c r="E652" s="203"/>
      <c r="F652" s="203"/>
      <c r="G652" s="203"/>
      <c r="H652" s="203"/>
      <c r="I652" s="203"/>
      <c r="J652" s="203"/>
      <c r="K652" s="203"/>
      <c r="L652" s="203"/>
      <c r="M652" s="203"/>
      <c r="N652" s="203"/>
      <c r="O652" s="203"/>
      <c r="P652" s="204"/>
      <c r="Q652" s="205"/>
      <c r="R652" s="203"/>
      <c r="S652" s="203"/>
      <c r="T652" s="203"/>
      <c r="U652" s="203"/>
      <c r="V652" s="203"/>
    </row>
    <row r="653" spans="1:21" s="206" customFormat="1" ht="11.25" customHeight="1">
      <c r="A653" s="203" t="s">
        <v>1890</v>
      </c>
      <c r="B653" s="203"/>
      <c r="C653" s="203"/>
      <c r="D653" s="203"/>
      <c r="E653" s="203"/>
      <c r="F653" s="203"/>
      <c r="G653" s="203"/>
      <c r="H653" s="203"/>
      <c r="I653" s="203"/>
      <c r="J653" s="203"/>
      <c r="K653" s="203"/>
      <c r="L653" s="203"/>
      <c r="M653" s="203"/>
      <c r="N653" s="203"/>
      <c r="O653" s="203"/>
      <c r="P653" s="204"/>
      <c r="Q653" s="205"/>
      <c r="R653" s="203"/>
      <c r="S653" s="203"/>
      <c r="T653" s="203"/>
      <c r="U653" s="203"/>
    </row>
    <row r="654" spans="1:22" s="206" customFormat="1" ht="11.25" customHeight="1">
      <c r="A654" s="203" t="s">
        <v>1732</v>
      </c>
      <c r="B654" s="203"/>
      <c r="C654" s="203"/>
      <c r="D654" s="203"/>
      <c r="E654" s="203"/>
      <c r="F654" s="203"/>
      <c r="G654" s="203"/>
      <c r="H654" s="203"/>
      <c r="I654" s="203"/>
      <c r="J654" s="203"/>
      <c r="K654" s="203"/>
      <c r="L654" s="203"/>
      <c r="M654" s="203"/>
      <c r="N654" s="203"/>
      <c r="O654" s="203"/>
      <c r="P654" s="204"/>
      <c r="Q654" s="205"/>
      <c r="R654" s="203"/>
      <c r="S654" s="203"/>
      <c r="T654" s="203"/>
      <c r="U654" s="203"/>
      <c r="V654" s="203"/>
    </row>
    <row r="655" spans="1:21" s="206" customFormat="1" ht="11.25" customHeight="1">
      <c r="A655" s="203" t="s">
        <v>1676</v>
      </c>
      <c r="B655" s="203"/>
      <c r="C655" s="203"/>
      <c r="D655" s="203"/>
      <c r="E655" s="203"/>
      <c r="F655" s="203"/>
      <c r="G655" s="203"/>
      <c r="H655" s="203"/>
      <c r="I655" s="203"/>
      <c r="J655" s="203"/>
      <c r="K655" s="203"/>
      <c r="L655" s="203"/>
      <c r="M655" s="203"/>
      <c r="N655" s="203"/>
      <c r="O655" s="203"/>
      <c r="P655" s="204"/>
      <c r="Q655" s="205"/>
      <c r="R655" s="203"/>
      <c r="S655" s="203"/>
      <c r="T655" s="203"/>
      <c r="U655" s="203"/>
    </row>
    <row r="656" spans="1:22" s="38" customFormat="1" ht="18" customHeight="1">
      <c r="A656" s="207" t="s">
        <v>9</v>
      </c>
      <c r="B656" s="40"/>
      <c r="C656" s="40"/>
      <c r="D656" s="40"/>
      <c r="E656" s="40"/>
      <c r="F656" s="40"/>
      <c r="G656" s="40"/>
      <c r="H656" s="40"/>
      <c r="I656" s="40"/>
      <c r="J656" s="40"/>
      <c r="K656" s="40"/>
      <c r="L656" s="208"/>
      <c r="M656" s="208"/>
      <c r="N656" s="208"/>
      <c r="O656" s="208"/>
      <c r="P656" s="209"/>
      <c r="Q656" s="40"/>
      <c r="R656" s="208"/>
      <c r="S656" s="208"/>
      <c r="T656" s="208"/>
      <c r="U656" s="208"/>
      <c r="V656" s="208"/>
    </row>
    <row r="657" spans="1:21" s="206" customFormat="1" ht="11.25" customHeight="1">
      <c r="A657" s="210" t="s">
        <v>1241</v>
      </c>
      <c r="B657" s="205"/>
      <c r="C657" s="211"/>
      <c r="D657" s="211"/>
      <c r="E657" s="211"/>
      <c r="F657" s="211"/>
      <c r="G657" s="211"/>
      <c r="H657" s="211"/>
      <c r="I657" s="211"/>
      <c r="J657" s="211"/>
      <c r="K657" s="211"/>
      <c r="L657" s="211"/>
      <c r="M657" s="211"/>
      <c r="N657" s="211"/>
      <c r="O657" s="211"/>
      <c r="P657" s="212"/>
      <c r="Q657" s="211"/>
      <c r="R657" s="211"/>
      <c r="S657" s="211"/>
      <c r="T657" s="211"/>
      <c r="U657" s="211"/>
    </row>
    <row r="658" spans="1:21" s="206" customFormat="1" ht="11.25" customHeight="1">
      <c r="A658" s="210" t="s">
        <v>1240</v>
      </c>
      <c r="B658" s="205"/>
      <c r="C658" s="205"/>
      <c r="D658" s="205"/>
      <c r="E658" s="205"/>
      <c r="F658" s="205"/>
      <c r="G658" s="205"/>
      <c r="H658" s="205"/>
      <c r="I658" s="205"/>
      <c r="J658" s="205"/>
      <c r="K658" s="205"/>
      <c r="L658" s="203"/>
      <c r="M658" s="203"/>
      <c r="N658" s="203"/>
      <c r="O658" s="203"/>
      <c r="P658" s="204"/>
      <c r="Q658" s="205"/>
      <c r="R658" s="203"/>
      <c r="S658" s="203"/>
      <c r="T658" s="203"/>
      <c r="U658" s="203"/>
    </row>
    <row r="659" spans="4:21" ht="12.75">
      <c r="D659" s="134"/>
      <c r="E659" s="197"/>
      <c r="F659" s="197"/>
      <c r="G659" s="197"/>
      <c r="H659" s="197"/>
      <c r="I659" s="197"/>
      <c r="J659" s="134"/>
      <c r="K659" s="197"/>
      <c r="L659" s="134"/>
      <c r="M659" s="134"/>
      <c r="N659" s="134"/>
      <c r="O659" s="134"/>
      <c r="P659" s="197"/>
      <c r="Q659" s="134"/>
      <c r="R659" s="216"/>
      <c r="S659" s="216"/>
      <c r="T659" s="216"/>
      <c r="U659" s="215"/>
    </row>
    <row r="660" spans="4:21" ht="12.75">
      <c r="D660" s="134"/>
      <c r="E660" s="197"/>
      <c r="F660" s="197"/>
      <c r="G660" s="197"/>
      <c r="H660" s="197"/>
      <c r="I660" s="197"/>
      <c r="J660" s="134"/>
      <c r="K660" s="197"/>
      <c r="L660" s="134"/>
      <c r="M660" s="134"/>
      <c r="N660" s="134"/>
      <c r="O660" s="134"/>
      <c r="P660" s="197"/>
      <c r="Q660" s="134"/>
      <c r="R660" s="216"/>
      <c r="S660" s="216"/>
      <c r="T660" s="216"/>
      <c r="U660" s="215"/>
    </row>
    <row r="661" spans="4:21" ht="12.75">
      <c r="D661" s="134"/>
      <c r="E661" s="197"/>
      <c r="F661" s="197"/>
      <c r="G661" s="197"/>
      <c r="H661" s="197"/>
      <c r="I661" s="197"/>
      <c r="J661" s="134"/>
      <c r="K661" s="197"/>
      <c r="L661" s="134"/>
      <c r="M661" s="134"/>
      <c r="N661" s="134"/>
      <c r="O661" s="134"/>
      <c r="P661" s="197"/>
      <c r="Q661" s="134"/>
      <c r="R661" s="216"/>
      <c r="S661" s="216"/>
      <c r="T661" s="216"/>
      <c r="U661" s="215"/>
    </row>
    <row r="662" spans="4:21" ht="12.75">
      <c r="D662" s="134"/>
      <c r="E662" s="197"/>
      <c r="F662" s="197"/>
      <c r="G662" s="197"/>
      <c r="H662" s="197"/>
      <c r="I662" s="197"/>
      <c r="J662" s="134"/>
      <c r="K662" s="197"/>
      <c r="L662" s="134"/>
      <c r="M662" s="134"/>
      <c r="N662" s="134"/>
      <c r="O662" s="134"/>
      <c r="P662" s="197"/>
      <c r="Q662" s="134"/>
      <c r="R662" s="216"/>
      <c r="S662" s="216"/>
      <c r="T662" s="216"/>
      <c r="U662" s="215"/>
    </row>
    <row r="663" spans="4:21" ht="12.75">
      <c r="D663" s="134"/>
      <c r="E663" s="197"/>
      <c r="F663" s="197"/>
      <c r="G663" s="197"/>
      <c r="H663" s="197"/>
      <c r="I663" s="197"/>
      <c r="J663" s="134"/>
      <c r="K663" s="197"/>
      <c r="L663" s="134"/>
      <c r="M663" s="134"/>
      <c r="N663" s="134"/>
      <c r="O663" s="134"/>
      <c r="P663" s="197"/>
      <c r="Q663" s="134"/>
      <c r="R663" s="216"/>
      <c r="S663" s="216"/>
      <c r="T663" s="216"/>
      <c r="U663" s="215"/>
    </row>
    <row r="664" spans="4:21" ht="12.75">
      <c r="D664" s="134"/>
      <c r="E664" s="197"/>
      <c r="F664" s="197"/>
      <c r="G664" s="197"/>
      <c r="H664" s="197"/>
      <c r="I664" s="197"/>
      <c r="J664" s="134"/>
      <c r="K664" s="197"/>
      <c r="L664" s="134"/>
      <c r="M664" s="134"/>
      <c r="N664" s="134"/>
      <c r="O664" s="134"/>
      <c r="P664" s="197"/>
      <c r="Q664" s="134"/>
      <c r="R664" s="216"/>
      <c r="S664" s="216"/>
      <c r="T664" s="216"/>
      <c r="U664" s="215"/>
    </row>
    <row r="665" spans="4:21" ht="12.75">
      <c r="D665" s="134"/>
      <c r="E665" s="197"/>
      <c r="F665" s="197"/>
      <c r="G665" s="197"/>
      <c r="H665" s="197"/>
      <c r="I665" s="197"/>
      <c r="J665" s="134"/>
      <c r="K665" s="197"/>
      <c r="L665" s="134"/>
      <c r="M665" s="134"/>
      <c r="N665" s="134"/>
      <c r="O665" s="134"/>
      <c r="P665" s="197"/>
      <c r="Q665" s="134"/>
      <c r="R665" s="216"/>
      <c r="S665" s="216"/>
      <c r="T665" s="216"/>
      <c r="U665" s="215"/>
    </row>
    <row r="666" spans="4:21" ht="12.75">
      <c r="D666" s="134"/>
      <c r="E666" s="197"/>
      <c r="F666" s="197"/>
      <c r="G666" s="197"/>
      <c r="H666" s="197"/>
      <c r="I666" s="197"/>
      <c r="J666" s="134"/>
      <c r="K666" s="197"/>
      <c r="L666" s="134"/>
      <c r="M666" s="134"/>
      <c r="N666" s="134"/>
      <c r="O666" s="134"/>
      <c r="P666" s="197"/>
      <c r="Q666" s="134"/>
      <c r="R666" s="216"/>
      <c r="S666" s="216"/>
      <c r="T666" s="216"/>
      <c r="U666" s="215"/>
    </row>
    <row r="667" spans="4:21" ht="12.75">
      <c r="D667" s="134"/>
      <c r="E667" s="197"/>
      <c r="F667" s="197"/>
      <c r="G667" s="197"/>
      <c r="H667" s="197"/>
      <c r="I667" s="197"/>
      <c r="J667" s="134"/>
      <c r="K667" s="197"/>
      <c r="L667" s="134"/>
      <c r="M667" s="134"/>
      <c r="N667" s="134"/>
      <c r="O667" s="134"/>
      <c r="P667" s="197"/>
      <c r="Q667" s="134"/>
      <c r="R667" s="216"/>
      <c r="S667" s="216"/>
      <c r="T667" s="216"/>
      <c r="U667" s="215"/>
    </row>
    <row r="668" spans="4:21" ht="12.75">
      <c r="D668" s="134"/>
      <c r="E668" s="197"/>
      <c r="F668" s="197"/>
      <c r="G668" s="197"/>
      <c r="H668" s="197"/>
      <c r="I668" s="197"/>
      <c r="J668" s="134"/>
      <c r="K668" s="197"/>
      <c r="L668" s="134"/>
      <c r="M668" s="134"/>
      <c r="N668" s="134"/>
      <c r="O668" s="134"/>
      <c r="P668" s="197"/>
      <c r="Q668" s="134"/>
      <c r="R668" s="216"/>
      <c r="S668" s="216"/>
      <c r="T668" s="216"/>
      <c r="U668" s="215"/>
    </row>
    <row r="669" spans="4:21" ht="12.75">
      <c r="D669" s="134"/>
      <c r="E669" s="197"/>
      <c r="F669" s="197"/>
      <c r="G669" s="197"/>
      <c r="H669" s="197"/>
      <c r="I669" s="197"/>
      <c r="J669" s="134"/>
      <c r="K669" s="197"/>
      <c r="L669" s="134"/>
      <c r="M669" s="134"/>
      <c r="N669" s="134"/>
      <c r="O669" s="134"/>
      <c r="P669" s="197"/>
      <c r="Q669" s="134"/>
      <c r="R669" s="216"/>
      <c r="S669" s="216"/>
      <c r="T669" s="216"/>
      <c r="U669" s="215"/>
    </row>
    <row r="670" spans="4:21" ht="12.75">
      <c r="D670" s="134"/>
      <c r="E670" s="197"/>
      <c r="F670" s="197"/>
      <c r="G670" s="197"/>
      <c r="H670" s="197"/>
      <c r="I670" s="197"/>
      <c r="J670" s="134"/>
      <c r="K670" s="197"/>
      <c r="L670" s="134"/>
      <c r="M670" s="134"/>
      <c r="N670" s="134"/>
      <c r="O670" s="134"/>
      <c r="P670" s="197"/>
      <c r="Q670" s="134"/>
      <c r="R670" s="216"/>
      <c r="S670" s="216"/>
      <c r="T670" s="216"/>
      <c r="U670" s="215"/>
    </row>
    <row r="671" spans="4:21" ht="12.75">
      <c r="D671" s="134"/>
      <c r="E671" s="197"/>
      <c r="F671" s="197"/>
      <c r="G671" s="197"/>
      <c r="H671" s="197"/>
      <c r="I671" s="197"/>
      <c r="J671" s="134"/>
      <c r="K671" s="197"/>
      <c r="L671" s="134"/>
      <c r="M671" s="134"/>
      <c r="N671" s="134"/>
      <c r="O671" s="134"/>
      <c r="P671" s="197"/>
      <c r="Q671" s="134"/>
      <c r="R671" s="216"/>
      <c r="S671" s="216"/>
      <c r="T671" s="216"/>
      <c r="U671" s="215"/>
    </row>
  </sheetData>
  <sheetProtection/>
  <mergeCells count="4">
    <mergeCell ref="A2:D2"/>
    <mergeCell ref="A5:D5"/>
    <mergeCell ref="R6:S6"/>
    <mergeCell ref="T6:U6"/>
  </mergeCells>
  <printOptions/>
  <pageMargins left="0.2" right="0.2" top="0.75" bottom="0.45" header="0.3" footer="0.25"/>
  <pageSetup fitToHeight="44" fitToWidth="1" horizontalDpi="600" verticalDpi="600" orientation="landscape" paperSize="5" scale="66" r:id="rId1"/>
  <headerFooter>
    <oddFooter xml:space="preserve">&amp;LCELT Report - April 2010&amp;C&amp;P of &amp;N&amp;RISO New England Inc.  </oddFooter>
  </headerFooter>
</worksheet>
</file>

<file path=xl/worksheets/sheet16.xml><?xml version="1.0" encoding="utf-8"?>
<worksheet xmlns="http://schemas.openxmlformats.org/spreadsheetml/2006/main" xmlns:r="http://schemas.openxmlformats.org/officeDocument/2006/relationships">
  <dimension ref="A2:L25"/>
  <sheetViews>
    <sheetView zoomScaleSheetLayoutView="100" zoomScalePageLayoutView="0" workbookViewId="0" topLeftCell="A1">
      <selection activeCell="A1" sqref="A1"/>
    </sheetView>
  </sheetViews>
  <sheetFormatPr defaultColWidth="9.140625" defaultRowHeight="12.75"/>
  <cols>
    <col min="1" max="1" width="5.28125" style="0" customWidth="1"/>
    <col min="5" max="6" width="10.140625" style="0" bestFit="1" customWidth="1"/>
    <col min="12" max="12" width="14.57421875" style="0" customWidth="1"/>
  </cols>
  <sheetData>
    <row r="2" ht="12.75">
      <c r="A2" s="16" t="s">
        <v>230</v>
      </c>
    </row>
    <row r="3" spans="1:2" ht="12.75">
      <c r="A3" s="41"/>
      <c r="B3" s="3"/>
    </row>
    <row r="4" spans="1:12" ht="21" customHeight="1">
      <c r="A4" s="44">
        <v>-1</v>
      </c>
      <c r="B4" s="465" t="s">
        <v>1733</v>
      </c>
      <c r="C4" s="466"/>
      <c r="D4" s="466"/>
      <c r="E4" s="466"/>
      <c r="F4" s="466"/>
      <c r="G4" s="466"/>
      <c r="H4" s="466"/>
      <c r="I4" s="466"/>
      <c r="J4" s="466"/>
      <c r="K4" s="466"/>
      <c r="L4" s="466"/>
    </row>
    <row r="5" spans="1:12" ht="36" customHeight="1">
      <c r="A5" s="44">
        <v>-2</v>
      </c>
      <c r="B5" s="465" t="s">
        <v>1794</v>
      </c>
      <c r="C5" s="466"/>
      <c r="D5" s="466"/>
      <c r="E5" s="466"/>
      <c r="F5" s="466"/>
      <c r="G5" s="466"/>
      <c r="H5" s="466"/>
      <c r="I5" s="466"/>
      <c r="J5" s="466"/>
      <c r="K5" s="466"/>
      <c r="L5" s="466"/>
    </row>
    <row r="6" spans="1:12" ht="36" customHeight="1">
      <c r="A6" s="44">
        <v>-3</v>
      </c>
      <c r="B6" s="465" t="s">
        <v>1793</v>
      </c>
      <c r="C6" s="466"/>
      <c r="D6" s="466"/>
      <c r="E6" s="466"/>
      <c r="F6" s="466"/>
      <c r="G6" s="466"/>
      <c r="H6" s="466"/>
      <c r="I6" s="466"/>
      <c r="J6" s="466"/>
      <c r="K6" s="466"/>
      <c r="L6" s="466"/>
    </row>
    <row r="7" spans="1:12" ht="36" customHeight="1">
      <c r="A7" s="44">
        <v>-4</v>
      </c>
      <c r="B7" s="465" t="s">
        <v>1792</v>
      </c>
      <c r="C7" s="466"/>
      <c r="D7" s="466"/>
      <c r="E7" s="466"/>
      <c r="F7" s="466"/>
      <c r="G7" s="466"/>
      <c r="H7" s="466"/>
      <c r="I7" s="466"/>
      <c r="J7" s="466"/>
      <c r="K7" s="466"/>
      <c r="L7" s="466"/>
    </row>
    <row r="8" spans="1:12" ht="36" customHeight="1">
      <c r="A8" s="44">
        <v>-5</v>
      </c>
      <c r="B8" s="465" t="s">
        <v>1791</v>
      </c>
      <c r="C8" s="466"/>
      <c r="D8" s="466"/>
      <c r="E8" s="466"/>
      <c r="F8" s="466"/>
      <c r="G8" s="466"/>
      <c r="H8" s="466"/>
      <c r="I8" s="466"/>
      <c r="J8" s="466"/>
      <c r="K8" s="466"/>
      <c r="L8" s="466"/>
    </row>
    <row r="9" spans="1:12" ht="36" customHeight="1">
      <c r="A9" s="44">
        <v>-6</v>
      </c>
      <c r="B9" s="465" t="s">
        <v>1790</v>
      </c>
      <c r="C9" s="466"/>
      <c r="D9" s="466"/>
      <c r="E9" s="466"/>
      <c r="F9" s="466"/>
      <c r="G9" s="466"/>
      <c r="H9" s="466"/>
      <c r="I9" s="466"/>
      <c r="J9" s="466"/>
      <c r="K9" s="466"/>
      <c r="L9" s="466"/>
    </row>
    <row r="10" spans="1:12" ht="29.25" customHeight="1">
      <c r="A10" s="44">
        <v>-7</v>
      </c>
      <c r="B10" s="465" t="s">
        <v>1777</v>
      </c>
      <c r="C10" s="466"/>
      <c r="D10" s="466"/>
      <c r="E10" s="466"/>
      <c r="F10" s="466"/>
      <c r="G10" s="466"/>
      <c r="H10" s="466"/>
      <c r="I10" s="466"/>
      <c r="J10" s="466"/>
      <c r="K10" s="466"/>
      <c r="L10" s="466"/>
    </row>
    <row r="11" spans="1:3" ht="16.5" customHeight="1">
      <c r="A11" s="67"/>
      <c r="C11" t="s">
        <v>1778</v>
      </c>
    </row>
    <row r="12" spans="1:3" ht="12.75">
      <c r="A12" s="67"/>
      <c r="C12" t="s">
        <v>1779</v>
      </c>
    </row>
    <row r="13" spans="1:3" ht="12.75">
      <c r="A13" s="67"/>
      <c r="C13" t="s">
        <v>1780</v>
      </c>
    </row>
    <row r="14" spans="1:3" ht="12.75">
      <c r="A14" s="67"/>
      <c r="C14" t="s">
        <v>1781</v>
      </c>
    </row>
    <row r="15" spans="1:3" ht="12.75">
      <c r="A15" s="67"/>
      <c r="C15" t="s">
        <v>1782</v>
      </c>
    </row>
    <row r="16" ht="12.75">
      <c r="C16" s="67" t="s">
        <v>1936</v>
      </c>
    </row>
    <row r="17" ht="12.75">
      <c r="C17" t="s">
        <v>1783</v>
      </c>
    </row>
    <row r="18" ht="12.75">
      <c r="C18" t="s">
        <v>1784</v>
      </c>
    </row>
    <row r="19" ht="12.75">
      <c r="C19" t="s">
        <v>1785</v>
      </c>
    </row>
    <row r="20" ht="12.75">
      <c r="C20" t="s">
        <v>1786</v>
      </c>
    </row>
    <row r="21" ht="12.75">
      <c r="C21" t="s">
        <v>1787</v>
      </c>
    </row>
    <row r="22" ht="12.75">
      <c r="C22" t="s">
        <v>1788</v>
      </c>
    </row>
    <row r="23" ht="12.75">
      <c r="C23" t="s">
        <v>1789</v>
      </c>
    </row>
    <row r="25" spans="1:12" ht="36" customHeight="1">
      <c r="A25" s="44">
        <v>-8</v>
      </c>
      <c r="B25" s="465" t="s">
        <v>1795</v>
      </c>
      <c r="C25" s="466"/>
      <c r="D25" s="466"/>
      <c r="E25" s="466"/>
      <c r="F25" s="466"/>
      <c r="G25" s="466"/>
      <c r="H25" s="466"/>
      <c r="I25" s="466"/>
      <c r="J25" s="466"/>
      <c r="K25" s="466"/>
      <c r="L25" s="466"/>
    </row>
  </sheetData>
  <sheetProtection/>
  <mergeCells count="8">
    <mergeCell ref="B25:L25"/>
    <mergeCell ref="B10:L10"/>
    <mergeCell ref="B4:L4"/>
    <mergeCell ref="B5:L5"/>
    <mergeCell ref="B8:L8"/>
    <mergeCell ref="B9:L9"/>
    <mergeCell ref="B6:L6"/>
    <mergeCell ref="B7:L7"/>
  </mergeCells>
  <printOptions horizontalCentered="1"/>
  <pageMargins left="0.25" right="0.25" top="1" bottom="0.75" header="0.5" footer="0.25"/>
  <pageSetup horizontalDpi="600" verticalDpi="600" orientation="landscape" r:id="rId1"/>
  <headerFooter alignWithMargins="0">
    <oddFooter xml:space="preserve">&amp;LCELT Report - April 2010&amp;RISO New England Inc.   </oddFooter>
  </headerFooter>
</worksheet>
</file>

<file path=xl/worksheets/sheet17.xml><?xml version="1.0" encoding="utf-8"?>
<worksheet xmlns="http://schemas.openxmlformats.org/spreadsheetml/2006/main" xmlns:r="http://schemas.openxmlformats.org/officeDocument/2006/relationships">
  <dimension ref="A2:N25"/>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7.8515625" style="0" customWidth="1"/>
    <col min="5" max="5" width="25.8515625" style="0" customWidth="1"/>
    <col min="6" max="6" width="10.140625" style="0" bestFit="1" customWidth="1"/>
    <col min="7" max="7" width="2.28125" style="0" customWidth="1"/>
    <col min="8" max="9" width="9.7109375" style="0" customWidth="1"/>
    <col min="10" max="10" width="9.00390625" style="0" customWidth="1"/>
  </cols>
  <sheetData>
    <row r="2" spans="1:10" ht="15">
      <c r="A2" s="31" t="s">
        <v>222</v>
      </c>
      <c r="J2" t="s">
        <v>39</v>
      </c>
    </row>
    <row r="3" s="38" customFormat="1" ht="9.75"/>
    <row r="4" spans="3:9" s="38" customFormat="1" ht="68.25" customHeight="1">
      <c r="C4" s="199" t="s">
        <v>226</v>
      </c>
      <c r="H4" s="342" t="s">
        <v>223</v>
      </c>
      <c r="I4" s="343"/>
    </row>
    <row r="5" spans="3:9" s="38" customFormat="1" ht="15" customHeight="1">
      <c r="C5" s="9"/>
      <c r="H5" s="113" t="s">
        <v>224</v>
      </c>
      <c r="I5" s="113" t="s">
        <v>225</v>
      </c>
    </row>
    <row r="6" spans="3:9" s="38" customFormat="1" ht="12" customHeight="1">
      <c r="C6" s="9"/>
      <c r="H6" s="344">
        <v>40164</v>
      </c>
      <c r="I6" s="344">
        <v>40391</v>
      </c>
    </row>
    <row r="7" spans="3:9" s="38" customFormat="1" ht="17.25" customHeight="1">
      <c r="C7" s="9" t="s">
        <v>1892</v>
      </c>
      <c r="H7" s="345">
        <v>1054</v>
      </c>
      <c r="I7" s="345">
        <v>226</v>
      </c>
    </row>
    <row r="8" spans="3:9" s="38" customFormat="1" ht="17.25" customHeight="1">
      <c r="C8" s="9" t="s">
        <v>227</v>
      </c>
      <c r="H8" s="345">
        <v>-300</v>
      </c>
      <c r="I8" s="345">
        <v>0</v>
      </c>
    </row>
    <row r="9" spans="3:9" s="38" customFormat="1" ht="17.25" customHeight="1">
      <c r="C9" s="9" t="s">
        <v>228</v>
      </c>
      <c r="H9" s="346">
        <v>-568</v>
      </c>
      <c r="I9" s="346">
        <v>162</v>
      </c>
    </row>
    <row r="10" spans="6:10" s="38" customFormat="1" ht="21" customHeight="1" thickBot="1">
      <c r="F10" s="348" t="s">
        <v>1731</v>
      </c>
      <c r="G10" s="39"/>
      <c r="H10" s="347">
        <f>SUM(H7:H9)</f>
        <v>186</v>
      </c>
      <c r="I10" s="347">
        <f>SUM(I7:I9)</f>
        <v>388</v>
      </c>
      <c r="J10" s="40"/>
    </row>
    <row r="11" spans="6:10" s="38" customFormat="1" ht="21" customHeight="1" thickTop="1">
      <c r="F11" s="39"/>
      <c r="G11" s="39"/>
      <c r="H11" s="40"/>
      <c r="I11" s="40"/>
      <c r="J11" s="40"/>
    </row>
    <row r="12" spans="6:10" s="38" customFormat="1" ht="21" customHeight="1">
      <c r="F12" s="39"/>
      <c r="G12" s="39"/>
      <c r="H12" s="40"/>
      <c r="I12" s="40"/>
      <c r="J12" s="40"/>
    </row>
    <row r="13" spans="6:10" s="38" customFormat="1" ht="21" customHeight="1">
      <c r="F13" s="39"/>
      <c r="G13" s="39"/>
      <c r="H13" s="40"/>
      <c r="I13" s="40"/>
      <c r="J13" s="40"/>
    </row>
    <row r="14" spans="6:10" s="38" customFormat="1" ht="21" customHeight="1">
      <c r="F14" s="39"/>
      <c r="G14" s="39"/>
      <c r="H14" s="40"/>
      <c r="I14" s="40"/>
      <c r="J14" s="40"/>
    </row>
    <row r="15" spans="6:10" s="38" customFormat="1" ht="21" customHeight="1">
      <c r="F15" s="39"/>
      <c r="G15" s="39"/>
      <c r="H15" s="40"/>
      <c r="I15" s="40"/>
      <c r="J15" s="40"/>
    </row>
    <row r="16" spans="6:10" s="38" customFormat="1" ht="21" customHeight="1">
      <c r="F16" s="39"/>
      <c r="G16" s="39"/>
      <c r="H16" s="40"/>
      <c r="I16" s="40"/>
      <c r="J16" s="40"/>
    </row>
    <row r="17" spans="6:10" s="38" customFormat="1" ht="21" customHeight="1">
      <c r="F17" s="39"/>
      <c r="G17" s="39"/>
      <c r="H17" s="40"/>
      <c r="I17" s="40"/>
      <c r="J17" s="40"/>
    </row>
    <row r="18" spans="6:10" s="38" customFormat="1" ht="21" customHeight="1">
      <c r="F18" s="39"/>
      <c r="G18" s="39"/>
      <c r="H18" s="40"/>
      <c r="I18" s="40"/>
      <c r="J18" s="40"/>
    </row>
    <row r="19" spans="6:10" s="38" customFormat="1" ht="21" customHeight="1">
      <c r="F19" s="39"/>
      <c r="G19" s="39"/>
      <c r="H19" s="40"/>
      <c r="I19" s="40"/>
      <c r="J19" s="40"/>
    </row>
    <row r="20" spans="6:10" s="38" customFormat="1" ht="21" customHeight="1">
      <c r="F20" s="39"/>
      <c r="G20" s="39"/>
      <c r="H20" s="40"/>
      <c r="I20" s="40"/>
      <c r="J20" s="40"/>
    </row>
    <row r="21" s="38" customFormat="1" ht="21" customHeight="1">
      <c r="J21" s="40"/>
    </row>
    <row r="22" ht="12.75">
      <c r="A22" s="115" t="s">
        <v>9</v>
      </c>
    </row>
    <row r="23" spans="1:14" ht="12.75">
      <c r="A23" s="213">
        <v>-1</v>
      </c>
      <c r="B23" s="467" t="s">
        <v>1673</v>
      </c>
      <c r="C23" s="467"/>
      <c r="D23" s="467"/>
      <c r="E23" s="467"/>
      <c r="F23" s="467"/>
      <c r="G23" s="467"/>
      <c r="H23" s="467"/>
      <c r="I23" s="467"/>
      <c r="J23" s="43"/>
      <c r="K23" s="43"/>
      <c r="L23" s="43"/>
      <c r="M23" s="43"/>
      <c r="N23" s="43"/>
    </row>
    <row r="24" spans="1:14" ht="12.75">
      <c r="A24" s="213">
        <v>-2</v>
      </c>
      <c r="B24" s="468" t="s">
        <v>1893</v>
      </c>
      <c r="C24" s="468"/>
      <c r="D24" s="468"/>
      <c r="E24" s="468"/>
      <c r="F24" s="468"/>
      <c r="G24" s="468"/>
      <c r="H24" s="468"/>
      <c r="I24" s="468"/>
      <c r="J24" s="43"/>
      <c r="K24" s="43"/>
      <c r="L24" s="43"/>
      <c r="M24" s="43"/>
      <c r="N24" s="43"/>
    </row>
    <row r="25" spans="2:14" ht="12.75">
      <c r="B25" s="42"/>
      <c r="C25" s="43"/>
      <c r="D25" s="43"/>
      <c r="E25" s="43"/>
      <c r="F25" s="43"/>
      <c r="G25" s="43"/>
      <c r="H25" s="43"/>
      <c r="I25" s="43"/>
      <c r="J25" s="43"/>
      <c r="K25" s="43"/>
      <c r="L25" s="43"/>
      <c r="M25" s="43"/>
      <c r="N25" s="43"/>
    </row>
  </sheetData>
  <sheetProtection/>
  <mergeCells count="2">
    <mergeCell ref="B23:I23"/>
    <mergeCell ref="B24:I24"/>
  </mergeCells>
  <printOptions horizontalCentered="1"/>
  <pageMargins left="0.25" right="0.25" top="1" bottom="0.75" header="0.5" footer="0.25"/>
  <pageSetup horizontalDpi="600" verticalDpi="600" orientation="landscape" scale="89" r:id="rId1"/>
  <headerFooter alignWithMargins="0">
    <oddFooter xml:space="preserve">&amp;LCELT Report - April 2010&amp;RISO New England Inc.  </oddFooter>
  </headerFooter>
</worksheet>
</file>

<file path=xl/worksheets/sheet18.xml><?xml version="1.0" encoding="utf-8"?>
<worksheet xmlns="http://schemas.openxmlformats.org/spreadsheetml/2006/main" xmlns:r="http://schemas.openxmlformats.org/officeDocument/2006/relationships">
  <dimension ref="A2:H17"/>
  <sheetViews>
    <sheetView zoomScaleSheetLayoutView="100" zoomScalePageLayoutView="0" workbookViewId="0" topLeftCell="A1">
      <selection activeCell="A1" sqref="A1"/>
    </sheetView>
  </sheetViews>
  <sheetFormatPr defaultColWidth="9.140625" defaultRowHeight="12.75"/>
  <cols>
    <col min="1" max="1" width="8.7109375" style="34" customWidth="1"/>
    <col min="2" max="2" width="31.140625" style="34" customWidth="1"/>
    <col min="3" max="3" width="5.8515625" style="34" customWidth="1"/>
    <col min="4" max="4" width="24.00390625" style="34" customWidth="1"/>
    <col min="5" max="5" width="9.7109375" style="37" customWidth="1"/>
    <col min="6" max="6" width="11.8515625" style="37" customWidth="1"/>
    <col min="7" max="7" width="20.140625" style="37" bestFit="1" customWidth="1"/>
    <col min="8" max="8" width="14.00390625" style="34" customWidth="1"/>
    <col min="9" max="16384" width="9.140625" style="34" customWidth="1"/>
  </cols>
  <sheetData>
    <row r="2" spans="1:2" ht="12.75">
      <c r="A2" s="16" t="s">
        <v>1120</v>
      </c>
      <c r="B2" s="16"/>
    </row>
    <row r="3" spans="1:7" s="119" customFormat="1" ht="12.75">
      <c r="A3" s="67"/>
      <c r="B3" s="67"/>
      <c r="E3" s="120"/>
      <c r="F3" s="120"/>
      <c r="G3" s="120"/>
    </row>
    <row r="5" spans="1:8" s="36" customFormat="1" ht="18" customHeight="1">
      <c r="A5" s="52" t="s">
        <v>1020</v>
      </c>
      <c r="B5" s="52"/>
      <c r="C5" s="56" t="s">
        <v>1021</v>
      </c>
      <c r="D5" s="53"/>
      <c r="E5" s="54" t="s">
        <v>40</v>
      </c>
      <c r="F5" s="54" t="s">
        <v>221</v>
      </c>
      <c r="G5" s="118" t="s">
        <v>1121</v>
      </c>
      <c r="H5" s="55"/>
    </row>
    <row r="6" spans="1:8" s="35" customFormat="1" ht="6.75" customHeight="1">
      <c r="A6" s="46"/>
      <c r="B6" s="46"/>
      <c r="C6" s="46"/>
      <c r="D6" s="46"/>
      <c r="E6" s="47"/>
      <c r="F6" s="47"/>
      <c r="G6" s="47"/>
      <c r="H6" s="46"/>
    </row>
    <row r="7" spans="1:7" ht="12.75">
      <c r="A7" s="117" t="s">
        <v>1699</v>
      </c>
      <c r="B7" s="117"/>
      <c r="C7" s="117">
        <v>1004</v>
      </c>
      <c r="D7" s="208" t="s">
        <v>1700</v>
      </c>
      <c r="E7" s="287" t="s">
        <v>1701</v>
      </c>
      <c r="F7" s="287" t="s">
        <v>1702</v>
      </c>
      <c r="G7" s="287" t="s">
        <v>1703</v>
      </c>
    </row>
    <row r="8" spans="1:7" ht="12.75">
      <c r="A8" s="117" t="s">
        <v>1704</v>
      </c>
      <c r="B8" s="117"/>
      <c r="C8" s="117">
        <v>1108</v>
      </c>
      <c r="D8" s="208" t="s">
        <v>1705</v>
      </c>
      <c r="E8" s="287" t="s">
        <v>1706</v>
      </c>
      <c r="F8" s="287" t="s">
        <v>1707</v>
      </c>
      <c r="G8" s="287" t="s">
        <v>1708</v>
      </c>
    </row>
    <row r="9" spans="1:7" ht="12.75">
      <c r="A9" s="117" t="s">
        <v>1709</v>
      </c>
      <c r="B9" s="117"/>
      <c r="C9" s="117">
        <v>1290</v>
      </c>
      <c r="D9" s="208" t="s">
        <v>220</v>
      </c>
      <c r="E9" s="287" t="s">
        <v>1710</v>
      </c>
      <c r="F9" s="287" t="s">
        <v>1711</v>
      </c>
      <c r="G9" s="287" t="s">
        <v>1712</v>
      </c>
    </row>
    <row r="10" spans="1:7" ht="12.75">
      <c r="A10" s="117" t="s">
        <v>1709</v>
      </c>
      <c r="B10" s="117"/>
      <c r="C10" s="117">
        <v>1291</v>
      </c>
      <c r="D10" s="208" t="s">
        <v>219</v>
      </c>
      <c r="E10" s="287" t="s">
        <v>1710</v>
      </c>
      <c r="F10" s="287" t="s">
        <v>1711</v>
      </c>
      <c r="G10" s="287" t="s">
        <v>1712</v>
      </c>
    </row>
    <row r="11" spans="1:7" ht="12.75">
      <c r="A11" s="117" t="s">
        <v>1709</v>
      </c>
      <c r="B11" s="117"/>
      <c r="C11" s="117">
        <v>1292</v>
      </c>
      <c r="D11" s="208" t="s">
        <v>218</v>
      </c>
      <c r="E11" s="287" t="s">
        <v>1710</v>
      </c>
      <c r="F11" s="287" t="s">
        <v>1711</v>
      </c>
      <c r="G11" s="287" t="s">
        <v>1712</v>
      </c>
    </row>
    <row r="12" spans="1:7" ht="12.75">
      <c r="A12" s="117" t="s">
        <v>1709</v>
      </c>
      <c r="B12" s="117"/>
      <c r="C12" s="117">
        <v>1293</v>
      </c>
      <c r="D12" s="208" t="s">
        <v>1713</v>
      </c>
      <c r="E12" s="287" t="s">
        <v>1710</v>
      </c>
      <c r="F12" s="287" t="s">
        <v>1711</v>
      </c>
      <c r="G12" s="287" t="s">
        <v>1712</v>
      </c>
    </row>
    <row r="13" spans="1:8" s="35" customFormat="1" ht="13.5" customHeight="1">
      <c r="A13" s="48"/>
      <c r="B13" s="48"/>
      <c r="C13" s="49"/>
      <c r="D13" s="48"/>
      <c r="E13" s="50"/>
      <c r="F13" s="50"/>
      <c r="G13" s="50"/>
      <c r="H13" s="51"/>
    </row>
    <row r="15" spans="1:2" ht="12.75">
      <c r="A15" s="5"/>
      <c r="B15" s="5"/>
    </row>
    <row r="16" spans="1:8" ht="12.75">
      <c r="A16" s="42"/>
      <c r="B16" s="469"/>
      <c r="C16" s="470"/>
      <c r="D16" s="470"/>
      <c r="E16" s="470"/>
      <c r="F16" s="470"/>
      <c r="G16" s="470"/>
      <c r="H16" s="470"/>
    </row>
    <row r="17" spans="1:8" ht="12.75">
      <c r="A17" s="42"/>
      <c r="B17" s="465"/>
      <c r="C17" s="466"/>
      <c r="D17" s="466"/>
      <c r="E17" s="466"/>
      <c r="F17" s="466"/>
      <c r="G17" s="466"/>
      <c r="H17" s="466"/>
    </row>
  </sheetData>
  <sheetProtection/>
  <mergeCells count="2">
    <mergeCell ref="B16:H16"/>
    <mergeCell ref="B17:H17"/>
  </mergeCells>
  <printOptions horizontalCentered="1"/>
  <pageMargins left="0.25" right="0.25" top="1" bottom="0.75" header="0.5" footer="0.25"/>
  <pageSetup horizontalDpi="600" verticalDpi="600" orientation="landscape" r:id="rId1"/>
  <headerFooter alignWithMargins="0">
    <oddFooter xml:space="preserve">&amp;LCELT Report - April 2010&amp;RISO New England Inc.   </oddFooter>
  </headerFooter>
</worksheet>
</file>

<file path=xl/worksheets/sheet19.xml><?xml version="1.0" encoding="utf-8"?>
<worksheet xmlns="http://schemas.openxmlformats.org/spreadsheetml/2006/main" xmlns:r="http://schemas.openxmlformats.org/officeDocument/2006/relationships">
  <dimension ref="A2:J101"/>
  <sheetViews>
    <sheetView zoomScalePageLayoutView="0" workbookViewId="0" topLeftCell="A1">
      <selection activeCell="A1" sqref="A1"/>
    </sheetView>
  </sheetViews>
  <sheetFormatPr defaultColWidth="9.140625" defaultRowHeight="12.75"/>
  <cols>
    <col min="1" max="1" width="8.7109375" style="0" customWidth="1"/>
    <col min="2" max="2" width="13.421875" style="0" customWidth="1"/>
    <col min="3" max="3" width="11.57421875" style="0" customWidth="1"/>
    <col min="4" max="4" width="15.00390625" style="0" customWidth="1"/>
    <col min="5" max="10" width="12.140625" style="0" customWidth="1"/>
  </cols>
  <sheetData>
    <row r="2" spans="1:10" ht="15">
      <c r="A2" s="356" t="s">
        <v>1905</v>
      </c>
      <c r="C2" s="356"/>
      <c r="D2" s="356"/>
      <c r="E2" s="356"/>
      <c r="F2" s="356"/>
      <c r="G2" s="356"/>
      <c r="H2" s="356"/>
      <c r="I2" s="356"/>
      <c r="J2" s="356"/>
    </row>
    <row r="3" spans="2:10" ht="12.75" customHeight="1">
      <c r="B3" s="354"/>
      <c r="C3" s="354"/>
      <c r="D3" s="354"/>
      <c r="E3" s="354"/>
      <c r="F3" s="354"/>
      <c r="G3" s="354"/>
      <c r="H3" s="354"/>
      <c r="I3" s="354"/>
      <c r="J3" s="354"/>
    </row>
    <row r="4" spans="4:10" ht="14.25" customHeight="1">
      <c r="D4" s="134"/>
      <c r="E4" s="471" t="s">
        <v>1738</v>
      </c>
      <c r="F4" s="471"/>
      <c r="G4" s="471"/>
      <c r="H4" s="471"/>
      <c r="I4" s="471"/>
      <c r="J4" s="471"/>
    </row>
    <row r="5" spans="4:10" ht="13.5">
      <c r="D5" s="134"/>
      <c r="E5" s="471" t="s">
        <v>1882</v>
      </c>
      <c r="F5" s="471"/>
      <c r="G5" s="471" t="s">
        <v>1883</v>
      </c>
      <c r="H5" s="471"/>
      <c r="I5" s="471" t="s">
        <v>1884</v>
      </c>
      <c r="J5" s="471"/>
    </row>
    <row r="6" spans="2:10" ht="12.75">
      <c r="B6" s="386" t="s">
        <v>1739</v>
      </c>
      <c r="C6" s="386" t="s">
        <v>1124</v>
      </c>
      <c r="D6" s="400" t="s">
        <v>1740</v>
      </c>
      <c r="E6" s="381" t="s">
        <v>1741</v>
      </c>
      <c r="F6" s="382" t="s">
        <v>1742</v>
      </c>
      <c r="G6" s="381" t="s">
        <v>1741</v>
      </c>
      <c r="H6" s="382" t="s">
        <v>1742</v>
      </c>
      <c r="I6" s="381" t="s">
        <v>1741</v>
      </c>
      <c r="J6" s="382" t="s">
        <v>1742</v>
      </c>
    </row>
    <row r="7" spans="2:10" ht="12.75">
      <c r="B7" s="387" t="s">
        <v>56</v>
      </c>
      <c r="C7" s="391" t="s">
        <v>1743</v>
      </c>
      <c r="D7" s="395" t="s">
        <v>1744</v>
      </c>
      <c r="E7" s="357">
        <v>74.849</v>
      </c>
      <c r="F7" s="358">
        <v>69.479</v>
      </c>
      <c r="G7" s="357">
        <v>111.135</v>
      </c>
      <c r="H7" s="358">
        <v>105.771</v>
      </c>
      <c r="I7" s="357">
        <v>114.14</v>
      </c>
      <c r="J7" s="358">
        <v>108.805</v>
      </c>
    </row>
    <row r="8" spans="2:10" ht="12.75">
      <c r="B8" s="387"/>
      <c r="C8" s="391"/>
      <c r="D8" s="396" t="s">
        <v>1745</v>
      </c>
      <c r="E8" s="359">
        <v>282.253</v>
      </c>
      <c r="F8" s="360">
        <v>245.601</v>
      </c>
      <c r="G8" s="359">
        <v>274.823</v>
      </c>
      <c r="H8" s="360">
        <v>238.33</v>
      </c>
      <c r="I8" s="359">
        <v>272.779</v>
      </c>
      <c r="J8" s="360">
        <v>237.21</v>
      </c>
    </row>
    <row r="9" spans="2:10" ht="12.75">
      <c r="B9" s="387"/>
      <c r="C9" s="391"/>
      <c r="D9" s="396" t="s">
        <v>1746</v>
      </c>
      <c r="E9" s="359">
        <v>315.504</v>
      </c>
      <c r="F9" s="360">
        <v>298.95</v>
      </c>
      <c r="G9" s="359">
        <v>268.818</v>
      </c>
      <c r="H9" s="360">
        <v>252.003</v>
      </c>
      <c r="I9" s="359">
        <v>203.474</v>
      </c>
      <c r="J9" s="360">
        <v>188.261</v>
      </c>
    </row>
    <row r="10" spans="2:10" ht="12.75">
      <c r="B10" s="387"/>
      <c r="C10" s="391"/>
      <c r="D10" s="397" t="s">
        <v>1747</v>
      </c>
      <c r="E10" s="361">
        <v>133.974</v>
      </c>
      <c r="F10" s="362">
        <v>133.974</v>
      </c>
      <c r="G10" s="361">
        <v>221.887</v>
      </c>
      <c r="H10" s="362">
        <v>221.887</v>
      </c>
      <c r="I10" s="361">
        <v>250.727</v>
      </c>
      <c r="J10" s="362">
        <v>250.727</v>
      </c>
    </row>
    <row r="11" spans="2:10" ht="12.75">
      <c r="B11" s="387"/>
      <c r="C11" s="363" t="s">
        <v>1748</v>
      </c>
      <c r="D11" s="401"/>
      <c r="E11" s="364">
        <v>806.58</v>
      </c>
      <c r="F11" s="365">
        <v>748.004</v>
      </c>
      <c r="G11" s="364">
        <v>876.663</v>
      </c>
      <c r="H11" s="365">
        <v>817.991</v>
      </c>
      <c r="I11" s="364">
        <v>841.12</v>
      </c>
      <c r="J11" s="365">
        <v>785.003</v>
      </c>
    </row>
    <row r="12" spans="2:10" ht="12.75">
      <c r="B12" s="387"/>
      <c r="C12" s="391" t="s">
        <v>1749</v>
      </c>
      <c r="D12" s="398" t="s">
        <v>1750</v>
      </c>
      <c r="E12" s="366">
        <v>418.508</v>
      </c>
      <c r="F12" s="367">
        <v>434.121</v>
      </c>
      <c r="G12" s="366">
        <v>368.256</v>
      </c>
      <c r="H12" s="367">
        <v>385.842</v>
      </c>
      <c r="I12" s="366">
        <v>413.191</v>
      </c>
      <c r="J12" s="367">
        <v>431.891</v>
      </c>
    </row>
    <row r="13" spans="2:10" ht="12.75">
      <c r="B13" s="387"/>
      <c r="C13" s="391"/>
      <c r="D13" s="397" t="s">
        <v>1751</v>
      </c>
      <c r="E13" s="361">
        <v>6711.092</v>
      </c>
      <c r="F13" s="362">
        <v>6740.42</v>
      </c>
      <c r="G13" s="361">
        <v>7028.14</v>
      </c>
      <c r="H13" s="362">
        <v>7053.443</v>
      </c>
      <c r="I13" s="361">
        <v>7982.947</v>
      </c>
      <c r="J13" s="362">
        <v>8047.56</v>
      </c>
    </row>
    <row r="14" spans="2:10" ht="12.75">
      <c r="B14" s="387"/>
      <c r="C14" s="368" t="s">
        <v>1752</v>
      </c>
      <c r="D14" s="401"/>
      <c r="E14" s="369">
        <v>7129.6</v>
      </c>
      <c r="F14" s="370">
        <v>7174.541</v>
      </c>
      <c r="G14" s="369">
        <v>7396.396</v>
      </c>
      <c r="H14" s="370">
        <v>7439.285</v>
      </c>
      <c r="I14" s="369">
        <v>8396.138</v>
      </c>
      <c r="J14" s="370">
        <v>8479.451</v>
      </c>
    </row>
    <row r="15" spans="2:10" ht="12.75">
      <c r="B15" s="372" t="s">
        <v>1753</v>
      </c>
      <c r="C15" s="392"/>
      <c r="D15" s="371"/>
      <c r="E15" s="373">
        <v>7936.18</v>
      </c>
      <c r="F15" s="374">
        <v>7922.545</v>
      </c>
      <c r="G15" s="373">
        <v>8273.059</v>
      </c>
      <c r="H15" s="374">
        <v>8257.276</v>
      </c>
      <c r="I15" s="373">
        <v>9237.258</v>
      </c>
      <c r="J15" s="374">
        <v>9264.454</v>
      </c>
    </row>
    <row r="16" spans="2:10" ht="12.75">
      <c r="B16" s="387" t="s">
        <v>61</v>
      </c>
      <c r="C16" s="391" t="s">
        <v>1743</v>
      </c>
      <c r="D16" s="398" t="s">
        <v>1744</v>
      </c>
      <c r="E16" s="366">
        <v>26.7</v>
      </c>
      <c r="F16" s="367">
        <v>26.035</v>
      </c>
      <c r="G16" s="366">
        <v>26.164</v>
      </c>
      <c r="H16" s="367">
        <v>25.545</v>
      </c>
      <c r="I16" s="366">
        <v>60.043</v>
      </c>
      <c r="J16" s="367">
        <v>57.444</v>
      </c>
    </row>
    <row r="17" spans="2:10" ht="12.75">
      <c r="B17" s="387"/>
      <c r="C17" s="391"/>
      <c r="D17" s="396" t="s">
        <v>1745</v>
      </c>
      <c r="E17" s="359">
        <v>207.525</v>
      </c>
      <c r="F17" s="360">
        <v>205.949</v>
      </c>
      <c r="G17" s="359">
        <v>205.763</v>
      </c>
      <c r="H17" s="360">
        <v>204.297</v>
      </c>
      <c r="I17" s="359">
        <v>273.62</v>
      </c>
      <c r="J17" s="360">
        <v>272.162</v>
      </c>
    </row>
    <row r="18" spans="2:10" ht="12.75">
      <c r="B18" s="387"/>
      <c r="C18" s="391"/>
      <c r="D18" s="396" t="s">
        <v>1746</v>
      </c>
      <c r="E18" s="359">
        <v>21.45</v>
      </c>
      <c r="F18" s="360">
        <v>19.783</v>
      </c>
      <c r="G18" s="359">
        <v>31.556</v>
      </c>
      <c r="H18" s="360">
        <v>31.556</v>
      </c>
      <c r="I18" s="359">
        <v>33.498</v>
      </c>
      <c r="J18" s="360">
        <v>32.04</v>
      </c>
    </row>
    <row r="19" spans="2:10" ht="12.75">
      <c r="B19" s="387"/>
      <c r="C19" s="391"/>
      <c r="D19" s="397" t="s">
        <v>1747</v>
      </c>
      <c r="E19" s="361">
        <v>0</v>
      </c>
      <c r="F19" s="362">
        <v>0</v>
      </c>
      <c r="G19" s="361">
        <v>0</v>
      </c>
      <c r="H19" s="362">
        <v>0</v>
      </c>
      <c r="I19" s="361">
        <v>0</v>
      </c>
      <c r="J19" s="362">
        <v>0</v>
      </c>
    </row>
    <row r="20" spans="2:10" ht="12.75">
      <c r="B20" s="387"/>
      <c r="C20" s="363" t="s">
        <v>1748</v>
      </c>
      <c r="D20" s="401"/>
      <c r="E20" s="364">
        <v>255.675</v>
      </c>
      <c r="F20" s="365">
        <v>251.767</v>
      </c>
      <c r="G20" s="364">
        <v>263.483</v>
      </c>
      <c r="H20" s="365">
        <v>261.398</v>
      </c>
      <c r="I20" s="364">
        <v>367.161</v>
      </c>
      <c r="J20" s="365">
        <v>361.646</v>
      </c>
    </row>
    <row r="21" spans="2:10" ht="12.75">
      <c r="B21" s="387"/>
      <c r="C21" s="391" t="s">
        <v>1749</v>
      </c>
      <c r="D21" s="398" t="s">
        <v>1750</v>
      </c>
      <c r="E21" s="366">
        <v>211.599</v>
      </c>
      <c r="F21" s="367">
        <v>240.203</v>
      </c>
      <c r="G21" s="366">
        <v>242.238</v>
      </c>
      <c r="H21" s="367">
        <v>322.746</v>
      </c>
      <c r="I21" s="366">
        <v>255.257</v>
      </c>
      <c r="J21" s="367">
        <v>335.237</v>
      </c>
    </row>
    <row r="22" spans="2:10" ht="12.75">
      <c r="B22" s="387"/>
      <c r="C22" s="391"/>
      <c r="D22" s="397" t="s">
        <v>1751</v>
      </c>
      <c r="E22" s="361">
        <v>2896.876</v>
      </c>
      <c r="F22" s="362">
        <v>2905.039</v>
      </c>
      <c r="G22" s="361">
        <v>2625.956</v>
      </c>
      <c r="H22" s="362">
        <v>2657.388</v>
      </c>
      <c r="I22" s="361">
        <v>2975.835</v>
      </c>
      <c r="J22" s="362">
        <v>2981.35</v>
      </c>
    </row>
    <row r="23" spans="2:10" ht="12.75">
      <c r="B23" s="387"/>
      <c r="C23" s="368" t="s">
        <v>1752</v>
      </c>
      <c r="D23" s="401"/>
      <c r="E23" s="369">
        <v>3108.475</v>
      </c>
      <c r="F23" s="370">
        <v>3145.242</v>
      </c>
      <c r="G23" s="369">
        <v>2868.194</v>
      </c>
      <c r="H23" s="370">
        <v>2980.134</v>
      </c>
      <c r="I23" s="369">
        <v>3231.092</v>
      </c>
      <c r="J23" s="370">
        <v>3316.587</v>
      </c>
    </row>
    <row r="24" spans="2:10" ht="12.75">
      <c r="B24" s="372" t="s">
        <v>1754</v>
      </c>
      <c r="C24" s="392"/>
      <c r="D24" s="371"/>
      <c r="E24" s="373">
        <v>3364.15</v>
      </c>
      <c r="F24" s="374">
        <v>3397.009</v>
      </c>
      <c r="G24" s="373">
        <v>3131.677</v>
      </c>
      <c r="H24" s="374">
        <v>3241.532</v>
      </c>
      <c r="I24" s="373">
        <v>3598.253</v>
      </c>
      <c r="J24" s="374">
        <v>3678.233</v>
      </c>
    </row>
    <row r="25" spans="2:10" ht="12.75">
      <c r="B25" s="387" t="s">
        <v>1755</v>
      </c>
      <c r="C25" s="391" t="s">
        <v>1743</v>
      </c>
      <c r="D25" s="398" t="s">
        <v>1744</v>
      </c>
      <c r="E25" s="366">
        <v>123.092</v>
      </c>
      <c r="F25" s="367">
        <v>120.635</v>
      </c>
      <c r="G25" s="366">
        <v>159.151</v>
      </c>
      <c r="H25" s="367">
        <v>156.315</v>
      </c>
      <c r="I25" s="366">
        <v>208.034</v>
      </c>
      <c r="J25" s="367">
        <v>205.072</v>
      </c>
    </row>
    <row r="26" spans="2:10" ht="12.75">
      <c r="B26" s="387"/>
      <c r="C26" s="391"/>
      <c r="D26" s="396" t="s">
        <v>1745</v>
      </c>
      <c r="E26" s="359">
        <v>121.232</v>
      </c>
      <c r="F26" s="360">
        <v>98.806</v>
      </c>
      <c r="G26" s="359">
        <v>217.005</v>
      </c>
      <c r="H26" s="360">
        <v>196.129</v>
      </c>
      <c r="I26" s="359">
        <v>240.725</v>
      </c>
      <c r="J26" s="360">
        <v>219.063</v>
      </c>
    </row>
    <row r="27" spans="2:10" ht="12.75">
      <c r="B27" s="387"/>
      <c r="C27" s="391"/>
      <c r="D27" s="396" t="s">
        <v>1746</v>
      </c>
      <c r="E27" s="359">
        <v>96.104</v>
      </c>
      <c r="F27" s="360">
        <v>72.774</v>
      </c>
      <c r="G27" s="359">
        <v>172.012</v>
      </c>
      <c r="H27" s="360">
        <v>148.315</v>
      </c>
      <c r="I27" s="359">
        <v>132.21</v>
      </c>
      <c r="J27" s="360">
        <v>111.799</v>
      </c>
    </row>
    <row r="28" spans="2:10" ht="12.75">
      <c r="B28" s="387"/>
      <c r="C28" s="391"/>
      <c r="D28" s="397" t="s">
        <v>1747</v>
      </c>
      <c r="E28" s="361">
        <v>0</v>
      </c>
      <c r="F28" s="362">
        <v>0</v>
      </c>
      <c r="G28" s="361">
        <v>0</v>
      </c>
      <c r="H28" s="362">
        <v>0</v>
      </c>
      <c r="I28" s="361">
        <v>0</v>
      </c>
      <c r="J28" s="362">
        <v>0</v>
      </c>
    </row>
    <row r="29" spans="2:10" ht="12.75">
      <c r="B29" s="387"/>
      <c r="C29" s="363" t="s">
        <v>1748</v>
      </c>
      <c r="D29" s="401"/>
      <c r="E29" s="364">
        <v>340.428</v>
      </c>
      <c r="F29" s="365">
        <v>292.215</v>
      </c>
      <c r="G29" s="364">
        <v>548.168</v>
      </c>
      <c r="H29" s="365">
        <v>500.759</v>
      </c>
      <c r="I29" s="364">
        <v>580.969</v>
      </c>
      <c r="J29" s="365">
        <v>535.934</v>
      </c>
    </row>
    <row r="30" spans="2:10" ht="12.75">
      <c r="B30" s="387"/>
      <c r="C30" s="391" t="s">
        <v>1749</v>
      </c>
      <c r="D30" s="398" t="s">
        <v>1750</v>
      </c>
      <c r="E30" s="366">
        <v>67.058</v>
      </c>
      <c r="F30" s="367">
        <v>70.256</v>
      </c>
      <c r="G30" s="366">
        <v>62.293</v>
      </c>
      <c r="H30" s="367">
        <v>65.289</v>
      </c>
      <c r="I30" s="366">
        <v>67.446</v>
      </c>
      <c r="J30" s="367">
        <v>70.809</v>
      </c>
    </row>
    <row r="31" spans="2:10" ht="12.75">
      <c r="B31" s="387"/>
      <c r="C31" s="391"/>
      <c r="D31" s="397" t="s">
        <v>1751</v>
      </c>
      <c r="E31" s="361">
        <v>3059.648</v>
      </c>
      <c r="F31" s="362">
        <v>3107.86</v>
      </c>
      <c r="G31" s="361">
        <v>2813.79</v>
      </c>
      <c r="H31" s="362">
        <v>3189.345</v>
      </c>
      <c r="I31" s="361">
        <v>3054.53</v>
      </c>
      <c r="J31" s="362">
        <v>3140.667</v>
      </c>
    </row>
    <row r="32" spans="2:10" ht="12.75">
      <c r="B32" s="387"/>
      <c r="C32" s="368" t="s">
        <v>1752</v>
      </c>
      <c r="D32" s="401"/>
      <c r="E32" s="369">
        <v>3126.706</v>
      </c>
      <c r="F32" s="370">
        <v>3178.116</v>
      </c>
      <c r="G32" s="369">
        <v>2876.083</v>
      </c>
      <c r="H32" s="370">
        <v>3254.634</v>
      </c>
      <c r="I32" s="369">
        <v>3121.976</v>
      </c>
      <c r="J32" s="370">
        <v>3211.476</v>
      </c>
    </row>
    <row r="33" spans="2:10" ht="12.75">
      <c r="B33" s="372" t="s">
        <v>1756</v>
      </c>
      <c r="C33" s="392"/>
      <c r="D33" s="371"/>
      <c r="E33" s="373">
        <v>3467.134</v>
      </c>
      <c r="F33" s="374">
        <v>3470.331</v>
      </c>
      <c r="G33" s="373">
        <v>3424.251</v>
      </c>
      <c r="H33" s="374">
        <v>3755.393</v>
      </c>
      <c r="I33" s="373">
        <v>3702.945</v>
      </c>
      <c r="J33" s="374">
        <v>3747.41</v>
      </c>
    </row>
    <row r="34" spans="2:10" ht="12.75">
      <c r="B34" s="387" t="s">
        <v>49</v>
      </c>
      <c r="C34" s="391" t="s">
        <v>1743</v>
      </c>
      <c r="D34" s="398" t="s">
        <v>1744</v>
      </c>
      <c r="E34" s="366">
        <v>40.687</v>
      </c>
      <c r="F34" s="367">
        <v>40.021</v>
      </c>
      <c r="G34" s="366">
        <v>55.532</v>
      </c>
      <c r="H34" s="367">
        <v>54.911</v>
      </c>
      <c r="I34" s="366">
        <v>63.32</v>
      </c>
      <c r="J34" s="367">
        <v>62.703</v>
      </c>
    </row>
    <row r="35" spans="2:10" ht="12.75">
      <c r="B35" s="387"/>
      <c r="C35" s="391"/>
      <c r="D35" s="396" t="s">
        <v>1745</v>
      </c>
      <c r="E35" s="359">
        <v>35.89</v>
      </c>
      <c r="F35" s="360">
        <v>35.016</v>
      </c>
      <c r="G35" s="359">
        <v>30.839</v>
      </c>
      <c r="H35" s="360">
        <v>30.026</v>
      </c>
      <c r="I35" s="359">
        <v>41.482</v>
      </c>
      <c r="J35" s="360">
        <v>40.673</v>
      </c>
    </row>
    <row r="36" spans="2:10" ht="12.75">
      <c r="B36" s="387"/>
      <c r="C36" s="391"/>
      <c r="D36" s="396" t="s">
        <v>1746</v>
      </c>
      <c r="E36" s="359">
        <v>27.418</v>
      </c>
      <c r="F36" s="360">
        <v>25.196</v>
      </c>
      <c r="G36" s="359">
        <v>13.198</v>
      </c>
      <c r="H36" s="360">
        <v>10.941</v>
      </c>
      <c r="I36" s="359">
        <v>11.854</v>
      </c>
      <c r="J36" s="360">
        <v>9.91</v>
      </c>
    </row>
    <row r="37" spans="2:10" ht="12.75">
      <c r="B37" s="387"/>
      <c r="C37" s="391"/>
      <c r="D37" s="397" t="s">
        <v>1747</v>
      </c>
      <c r="E37" s="361">
        <v>0</v>
      </c>
      <c r="F37" s="362">
        <v>0</v>
      </c>
      <c r="G37" s="361">
        <v>0</v>
      </c>
      <c r="H37" s="362">
        <v>0</v>
      </c>
      <c r="I37" s="361">
        <v>0</v>
      </c>
      <c r="J37" s="362">
        <v>0</v>
      </c>
    </row>
    <row r="38" spans="2:10" ht="12.75">
      <c r="B38" s="387"/>
      <c r="C38" s="363" t="s">
        <v>1748</v>
      </c>
      <c r="D38" s="401"/>
      <c r="E38" s="364">
        <v>103.995</v>
      </c>
      <c r="F38" s="365">
        <v>100.233</v>
      </c>
      <c r="G38" s="364">
        <v>99.569</v>
      </c>
      <c r="H38" s="365">
        <v>95.878</v>
      </c>
      <c r="I38" s="364">
        <v>116.656</v>
      </c>
      <c r="J38" s="365">
        <v>113.286</v>
      </c>
    </row>
    <row r="39" spans="2:10" ht="12.75">
      <c r="B39" s="387"/>
      <c r="C39" s="391" t="s">
        <v>1749</v>
      </c>
      <c r="D39" s="398" t="s">
        <v>1750</v>
      </c>
      <c r="E39" s="366">
        <v>119.677</v>
      </c>
      <c r="F39" s="367">
        <v>143.09</v>
      </c>
      <c r="G39" s="366">
        <v>131.572</v>
      </c>
      <c r="H39" s="367">
        <v>166.135</v>
      </c>
      <c r="I39" s="366">
        <v>155.078</v>
      </c>
      <c r="J39" s="367">
        <v>199.185</v>
      </c>
    </row>
    <row r="40" spans="2:10" ht="12.75">
      <c r="B40" s="387"/>
      <c r="C40" s="391"/>
      <c r="D40" s="397" t="s">
        <v>1751</v>
      </c>
      <c r="E40" s="361">
        <v>3934.283</v>
      </c>
      <c r="F40" s="362">
        <v>3934.283</v>
      </c>
      <c r="G40" s="361">
        <v>3513.313</v>
      </c>
      <c r="H40" s="362">
        <v>3512.48</v>
      </c>
      <c r="I40" s="361">
        <v>4019.256</v>
      </c>
      <c r="J40" s="362">
        <v>4019.256</v>
      </c>
    </row>
    <row r="41" spans="2:10" ht="12.75">
      <c r="B41" s="387"/>
      <c r="C41" s="368" t="s">
        <v>1752</v>
      </c>
      <c r="D41" s="401"/>
      <c r="E41" s="369">
        <v>4053.96</v>
      </c>
      <c r="F41" s="370">
        <v>4077.373</v>
      </c>
      <c r="G41" s="369">
        <v>3644.885</v>
      </c>
      <c r="H41" s="370">
        <v>3678.615</v>
      </c>
      <c r="I41" s="369">
        <v>4174.334</v>
      </c>
      <c r="J41" s="370">
        <v>4218.441</v>
      </c>
    </row>
    <row r="42" spans="2:10" ht="12.75">
      <c r="B42" s="372" t="s">
        <v>1757</v>
      </c>
      <c r="C42" s="392"/>
      <c r="D42" s="371"/>
      <c r="E42" s="373">
        <v>4157.955</v>
      </c>
      <c r="F42" s="374">
        <v>4177.606</v>
      </c>
      <c r="G42" s="373">
        <v>3744.454</v>
      </c>
      <c r="H42" s="374">
        <v>3774.493</v>
      </c>
      <c r="I42" s="373">
        <v>4290.99</v>
      </c>
      <c r="J42" s="374">
        <v>4331.727</v>
      </c>
    </row>
    <row r="43" spans="2:10" ht="12.75">
      <c r="B43" s="387" t="s">
        <v>51</v>
      </c>
      <c r="C43" s="391" t="s">
        <v>1743</v>
      </c>
      <c r="D43" s="398" t="s">
        <v>1744</v>
      </c>
      <c r="E43" s="366">
        <v>43.206</v>
      </c>
      <c r="F43" s="367">
        <v>42.541</v>
      </c>
      <c r="G43" s="366">
        <v>57.573</v>
      </c>
      <c r="H43" s="367">
        <v>56.564</v>
      </c>
      <c r="I43" s="366">
        <v>68.661</v>
      </c>
      <c r="J43" s="367">
        <v>67.658</v>
      </c>
    </row>
    <row r="44" spans="2:10" ht="12.75">
      <c r="B44" s="387"/>
      <c r="C44" s="391"/>
      <c r="D44" s="396" t="s">
        <v>1745</v>
      </c>
      <c r="E44" s="359">
        <v>34.272</v>
      </c>
      <c r="F44" s="360">
        <v>26.035</v>
      </c>
      <c r="G44" s="359">
        <v>44.981</v>
      </c>
      <c r="H44" s="360">
        <v>37.315</v>
      </c>
      <c r="I44" s="359">
        <v>49.418</v>
      </c>
      <c r="J44" s="360">
        <v>41.278</v>
      </c>
    </row>
    <row r="45" spans="2:10" ht="12.75">
      <c r="B45" s="387"/>
      <c r="C45" s="391"/>
      <c r="D45" s="396" t="s">
        <v>1746</v>
      </c>
      <c r="E45" s="359">
        <v>52.255</v>
      </c>
      <c r="F45" s="360">
        <v>41.222</v>
      </c>
      <c r="G45" s="359">
        <v>74.146</v>
      </c>
      <c r="H45" s="360">
        <v>62.94</v>
      </c>
      <c r="I45" s="359">
        <v>79.956</v>
      </c>
      <c r="J45" s="360">
        <v>70.304</v>
      </c>
    </row>
    <row r="46" spans="2:10" ht="12.75">
      <c r="B46" s="387"/>
      <c r="C46" s="391"/>
      <c r="D46" s="397" t="s">
        <v>1747</v>
      </c>
      <c r="E46" s="361">
        <v>0</v>
      </c>
      <c r="F46" s="362">
        <v>0</v>
      </c>
      <c r="G46" s="361">
        <v>1.737</v>
      </c>
      <c r="H46" s="362">
        <v>1.737</v>
      </c>
      <c r="I46" s="361">
        <v>1.727</v>
      </c>
      <c r="J46" s="362">
        <v>1.727</v>
      </c>
    </row>
    <row r="47" spans="2:10" ht="12.75">
      <c r="B47" s="387"/>
      <c r="C47" s="363" t="s">
        <v>1748</v>
      </c>
      <c r="D47" s="401"/>
      <c r="E47" s="364">
        <v>129.733</v>
      </c>
      <c r="F47" s="365">
        <v>109.798</v>
      </c>
      <c r="G47" s="364">
        <v>178.437</v>
      </c>
      <c r="H47" s="365">
        <v>158.556</v>
      </c>
      <c r="I47" s="364">
        <v>199.762</v>
      </c>
      <c r="J47" s="365">
        <v>180.967</v>
      </c>
    </row>
    <row r="48" spans="2:10" ht="12.75">
      <c r="B48" s="387"/>
      <c r="C48" s="391" t="s">
        <v>1749</v>
      </c>
      <c r="D48" s="398" t="s">
        <v>1750</v>
      </c>
      <c r="E48" s="366">
        <v>2.619</v>
      </c>
      <c r="F48" s="367">
        <v>7.069</v>
      </c>
      <c r="G48" s="366">
        <v>4.855</v>
      </c>
      <c r="H48" s="367">
        <v>8.763</v>
      </c>
      <c r="I48" s="366">
        <v>3.919</v>
      </c>
      <c r="J48" s="367">
        <v>6.783</v>
      </c>
    </row>
    <row r="49" spans="2:10" ht="12.75">
      <c r="B49" s="387"/>
      <c r="C49" s="391"/>
      <c r="D49" s="397" t="s">
        <v>1751</v>
      </c>
      <c r="E49" s="361">
        <v>2525.673</v>
      </c>
      <c r="F49" s="362">
        <v>2608.554</v>
      </c>
      <c r="G49" s="361">
        <v>2257.746</v>
      </c>
      <c r="H49" s="362">
        <v>2353.674</v>
      </c>
      <c r="I49" s="361">
        <v>2607.923</v>
      </c>
      <c r="J49" s="362">
        <v>2660.181</v>
      </c>
    </row>
    <row r="50" spans="2:10" ht="12.75">
      <c r="B50" s="387"/>
      <c r="C50" s="368" t="s">
        <v>1752</v>
      </c>
      <c r="D50" s="401"/>
      <c r="E50" s="369">
        <v>2528.292</v>
      </c>
      <c r="F50" s="370">
        <v>2615.623</v>
      </c>
      <c r="G50" s="369">
        <v>2262.601</v>
      </c>
      <c r="H50" s="370">
        <v>2362.437</v>
      </c>
      <c r="I50" s="369">
        <v>2611.842</v>
      </c>
      <c r="J50" s="370">
        <v>2666.964</v>
      </c>
    </row>
    <row r="51" spans="2:10" ht="12.75">
      <c r="B51" s="372" t="s">
        <v>1758</v>
      </c>
      <c r="C51" s="392"/>
      <c r="D51" s="371"/>
      <c r="E51" s="373">
        <v>2658.025</v>
      </c>
      <c r="F51" s="374">
        <v>2725.421</v>
      </c>
      <c r="G51" s="373">
        <v>2441.038</v>
      </c>
      <c r="H51" s="374">
        <v>2520.993</v>
      </c>
      <c r="I51" s="373">
        <v>2811.604</v>
      </c>
      <c r="J51" s="374">
        <v>2847.931</v>
      </c>
    </row>
    <row r="52" spans="2:10" ht="12.75">
      <c r="B52" s="388" t="s">
        <v>85</v>
      </c>
      <c r="C52" s="368" t="s">
        <v>1743</v>
      </c>
      <c r="D52" s="395" t="s">
        <v>1744</v>
      </c>
      <c r="E52" s="357">
        <v>77.459</v>
      </c>
      <c r="F52" s="358">
        <v>75.359</v>
      </c>
      <c r="G52" s="357">
        <v>102.33</v>
      </c>
      <c r="H52" s="358">
        <v>99.854</v>
      </c>
      <c r="I52" s="357">
        <v>113.818</v>
      </c>
      <c r="J52" s="358">
        <v>111.561</v>
      </c>
    </row>
    <row r="53" spans="2:10" ht="12.75">
      <c r="B53" s="387"/>
      <c r="C53" s="391"/>
      <c r="D53" s="396" t="s">
        <v>1745</v>
      </c>
      <c r="E53" s="359">
        <v>58.852</v>
      </c>
      <c r="F53" s="360">
        <v>45.505</v>
      </c>
      <c r="G53" s="359">
        <v>124.904</v>
      </c>
      <c r="H53" s="360">
        <v>112.478</v>
      </c>
      <c r="I53" s="359">
        <v>149.659</v>
      </c>
      <c r="J53" s="360">
        <v>133.416</v>
      </c>
    </row>
    <row r="54" spans="2:10" ht="12.75">
      <c r="B54" s="387"/>
      <c r="C54" s="391"/>
      <c r="D54" s="396" t="s">
        <v>1746</v>
      </c>
      <c r="E54" s="359">
        <v>48.151</v>
      </c>
      <c r="F54" s="360">
        <v>35.241</v>
      </c>
      <c r="G54" s="359">
        <v>85.581</v>
      </c>
      <c r="H54" s="360">
        <v>72.466</v>
      </c>
      <c r="I54" s="359">
        <v>72.458</v>
      </c>
      <c r="J54" s="360">
        <v>61.001</v>
      </c>
    </row>
    <row r="55" spans="2:10" ht="12.75">
      <c r="B55" s="387"/>
      <c r="C55" s="391"/>
      <c r="D55" s="397" t="s">
        <v>1747</v>
      </c>
      <c r="E55" s="361">
        <v>0</v>
      </c>
      <c r="F55" s="362">
        <v>0</v>
      </c>
      <c r="G55" s="361">
        <v>1.737</v>
      </c>
      <c r="H55" s="362">
        <v>1.737</v>
      </c>
      <c r="I55" s="361">
        <v>1.727</v>
      </c>
      <c r="J55" s="362">
        <v>1.727</v>
      </c>
    </row>
    <row r="56" spans="2:10" ht="12.75">
      <c r="B56" s="387"/>
      <c r="C56" s="363" t="s">
        <v>1748</v>
      </c>
      <c r="D56" s="401"/>
      <c r="E56" s="364">
        <v>184.462</v>
      </c>
      <c r="F56" s="365">
        <v>156.105</v>
      </c>
      <c r="G56" s="364">
        <v>314.552</v>
      </c>
      <c r="H56" s="365">
        <v>286.535</v>
      </c>
      <c r="I56" s="364">
        <v>337.662</v>
      </c>
      <c r="J56" s="365">
        <v>307.705</v>
      </c>
    </row>
    <row r="57" spans="2:10" ht="12.75">
      <c r="B57" s="387"/>
      <c r="C57" s="391" t="s">
        <v>1749</v>
      </c>
      <c r="D57" s="398" t="s">
        <v>1750</v>
      </c>
      <c r="E57" s="366">
        <v>80.308</v>
      </c>
      <c r="F57" s="367">
        <v>86.839</v>
      </c>
      <c r="G57" s="366">
        <v>80.512</v>
      </c>
      <c r="H57" s="367">
        <v>86.151</v>
      </c>
      <c r="I57" s="366">
        <v>79.298</v>
      </c>
      <c r="J57" s="367">
        <v>85.659</v>
      </c>
    </row>
    <row r="58" spans="2:10" ht="12.75">
      <c r="B58" s="387"/>
      <c r="C58" s="391"/>
      <c r="D58" s="397" t="s">
        <v>1751</v>
      </c>
      <c r="E58" s="361">
        <v>5689.577</v>
      </c>
      <c r="F58" s="362">
        <v>5728.342</v>
      </c>
      <c r="G58" s="361">
        <v>5165.742</v>
      </c>
      <c r="H58" s="362">
        <v>5508.233</v>
      </c>
      <c r="I58" s="361">
        <v>5896.218</v>
      </c>
      <c r="J58" s="362">
        <v>6088.991</v>
      </c>
    </row>
    <row r="59" spans="2:10" ht="12.75">
      <c r="B59" s="387"/>
      <c r="C59" s="368" t="s">
        <v>1752</v>
      </c>
      <c r="D59" s="401"/>
      <c r="E59" s="369">
        <v>5769.885</v>
      </c>
      <c r="F59" s="370">
        <v>5815.181</v>
      </c>
      <c r="G59" s="369">
        <v>5246.254</v>
      </c>
      <c r="H59" s="370">
        <v>5594.384</v>
      </c>
      <c r="I59" s="369">
        <v>5975.516</v>
      </c>
      <c r="J59" s="370">
        <v>6174.65</v>
      </c>
    </row>
    <row r="60" spans="2:10" ht="12.75">
      <c r="B60" s="372" t="s">
        <v>1759</v>
      </c>
      <c r="C60" s="392"/>
      <c r="D60" s="371"/>
      <c r="E60" s="373">
        <v>5954.347</v>
      </c>
      <c r="F60" s="374">
        <v>5971.286</v>
      </c>
      <c r="G60" s="373">
        <v>5560.806</v>
      </c>
      <c r="H60" s="374">
        <v>5880.919</v>
      </c>
      <c r="I60" s="373">
        <v>6313.178</v>
      </c>
      <c r="J60" s="374">
        <v>6482.355</v>
      </c>
    </row>
    <row r="61" spans="2:10" ht="12.75">
      <c r="B61" s="387" t="s">
        <v>1760</v>
      </c>
      <c r="C61" s="391" t="s">
        <v>1743</v>
      </c>
      <c r="D61" s="398" t="s">
        <v>1744</v>
      </c>
      <c r="E61" s="366">
        <v>52.186</v>
      </c>
      <c r="F61" s="367">
        <v>51.521</v>
      </c>
      <c r="G61" s="366">
        <v>66.54</v>
      </c>
      <c r="H61" s="367">
        <v>65.921</v>
      </c>
      <c r="I61" s="366">
        <v>75.32</v>
      </c>
      <c r="J61" s="367">
        <v>74.704</v>
      </c>
    </row>
    <row r="62" spans="2:10" ht="12.75">
      <c r="B62" s="387"/>
      <c r="C62" s="391"/>
      <c r="D62" s="396" t="s">
        <v>1745</v>
      </c>
      <c r="E62" s="359">
        <v>29.271</v>
      </c>
      <c r="F62" s="360">
        <v>28.572</v>
      </c>
      <c r="G62" s="359">
        <v>23.3</v>
      </c>
      <c r="H62" s="360">
        <v>22.649</v>
      </c>
      <c r="I62" s="359">
        <v>33.152</v>
      </c>
      <c r="J62" s="360">
        <v>31.024</v>
      </c>
    </row>
    <row r="63" spans="2:10" ht="12.75">
      <c r="B63" s="387"/>
      <c r="C63" s="391"/>
      <c r="D63" s="396" t="s">
        <v>1746</v>
      </c>
      <c r="E63" s="359">
        <v>17.742</v>
      </c>
      <c r="F63" s="360">
        <v>16.631</v>
      </c>
      <c r="G63" s="359">
        <v>7.752</v>
      </c>
      <c r="H63" s="360">
        <v>7.752</v>
      </c>
      <c r="I63" s="359">
        <v>7.992</v>
      </c>
      <c r="J63" s="360">
        <v>7.02</v>
      </c>
    </row>
    <row r="64" spans="2:10" ht="12.75">
      <c r="B64" s="387"/>
      <c r="C64" s="391"/>
      <c r="D64" s="397" t="s">
        <v>1747</v>
      </c>
      <c r="E64" s="361">
        <v>0</v>
      </c>
      <c r="F64" s="362">
        <v>0</v>
      </c>
      <c r="G64" s="361">
        <v>0</v>
      </c>
      <c r="H64" s="362">
        <v>0</v>
      </c>
      <c r="I64" s="361">
        <v>0</v>
      </c>
      <c r="J64" s="362">
        <v>0</v>
      </c>
    </row>
    <row r="65" spans="2:10" ht="12.75">
      <c r="B65" s="387"/>
      <c r="C65" s="363" t="s">
        <v>1748</v>
      </c>
      <c r="D65" s="401"/>
      <c r="E65" s="364">
        <v>99.199</v>
      </c>
      <c r="F65" s="365">
        <v>96.724</v>
      </c>
      <c r="G65" s="364">
        <v>97.592</v>
      </c>
      <c r="H65" s="365">
        <v>96.322</v>
      </c>
      <c r="I65" s="364">
        <v>116.464</v>
      </c>
      <c r="J65" s="365">
        <v>112.748</v>
      </c>
    </row>
    <row r="66" spans="2:10" ht="12.75">
      <c r="B66" s="387"/>
      <c r="C66" s="391" t="s">
        <v>1749</v>
      </c>
      <c r="D66" s="398" t="s">
        <v>1750</v>
      </c>
      <c r="E66" s="366">
        <v>60.896</v>
      </c>
      <c r="F66" s="367">
        <v>97.396</v>
      </c>
      <c r="G66" s="366">
        <v>64.524</v>
      </c>
      <c r="H66" s="367">
        <v>109.887</v>
      </c>
      <c r="I66" s="366">
        <v>75.274</v>
      </c>
      <c r="J66" s="367">
        <v>117.084</v>
      </c>
    </row>
    <row r="67" spans="2:10" ht="12.75">
      <c r="B67" s="387"/>
      <c r="C67" s="391"/>
      <c r="D67" s="397" t="s">
        <v>1751</v>
      </c>
      <c r="E67" s="361">
        <v>879.751</v>
      </c>
      <c r="F67" s="362">
        <v>879.751</v>
      </c>
      <c r="G67" s="361">
        <v>791.321</v>
      </c>
      <c r="H67" s="362">
        <v>791.321</v>
      </c>
      <c r="I67" s="361">
        <v>850.334</v>
      </c>
      <c r="J67" s="362">
        <v>850.334</v>
      </c>
    </row>
    <row r="68" spans="2:10" ht="12.75">
      <c r="B68" s="387"/>
      <c r="C68" s="368" t="s">
        <v>1752</v>
      </c>
      <c r="D68" s="401"/>
      <c r="E68" s="369">
        <v>940.647</v>
      </c>
      <c r="F68" s="370">
        <v>977.147</v>
      </c>
      <c r="G68" s="369">
        <v>855.845</v>
      </c>
      <c r="H68" s="370">
        <v>901.208</v>
      </c>
      <c r="I68" s="369">
        <v>925.608</v>
      </c>
      <c r="J68" s="370">
        <v>967.418</v>
      </c>
    </row>
    <row r="69" spans="2:10" ht="12.75">
      <c r="B69" s="372" t="s">
        <v>1761</v>
      </c>
      <c r="C69" s="392"/>
      <c r="D69" s="371"/>
      <c r="E69" s="373">
        <v>1039.846</v>
      </c>
      <c r="F69" s="374">
        <v>1073.871</v>
      </c>
      <c r="G69" s="373">
        <v>953.437</v>
      </c>
      <c r="H69" s="374">
        <v>997.53</v>
      </c>
      <c r="I69" s="373">
        <v>1042.072</v>
      </c>
      <c r="J69" s="374">
        <v>1080.166</v>
      </c>
    </row>
    <row r="70" spans="2:10" ht="12.75">
      <c r="B70" s="387" t="s">
        <v>1762</v>
      </c>
      <c r="C70" s="391" t="s">
        <v>1743</v>
      </c>
      <c r="D70" s="398" t="s">
        <v>1744</v>
      </c>
      <c r="E70" s="366">
        <v>70.229</v>
      </c>
      <c r="F70" s="367">
        <v>68.129</v>
      </c>
      <c r="G70" s="366">
        <v>90.949</v>
      </c>
      <c r="H70" s="367">
        <v>88.473</v>
      </c>
      <c r="I70" s="366">
        <v>96.158</v>
      </c>
      <c r="J70" s="367">
        <v>93.654</v>
      </c>
    </row>
    <row r="71" spans="2:10" ht="12.75">
      <c r="B71" s="387"/>
      <c r="C71" s="391"/>
      <c r="D71" s="396" t="s">
        <v>1745</v>
      </c>
      <c r="E71" s="359">
        <v>95.66</v>
      </c>
      <c r="F71" s="360">
        <v>75.412</v>
      </c>
      <c r="G71" s="359">
        <v>123.763</v>
      </c>
      <c r="H71" s="360">
        <v>103.912</v>
      </c>
      <c r="I71" s="359">
        <v>133.643</v>
      </c>
      <c r="J71" s="360">
        <v>112.891</v>
      </c>
    </row>
    <row r="72" spans="2:10" ht="12.75">
      <c r="B72" s="387"/>
      <c r="C72" s="391"/>
      <c r="D72" s="396" t="s">
        <v>1746</v>
      </c>
      <c r="E72" s="359">
        <v>72.014</v>
      </c>
      <c r="F72" s="360">
        <v>56.499</v>
      </c>
      <c r="G72" s="359">
        <v>105.54</v>
      </c>
      <c r="H72" s="360">
        <v>89.782</v>
      </c>
      <c r="I72" s="359">
        <v>88.855</v>
      </c>
      <c r="J72" s="360">
        <v>75.283</v>
      </c>
    </row>
    <row r="73" spans="2:10" ht="12.75">
      <c r="B73" s="387"/>
      <c r="C73" s="391"/>
      <c r="D73" s="397" t="s">
        <v>1747</v>
      </c>
      <c r="E73" s="361">
        <v>11.696</v>
      </c>
      <c r="F73" s="362">
        <v>11.696</v>
      </c>
      <c r="G73" s="361">
        <v>15.154</v>
      </c>
      <c r="H73" s="362">
        <v>15.154</v>
      </c>
      <c r="I73" s="361">
        <v>19.188</v>
      </c>
      <c r="J73" s="362">
        <v>19.188</v>
      </c>
    </row>
    <row r="74" spans="2:10" ht="12.75">
      <c r="B74" s="387"/>
      <c r="C74" s="363" t="s">
        <v>1748</v>
      </c>
      <c r="D74" s="401"/>
      <c r="E74" s="364">
        <v>249.599</v>
      </c>
      <c r="F74" s="365">
        <v>211.736</v>
      </c>
      <c r="G74" s="364">
        <v>335.406</v>
      </c>
      <c r="H74" s="365">
        <v>297.321</v>
      </c>
      <c r="I74" s="364">
        <v>337.844</v>
      </c>
      <c r="J74" s="365">
        <v>301.016</v>
      </c>
    </row>
    <row r="75" spans="2:10" ht="12.75">
      <c r="B75" s="387"/>
      <c r="C75" s="391" t="s">
        <v>1749</v>
      </c>
      <c r="D75" s="398" t="s">
        <v>1750</v>
      </c>
      <c r="E75" s="366">
        <v>39.282</v>
      </c>
      <c r="F75" s="367">
        <v>61.732</v>
      </c>
      <c r="G75" s="366">
        <v>40.475</v>
      </c>
      <c r="H75" s="367">
        <v>67.577</v>
      </c>
      <c r="I75" s="366">
        <v>44.81</v>
      </c>
      <c r="J75" s="367">
        <v>67.493</v>
      </c>
    </row>
    <row r="76" spans="2:10" ht="12.75">
      <c r="B76" s="387"/>
      <c r="C76" s="391"/>
      <c r="D76" s="397" t="s">
        <v>1751</v>
      </c>
      <c r="E76" s="361">
        <v>3709.261</v>
      </c>
      <c r="F76" s="362">
        <v>3709.261</v>
      </c>
      <c r="G76" s="361">
        <v>3362.915</v>
      </c>
      <c r="H76" s="362">
        <v>3422.924</v>
      </c>
      <c r="I76" s="361">
        <v>3746.945</v>
      </c>
      <c r="J76" s="362">
        <v>3778.234</v>
      </c>
    </row>
    <row r="77" spans="2:10" ht="12.75">
      <c r="B77" s="387"/>
      <c r="C77" s="368" t="s">
        <v>1752</v>
      </c>
      <c r="D77" s="401"/>
      <c r="E77" s="369">
        <v>3748.543</v>
      </c>
      <c r="F77" s="370">
        <v>3770.993</v>
      </c>
      <c r="G77" s="369">
        <v>3403.39</v>
      </c>
      <c r="H77" s="370">
        <v>3490.501</v>
      </c>
      <c r="I77" s="369">
        <v>3791.755</v>
      </c>
      <c r="J77" s="370">
        <v>3845.727</v>
      </c>
    </row>
    <row r="78" spans="2:10" ht="12.75">
      <c r="B78" s="372" t="s">
        <v>1763</v>
      </c>
      <c r="C78" s="392"/>
      <c r="D78" s="371"/>
      <c r="E78" s="373">
        <v>3998.142</v>
      </c>
      <c r="F78" s="374">
        <v>3982.729</v>
      </c>
      <c r="G78" s="373">
        <v>3738.796</v>
      </c>
      <c r="H78" s="374">
        <v>3787.822</v>
      </c>
      <c r="I78" s="373">
        <v>4129.599</v>
      </c>
      <c r="J78" s="374">
        <v>4146.743</v>
      </c>
    </row>
    <row r="79" spans="2:10" ht="12.75">
      <c r="B79" s="387" t="s">
        <v>1764</v>
      </c>
      <c r="C79" s="391" t="s">
        <v>1765</v>
      </c>
      <c r="D79" s="398" t="s">
        <v>1766</v>
      </c>
      <c r="E79" s="366">
        <v>0</v>
      </c>
      <c r="F79" s="367">
        <v>0</v>
      </c>
      <c r="G79" s="366">
        <v>730.775</v>
      </c>
      <c r="H79" s="367">
        <v>0</v>
      </c>
      <c r="I79" s="366">
        <v>797.001</v>
      </c>
      <c r="J79" s="367">
        <v>563.749</v>
      </c>
    </row>
    <row r="80" spans="2:10" ht="12.75">
      <c r="B80" s="387"/>
      <c r="C80" s="393"/>
      <c r="D80" s="399" t="s">
        <v>1767</v>
      </c>
      <c r="E80" s="375">
        <v>373.363</v>
      </c>
      <c r="F80" s="376">
        <v>373.363</v>
      </c>
      <c r="G80" s="375">
        <v>1406.886</v>
      </c>
      <c r="H80" s="376">
        <v>1406.886</v>
      </c>
      <c r="I80" s="375">
        <v>1102.999</v>
      </c>
      <c r="J80" s="376">
        <v>1102.999</v>
      </c>
    </row>
    <row r="81" spans="2:10" ht="13.5" thickBot="1">
      <c r="B81" s="389"/>
      <c r="C81" s="377" t="s">
        <v>1768</v>
      </c>
      <c r="D81" s="403"/>
      <c r="E81" s="378">
        <v>373.363</v>
      </c>
      <c r="F81" s="379">
        <v>373.363</v>
      </c>
      <c r="G81" s="378">
        <v>2137.661</v>
      </c>
      <c r="H81" s="379">
        <v>1406.886</v>
      </c>
      <c r="I81" s="378">
        <v>1900</v>
      </c>
      <c r="J81" s="379">
        <v>1666.748</v>
      </c>
    </row>
    <row r="82" spans="2:10" ht="18" customHeight="1" thickTop="1">
      <c r="B82" s="390" t="s">
        <v>1769</v>
      </c>
      <c r="C82" s="394"/>
      <c r="D82" s="402"/>
      <c r="E82" s="384">
        <v>32949.142</v>
      </c>
      <c r="F82" s="385">
        <v>33094.161</v>
      </c>
      <c r="G82" s="384">
        <v>33405.179</v>
      </c>
      <c r="H82" s="385">
        <v>33622.844</v>
      </c>
      <c r="I82" s="384">
        <v>37025.899</v>
      </c>
      <c r="J82" s="385">
        <v>37245.767</v>
      </c>
    </row>
    <row r="85" ht="12.75">
      <c r="B85" s="207" t="s">
        <v>9</v>
      </c>
    </row>
    <row r="86" ht="12.75">
      <c r="B86" s="380" t="s">
        <v>1770</v>
      </c>
    </row>
    <row r="87" ht="12.75">
      <c r="B87" s="380" t="s">
        <v>1771</v>
      </c>
    </row>
    <row r="88" ht="12.75">
      <c r="B88" s="380" t="s">
        <v>1772</v>
      </c>
    </row>
    <row r="89" ht="12.75">
      <c r="B89" s="380" t="s">
        <v>1878</v>
      </c>
    </row>
    <row r="90" ht="12.75">
      <c r="B90" s="380" t="s">
        <v>1930</v>
      </c>
    </row>
    <row r="91" ht="12.75">
      <c r="B91" s="380" t="s">
        <v>1879</v>
      </c>
    </row>
    <row r="92" ht="12.75">
      <c r="B92" s="380" t="s">
        <v>1880</v>
      </c>
    </row>
    <row r="93" ht="12.75">
      <c r="B93" s="380" t="s">
        <v>1881</v>
      </c>
    </row>
    <row r="95" ht="12.75">
      <c r="B95" s="355"/>
    </row>
    <row r="96" ht="12.75">
      <c r="B96" s="355"/>
    </row>
    <row r="97" ht="12.75">
      <c r="B97" s="355"/>
    </row>
    <row r="98" ht="12.75">
      <c r="B98" s="355"/>
    </row>
    <row r="99" ht="12.75">
      <c r="B99" s="355"/>
    </row>
    <row r="100" ht="12.75">
      <c r="B100" s="355"/>
    </row>
    <row r="101" ht="12.75">
      <c r="B101" s="355"/>
    </row>
  </sheetData>
  <sheetProtection/>
  <mergeCells count="4">
    <mergeCell ref="E4:J4"/>
    <mergeCell ref="E5:F5"/>
    <mergeCell ref="G5:H5"/>
    <mergeCell ref="I5:J5"/>
  </mergeCells>
  <printOptions/>
  <pageMargins left="0.7" right="0.7" top="0.75" bottom="0.45" header="0.3" footer="0.3"/>
  <pageSetup fitToHeight="3" horizontalDpi="600" verticalDpi="600" orientation="landscape" scale="97" r:id="rId1"/>
  <headerFooter>
    <oddFooter xml:space="preserve">&amp;LCELT Report - April 2010&amp;C&amp;P of &amp;N&amp;RISO New England Inc.   </oddFooter>
  </headerFooter>
  <rowBreaks count="2" manualBreakCount="2">
    <brk id="42" max="9" man="1"/>
    <brk id="78" max="9" man="1"/>
  </rowBreaks>
</worksheet>
</file>

<file path=xl/worksheets/sheet2.xml><?xml version="1.0" encoding="utf-8"?>
<worksheet xmlns="http://schemas.openxmlformats.org/spreadsheetml/2006/main" xmlns:r="http://schemas.openxmlformats.org/officeDocument/2006/relationships">
  <dimension ref="A2:M36"/>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35.7109375" style="0" customWidth="1"/>
    <col min="3" max="12" width="7.7109375" style="0" customWidth="1"/>
    <col min="13" max="13" width="8.00390625" style="0" customWidth="1"/>
  </cols>
  <sheetData>
    <row r="2" spans="1:13" ht="18" customHeight="1">
      <c r="A2" s="106" t="s">
        <v>231</v>
      </c>
      <c r="B2" s="31"/>
      <c r="C2" s="31"/>
      <c r="D2" s="31"/>
      <c r="E2" s="31"/>
      <c r="F2" s="31"/>
      <c r="G2" s="31"/>
      <c r="H2" s="31"/>
      <c r="I2" s="31"/>
      <c r="J2" s="31"/>
      <c r="K2" s="31"/>
      <c r="L2" s="31"/>
      <c r="M2" s="31"/>
    </row>
    <row r="3" spans="1:13" ht="12" customHeight="1">
      <c r="A3" s="45"/>
      <c r="B3" s="45"/>
      <c r="C3" s="45"/>
      <c r="D3" s="45"/>
      <c r="E3" s="45"/>
      <c r="F3" s="45"/>
      <c r="G3" s="45"/>
      <c r="H3" s="45"/>
      <c r="I3" s="45"/>
      <c r="J3" s="45"/>
      <c r="K3" s="45"/>
      <c r="L3" s="45"/>
      <c r="M3" s="45"/>
    </row>
    <row r="4" spans="1:13" ht="15">
      <c r="A4" s="105" t="s">
        <v>1723</v>
      </c>
      <c r="B4" s="45"/>
      <c r="C4" s="45"/>
      <c r="D4" s="45"/>
      <c r="E4" s="45"/>
      <c r="F4" s="45"/>
      <c r="G4" s="45"/>
      <c r="H4" s="45"/>
      <c r="I4" s="45"/>
      <c r="J4" s="45"/>
      <c r="K4" s="45"/>
      <c r="L4" s="45"/>
      <c r="M4" s="45"/>
    </row>
    <row r="5" spans="1:13" ht="12.75">
      <c r="A5" s="45"/>
      <c r="B5" s="45"/>
      <c r="C5" s="45"/>
      <c r="D5" s="45"/>
      <c r="E5" s="45"/>
      <c r="F5" s="45"/>
      <c r="G5" s="45"/>
      <c r="H5" s="45"/>
      <c r="I5" s="45"/>
      <c r="J5" s="45"/>
      <c r="K5" s="45"/>
      <c r="L5" s="45"/>
      <c r="M5" s="45"/>
    </row>
    <row r="6" spans="1:13" ht="42.75" customHeight="1">
      <c r="A6" s="441" t="s">
        <v>1728</v>
      </c>
      <c r="B6" s="442"/>
      <c r="C6" s="442"/>
      <c r="D6" s="442"/>
      <c r="E6" s="442"/>
      <c r="F6" s="442"/>
      <c r="G6" s="442"/>
      <c r="H6" s="442"/>
      <c r="I6" s="442"/>
      <c r="J6" s="442"/>
      <c r="K6" s="442"/>
      <c r="L6" s="442"/>
      <c r="M6" s="442"/>
    </row>
    <row r="7" spans="1:13" ht="12" customHeight="1">
      <c r="A7" s="45"/>
      <c r="B7" s="45"/>
      <c r="C7" s="45"/>
      <c r="D7" s="45"/>
      <c r="E7" s="45"/>
      <c r="F7" s="45"/>
      <c r="G7" s="45"/>
      <c r="H7" s="45"/>
      <c r="I7" s="45"/>
      <c r="J7" s="45"/>
      <c r="K7" s="45"/>
      <c r="L7" s="45"/>
      <c r="M7" s="45"/>
    </row>
    <row r="8" spans="1:13" ht="45" customHeight="1">
      <c r="A8" s="441" t="s">
        <v>1725</v>
      </c>
      <c r="B8" s="442"/>
      <c r="C8" s="442"/>
      <c r="D8" s="442"/>
      <c r="E8" s="442"/>
      <c r="F8" s="442"/>
      <c r="G8" s="442"/>
      <c r="H8" s="442"/>
      <c r="I8" s="442"/>
      <c r="J8" s="442"/>
      <c r="K8" s="442"/>
      <c r="L8" s="442"/>
      <c r="M8" s="442"/>
    </row>
    <row r="9" spans="1:13" ht="12.75">
      <c r="A9" s="45"/>
      <c r="B9" s="45"/>
      <c r="C9" s="45"/>
      <c r="D9" s="45"/>
      <c r="E9" s="45"/>
      <c r="F9" s="45"/>
      <c r="G9" s="45"/>
      <c r="H9" s="45"/>
      <c r="I9" s="45"/>
      <c r="J9" s="45"/>
      <c r="K9" s="45"/>
      <c r="L9" s="45"/>
      <c r="M9" s="45"/>
    </row>
    <row r="10" spans="1:13" ht="88.5" customHeight="1">
      <c r="A10" s="441" t="s">
        <v>1906</v>
      </c>
      <c r="B10" s="442"/>
      <c r="C10" s="442"/>
      <c r="D10" s="442"/>
      <c r="E10" s="442"/>
      <c r="F10" s="442"/>
      <c r="G10" s="442"/>
      <c r="H10" s="442"/>
      <c r="I10" s="442"/>
      <c r="J10" s="442"/>
      <c r="K10" s="442"/>
      <c r="L10" s="442"/>
      <c r="M10" s="442"/>
    </row>
    <row r="11" spans="1:13" ht="12.75" customHeight="1">
      <c r="A11" s="107"/>
      <c r="B11" s="66"/>
      <c r="C11" s="66"/>
      <c r="D11" s="66"/>
      <c r="E11" s="66"/>
      <c r="F11" s="66"/>
      <c r="G11" s="66"/>
      <c r="H11" s="66"/>
      <c r="I11" s="66"/>
      <c r="J11" s="66"/>
      <c r="K11" s="66"/>
      <c r="L11" s="66"/>
      <c r="M11" s="66"/>
    </row>
    <row r="12" spans="1:13" ht="57" customHeight="1">
      <c r="A12" s="441" t="s">
        <v>1907</v>
      </c>
      <c r="B12" s="442"/>
      <c r="C12" s="442"/>
      <c r="D12" s="442"/>
      <c r="E12" s="442"/>
      <c r="F12" s="442"/>
      <c r="G12" s="442"/>
      <c r="H12" s="442"/>
      <c r="I12" s="442"/>
      <c r="J12" s="442"/>
      <c r="K12" s="442"/>
      <c r="L12" s="442"/>
      <c r="M12" s="442"/>
    </row>
    <row r="13" spans="1:13" ht="12.75" customHeight="1">
      <c r="A13" s="107"/>
      <c r="B13" s="66"/>
      <c r="C13" s="66"/>
      <c r="D13" s="66"/>
      <c r="E13" s="66"/>
      <c r="F13" s="66"/>
      <c r="G13" s="66"/>
      <c r="H13" s="66"/>
      <c r="I13" s="66"/>
      <c r="J13" s="66"/>
      <c r="K13" s="66"/>
      <c r="L13" s="66"/>
      <c r="M13" s="66"/>
    </row>
    <row r="14" spans="1:13" ht="37.5" customHeight="1">
      <c r="A14" s="446" t="s">
        <v>1727</v>
      </c>
      <c r="B14" s="446"/>
      <c r="C14" s="446"/>
      <c r="D14" s="446"/>
      <c r="E14" s="446"/>
      <c r="F14" s="446"/>
      <c r="G14" s="446"/>
      <c r="H14" s="446"/>
      <c r="I14" s="446"/>
      <c r="J14" s="446"/>
      <c r="K14" s="446"/>
      <c r="L14" s="446"/>
      <c r="M14" s="446"/>
    </row>
    <row r="15" spans="1:13" ht="12.75" customHeight="1">
      <c r="A15" s="340"/>
      <c r="B15" s="340"/>
      <c r="C15" s="340"/>
      <c r="D15" s="340"/>
      <c r="E15" s="340"/>
      <c r="F15" s="340"/>
      <c r="G15" s="340"/>
      <c r="H15" s="340"/>
      <c r="I15" s="340"/>
      <c r="J15" s="340"/>
      <c r="K15" s="340"/>
      <c r="L15" s="340"/>
      <c r="M15" s="340"/>
    </row>
    <row r="16" spans="1:13" ht="74.25" customHeight="1">
      <c r="A16" s="441" t="s">
        <v>1729</v>
      </c>
      <c r="B16" s="442"/>
      <c r="C16" s="442"/>
      <c r="D16" s="442"/>
      <c r="E16" s="442"/>
      <c r="F16" s="442"/>
      <c r="G16" s="442"/>
      <c r="H16" s="442"/>
      <c r="I16" s="442"/>
      <c r="J16" s="442"/>
      <c r="K16" s="442"/>
      <c r="L16" s="442"/>
      <c r="M16" s="442"/>
    </row>
    <row r="17" spans="1:13" ht="12.75" customHeight="1">
      <c r="A17" s="107"/>
      <c r="B17" s="66"/>
      <c r="C17" s="66"/>
      <c r="D17" s="66"/>
      <c r="E17" s="66"/>
      <c r="F17" s="66"/>
      <c r="G17" s="66"/>
      <c r="H17" s="66"/>
      <c r="I17" s="66"/>
      <c r="J17" s="66"/>
      <c r="K17" s="66"/>
      <c r="L17" s="66"/>
      <c r="M17" s="66"/>
    </row>
    <row r="18" spans="1:13" ht="42" customHeight="1">
      <c r="A18" s="446" t="s">
        <v>1908</v>
      </c>
      <c r="B18" s="446"/>
      <c r="C18" s="446"/>
      <c r="D18" s="446"/>
      <c r="E18" s="446"/>
      <c r="F18" s="446"/>
      <c r="G18" s="446"/>
      <c r="H18" s="446"/>
      <c r="I18" s="446"/>
      <c r="J18" s="446"/>
      <c r="K18" s="446"/>
      <c r="L18" s="446"/>
      <c r="M18" s="446"/>
    </row>
    <row r="20" spans="1:13" ht="28.5" customHeight="1">
      <c r="A20" s="446" t="s">
        <v>1909</v>
      </c>
      <c r="B20" s="446"/>
      <c r="C20" s="446"/>
      <c r="D20" s="446"/>
      <c r="E20" s="446"/>
      <c r="F20" s="446"/>
      <c r="G20" s="446"/>
      <c r="H20" s="446"/>
      <c r="I20" s="446"/>
      <c r="J20" s="446"/>
      <c r="K20" s="446"/>
      <c r="L20" s="446"/>
      <c r="M20" s="446"/>
    </row>
    <row r="21" spans="1:13" ht="12.75" customHeight="1">
      <c r="A21" s="340"/>
      <c r="B21" s="340"/>
      <c r="C21" s="340"/>
      <c r="D21" s="340"/>
      <c r="E21" s="340"/>
      <c r="F21" s="340"/>
      <c r="G21" s="340"/>
      <c r="H21" s="340"/>
      <c r="I21" s="340"/>
      <c r="J21" s="340"/>
      <c r="K21" s="340"/>
      <c r="L21" s="340"/>
      <c r="M21" s="340"/>
    </row>
    <row r="22" spans="1:13" ht="138" customHeight="1">
      <c r="A22" s="441" t="s">
        <v>1724</v>
      </c>
      <c r="B22" s="442"/>
      <c r="C22" s="442"/>
      <c r="D22" s="442"/>
      <c r="E22" s="442"/>
      <c r="F22" s="442"/>
      <c r="G22" s="442"/>
      <c r="H22" s="442"/>
      <c r="I22" s="442"/>
      <c r="J22" s="442"/>
      <c r="K22" s="442"/>
      <c r="L22" s="442"/>
      <c r="M22" s="442"/>
    </row>
    <row r="24" spans="1:13" ht="45.75" customHeight="1">
      <c r="A24" s="441" t="s">
        <v>1726</v>
      </c>
      <c r="B24" s="442"/>
      <c r="C24" s="442"/>
      <c r="D24" s="442"/>
      <c r="E24" s="442"/>
      <c r="F24" s="442"/>
      <c r="G24" s="442"/>
      <c r="H24" s="442"/>
      <c r="I24" s="442"/>
      <c r="J24" s="442"/>
      <c r="K24" s="442"/>
      <c r="L24" s="442"/>
      <c r="M24" s="442"/>
    </row>
    <row r="25" ht="12.75">
      <c r="A25" s="18"/>
    </row>
    <row r="26" spans="1:13" ht="21" customHeight="1">
      <c r="A26" s="444" t="s">
        <v>1114</v>
      </c>
      <c r="B26" s="445"/>
      <c r="C26" s="445"/>
      <c r="D26" s="445"/>
      <c r="E26" s="445"/>
      <c r="F26" s="445"/>
      <c r="G26" s="445"/>
      <c r="H26" s="445"/>
      <c r="I26" s="445"/>
      <c r="J26" s="445"/>
      <c r="K26" s="445"/>
      <c r="L26" s="445"/>
      <c r="M26" s="445"/>
    </row>
    <row r="27" ht="12.75">
      <c r="A27" s="58" t="s">
        <v>1</v>
      </c>
    </row>
    <row r="28" ht="12.75">
      <c r="A28" s="58" t="s">
        <v>0</v>
      </c>
    </row>
    <row r="29" ht="12.75">
      <c r="A29" s="58" t="s">
        <v>2</v>
      </c>
    </row>
    <row r="30" ht="13.5" customHeight="1">
      <c r="A30" s="58" t="s">
        <v>1022</v>
      </c>
    </row>
    <row r="31" ht="12.75">
      <c r="A31" s="58" t="s">
        <v>3</v>
      </c>
    </row>
    <row r="32" ht="12.75">
      <c r="A32" s="58" t="s">
        <v>4</v>
      </c>
    </row>
    <row r="33" ht="12.75">
      <c r="A33" s="18"/>
    </row>
    <row r="34" spans="1:13" ht="39.75" customHeight="1">
      <c r="A34" s="443" t="s">
        <v>1730</v>
      </c>
      <c r="B34" s="443"/>
      <c r="C34" s="443"/>
      <c r="D34" s="443"/>
      <c r="E34" s="443"/>
      <c r="F34" s="443"/>
      <c r="G34" s="443"/>
      <c r="H34" s="443"/>
      <c r="I34" s="443"/>
      <c r="J34" s="443"/>
      <c r="K34" s="443"/>
      <c r="L34" s="443"/>
      <c r="M34" s="443"/>
    </row>
    <row r="35" spans="1:13" ht="12.75" customHeight="1">
      <c r="A35" s="198"/>
      <c r="B35" s="198"/>
      <c r="C35" s="198"/>
      <c r="D35" s="198"/>
      <c r="E35" s="198"/>
      <c r="F35" s="198"/>
      <c r="G35" s="198"/>
      <c r="H35" s="198"/>
      <c r="I35" s="198"/>
      <c r="J35" s="198"/>
      <c r="K35" s="198"/>
      <c r="L35" s="198"/>
      <c r="M35" s="198"/>
    </row>
    <row r="36" spans="1:13" ht="12.75">
      <c r="A36" s="441" t="s">
        <v>1903</v>
      </c>
      <c r="B36" s="442"/>
      <c r="C36" s="442"/>
      <c r="D36" s="442"/>
      <c r="E36" s="442"/>
      <c r="F36" s="442"/>
      <c r="G36" s="442"/>
      <c r="H36" s="442"/>
      <c r="I36" s="442"/>
      <c r="J36" s="442"/>
      <c r="K36" s="442"/>
      <c r="L36" s="442"/>
      <c r="M36" s="442"/>
    </row>
  </sheetData>
  <sheetProtection/>
  <mergeCells count="13">
    <mergeCell ref="A36:M36"/>
    <mergeCell ref="A16:M16"/>
    <mergeCell ref="A10:M10"/>
    <mergeCell ref="A8:M8"/>
    <mergeCell ref="A24:M24"/>
    <mergeCell ref="A20:M20"/>
    <mergeCell ref="A22:M22"/>
    <mergeCell ref="A12:M12"/>
    <mergeCell ref="A34:M34"/>
    <mergeCell ref="A6:M6"/>
    <mergeCell ref="A26:M26"/>
    <mergeCell ref="A14:M14"/>
    <mergeCell ref="A18:M18"/>
  </mergeCells>
  <hyperlinks>
    <hyperlink ref="A31" r:id="rId1" display="http://www.iso-ne.com/genrtion_resrcs/nwgen_inter/index.html"/>
    <hyperlink ref="A30" r:id="rId2" display="http://www.iso-ne.com/trans/rsp/index.html"/>
    <hyperlink ref="A29" r:id="rId3" display="http://www.iso-ne.com/genrtion_resrcs/snl_clmd_cap/index.html"/>
    <hyperlink ref="A28" r:id="rId4" display="http://www.iso-ne.com/trans/celt/fsct_detail/index.html"/>
    <hyperlink ref="A27" r:id="rId5" display="http://www.iso-ne.com/trans/celt/report/index.html"/>
    <hyperlink ref="A32" r:id="rId6" display="http://www.iso-ne.com/genrtion_resrcs/nwgen_inter/status/index.html"/>
  </hyperlinks>
  <printOptions horizontalCentered="1"/>
  <pageMargins left="0.25" right="0.25" top="1" bottom="0.75" header="0.5" footer="0.25"/>
  <pageSetup fitToHeight="13" horizontalDpi="600" verticalDpi="600" orientation="landscape" r:id="rId7"/>
  <headerFooter alignWithMargins="0">
    <oddFooter xml:space="preserve">&amp;LCELT Report - April 2010&amp;RISO New England Inc.  </oddFooter>
  </headerFooter>
</worksheet>
</file>

<file path=xl/worksheets/sheet20.xml><?xml version="1.0" encoding="utf-8"?>
<worksheet xmlns="http://schemas.openxmlformats.org/spreadsheetml/2006/main" xmlns:r="http://schemas.openxmlformats.org/officeDocument/2006/relationships">
  <dimension ref="A2:K650"/>
  <sheetViews>
    <sheetView zoomScaleSheetLayoutView="100" zoomScalePageLayoutView="0" workbookViewId="0" topLeftCell="A1">
      <pane xSplit="5" ySplit="5" topLeftCell="F429" activePane="bottomRight" state="frozen"/>
      <selection pane="topLeft" activeCell="A65" sqref="A65"/>
      <selection pane="topRight" activeCell="A65" sqref="A65"/>
      <selection pane="bottomLeft" activeCell="A65" sqref="A65"/>
      <selection pane="bottomRight" activeCell="F259" sqref="F259"/>
    </sheetView>
  </sheetViews>
  <sheetFormatPr defaultColWidth="9.140625" defaultRowHeight="12.75"/>
  <cols>
    <col min="1" max="1" width="3.421875" style="0" customWidth="1"/>
    <col min="2" max="2" width="7.7109375" style="0" customWidth="1"/>
    <col min="3" max="3" width="44.140625" style="0" bestFit="1" customWidth="1"/>
    <col min="4" max="4" width="7.7109375" style="0" customWidth="1"/>
    <col min="5" max="5" width="30.28125" style="0" bestFit="1" customWidth="1"/>
    <col min="6" max="7" width="7.8515625" style="0" customWidth="1"/>
    <col min="8" max="9" width="6.28125" style="0" customWidth="1"/>
    <col min="10" max="10" width="8.8515625" style="0" customWidth="1"/>
    <col min="11" max="11" width="10.7109375" style="0" customWidth="1"/>
    <col min="12" max="12" width="41.421875" style="0" bestFit="1" customWidth="1"/>
    <col min="13" max="13" width="28.7109375" style="0" bestFit="1" customWidth="1"/>
  </cols>
  <sheetData>
    <row r="2" ht="15">
      <c r="B2" s="16" t="s">
        <v>1686</v>
      </c>
    </row>
    <row r="3" ht="12.75">
      <c r="B3" s="16"/>
    </row>
    <row r="4" spans="2:11" ht="20.25" customHeight="1">
      <c r="B4" s="482" t="s">
        <v>1682</v>
      </c>
      <c r="C4" s="484" t="s">
        <v>1035</v>
      </c>
      <c r="D4" s="482" t="s">
        <v>1683</v>
      </c>
      <c r="E4" s="484" t="s">
        <v>1681</v>
      </c>
      <c r="F4" s="482" t="s">
        <v>1684</v>
      </c>
      <c r="G4" s="482"/>
      <c r="H4" s="482" t="s">
        <v>1036</v>
      </c>
      <c r="I4" s="482" t="s">
        <v>1037</v>
      </c>
      <c r="J4" s="482" t="s">
        <v>1038</v>
      </c>
      <c r="K4" s="482" t="s">
        <v>1039</v>
      </c>
    </row>
    <row r="5" spans="2:11" ht="12.75">
      <c r="B5" s="483"/>
      <c r="C5" s="485"/>
      <c r="D5" s="483"/>
      <c r="E5" s="485"/>
      <c r="F5" s="428" t="s">
        <v>225</v>
      </c>
      <c r="G5" s="428" t="s">
        <v>224</v>
      </c>
      <c r="H5" s="483"/>
      <c r="I5" s="483"/>
      <c r="J5" s="483"/>
      <c r="K5" s="483"/>
    </row>
    <row r="6" spans="2:11" ht="14.25" customHeight="1">
      <c r="B6" s="187">
        <v>10362</v>
      </c>
      <c r="C6" s="186" t="s">
        <v>127</v>
      </c>
      <c r="D6" s="187">
        <v>10362</v>
      </c>
      <c r="E6" s="186" t="s">
        <v>127</v>
      </c>
      <c r="F6" s="383">
        <v>0.178</v>
      </c>
      <c r="G6" s="383">
        <v>0.178</v>
      </c>
      <c r="H6" s="188">
        <v>25</v>
      </c>
      <c r="I6" s="188">
        <v>17</v>
      </c>
      <c r="J6" s="186" t="s">
        <v>90</v>
      </c>
      <c r="K6" s="186" t="s">
        <v>1042</v>
      </c>
    </row>
    <row r="7" spans="2:11" ht="14.25" customHeight="1">
      <c r="B7" s="187">
        <v>463</v>
      </c>
      <c r="C7" s="186" t="s">
        <v>449</v>
      </c>
      <c r="D7" s="187">
        <v>463</v>
      </c>
      <c r="E7" s="186" t="s">
        <v>449</v>
      </c>
      <c r="F7" s="383">
        <v>35.3</v>
      </c>
      <c r="G7" s="383">
        <v>35.63</v>
      </c>
      <c r="H7" s="188">
        <v>23</v>
      </c>
      <c r="I7" s="188">
        <v>1</v>
      </c>
      <c r="J7" s="186" t="s">
        <v>61</v>
      </c>
      <c r="K7" s="186" t="s">
        <v>448</v>
      </c>
    </row>
    <row r="8" spans="2:11" ht="14.25" customHeight="1">
      <c r="B8" s="187">
        <v>594</v>
      </c>
      <c r="C8" s="186" t="s">
        <v>545</v>
      </c>
      <c r="D8" s="187">
        <v>594</v>
      </c>
      <c r="E8" s="186" t="s">
        <v>545</v>
      </c>
      <c r="F8" s="383">
        <v>184.723</v>
      </c>
      <c r="G8" s="383">
        <v>193.78</v>
      </c>
      <c r="H8" s="188">
        <v>9</v>
      </c>
      <c r="I8" s="188">
        <v>11</v>
      </c>
      <c r="J8" s="186" t="s">
        <v>56</v>
      </c>
      <c r="K8" s="186" t="s">
        <v>368</v>
      </c>
    </row>
    <row r="9" spans="2:11" ht="14.25" customHeight="1">
      <c r="B9" s="187">
        <v>326</v>
      </c>
      <c r="C9" s="186" t="s">
        <v>252</v>
      </c>
      <c r="D9" s="187">
        <v>326</v>
      </c>
      <c r="E9" s="186" t="s">
        <v>252</v>
      </c>
      <c r="F9" s="383">
        <v>160</v>
      </c>
      <c r="G9" s="383">
        <v>165</v>
      </c>
      <c r="H9" s="188">
        <v>25</v>
      </c>
      <c r="I9" s="188">
        <v>3</v>
      </c>
      <c r="J9" s="186" t="s">
        <v>58</v>
      </c>
      <c r="K9" s="186" t="s">
        <v>250</v>
      </c>
    </row>
    <row r="10" spans="2:11" ht="14.25" customHeight="1">
      <c r="B10" s="187">
        <v>14271</v>
      </c>
      <c r="C10" s="186" t="s">
        <v>937</v>
      </c>
      <c r="D10" s="187">
        <v>14271</v>
      </c>
      <c r="E10" s="186" t="s">
        <v>937</v>
      </c>
      <c r="F10" s="383">
        <v>0.8</v>
      </c>
      <c r="G10" s="383">
        <v>0.8</v>
      </c>
      <c r="H10" s="188">
        <v>25</v>
      </c>
      <c r="I10" s="188">
        <v>15</v>
      </c>
      <c r="J10" s="186" t="s">
        <v>58</v>
      </c>
      <c r="K10" s="186" t="s">
        <v>1042</v>
      </c>
    </row>
    <row r="11" spans="2:11" ht="14.25" customHeight="1">
      <c r="B11" s="187">
        <v>327</v>
      </c>
      <c r="C11" s="186" t="s">
        <v>253</v>
      </c>
      <c r="D11" s="187">
        <v>327</v>
      </c>
      <c r="E11" s="186" t="s">
        <v>253</v>
      </c>
      <c r="F11" s="383">
        <v>17.5</v>
      </c>
      <c r="G11" s="383">
        <v>17.5</v>
      </c>
      <c r="H11" s="188">
        <v>33</v>
      </c>
      <c r="I11" s="188">
        <v>11</v>
      </c>
      <c r="J11" s="186" t="s">
        <v>49</v>
      </c>
      <c r="K11" s="186" t="s">
        <v>243</v>
      </c>
    </row>
    <row r="12" spans="2:11" ht="14.25" customHeight="1">
      <c r="B12" s="476">
        <v>1083</v>
      </c>
      <c r="C12" s="473" t="s">
        <v>1648</v>
      </c>
      <c r="D12" s="187">
        <v>13703</v>
      </c>
      <c r="E12" s="186" t="s">
        <v>924</v>
      </c>
      <c r="F12" s="478">
        <v>121</v>
      </c>
      <c r="G12" s="478">
        <v>157</v>
      </c>
      <c r="H12" s="480">
        <v>23</v>
      </c>
      <c r="I12" s="480">
        <v>7</v>
      </c>
      <c r="J12" s="473" t="s">
        <v>61</v>
      </c>
      <c r="K12" s="473" t="s">
        <v>777</v>
      </c>
    </row>
    <row r="13" spans="2:11" ht="14.25" customHeight="1">
      <c r="B13" s="486"/>
      <c r="C13" s="475"/>
      <c r="D13" s="187">
        <v>13704</v>
      </c>
      <c r="E13" s="186" t="s">
        <v>925</v>
      </c>
      <c r="F13" s="487"/>
      <c r="G13" s="487"/>
      <c r="H13" s="488">
        <v>23</v>
      </c>
      <c r="I13" s="488">
        <v>7</v>
      </c>
      <c r="J13" s="475" t="s">
        <v>61</v>
      </c>
      <c r="K13" s="475" t="s">
        <v>777</v>
      </c>
    </row>
    <row r="14" spans="2:11" ht="14.25" customHeight="1">
      <c r="B14" s="477"/>
      <c r="C14" s="474"/>
      <c r="D14" s="187">
        <v>13705</v>
      </c>
      <c r="E14" s="186" t="s">
        <v>926</v>
      </c>
      <c r="F14" s="479"/>
      <c r="G14" s="479"/>
      <c r="H14" s="481">
        <v>23</v>
      </c>
      <c r="I14" s="481">
        <v>7</v>
      </c>
      <c r="J14" s="474" t="s">
        <v>61</v>
      </c>
      <c r="K14" s="474" t="s">
        <v>777</v>
      </c>
    </row>
    <row r="15" spans="2:11" ht="14.25" customHeight="1">
      <c r="B15" s="187">
        <v>1412</v>
      </c>
      <c r="C15" s="186" t="s">
        <v>826</v>
      </c>
      <c r="D15" s="187">
        <v>1412</v>
      </c>
      <c r="E15" s="186" t="s">
        <v>826</v>
      </c>
      <c r="F15" s="383">
        <v>288</v>
      </c>
      <c r="G15" s="383">
        <v>307.5</v>
      </c>
      <c r="H15" s="188">
        <v>25</v>
      </c>
      <c r="I15" s="188">
        <v>21</v>
      </c>
      <c r="J15" s="186" t="s">
        <v>51</v>
      </c>
      <c r="K15" s="186" t="s">
        <v>468</v>
      </c>
    </row>
    <row r="16" spans="2:11" ht="14.25" customHeight="1">
      <c r="B16" s="187">
        <v>1415</v>
      </c>
      <c r="C16" s="186" t="s">
        <v>827</v>
      </c>
      <c r="D16" s="187">
        <v>1415</v>
      </c>
      <c r="E16" s="186" t="s">
        <v>827</v>
      </c>
      <c r="F16" s="383">
        <v>288</v>
      </c>
      <c r="G16" s="383">
        <v>307.5</v>
      </c>
      <c r="H16" s="188">
        <v>25</v>
      </c>
      <c r="I16" s="188">
        <v>21</v>
      </c>
      <c r="J16" s="186" t="s">
        <v>51</v>
      </c>
      <c r="K16" s="186" t="s">
        <v>468</v>
      </c>
    </row>
    <row r="17" spans="2:11" ht="14.25" customHeight="1">
      <c r="B17" s="187">
        <v>1287</v>
      </c>
      <c r="C17" s="186" t="s">
        <v>811</v>
      </c>
      <c r="D17" s="187">
        <v>1287</v>
      </c>
      <c r="E17" s="186" t="s">
        <v>811</v>
      </c>
      <c r="F17" s="383">
        <v>288</v>
      </c>
      <c r="G17" s="383">
        <v>307.5</v>
      </c>
      <c r="H17" s="188">
        <v>25</v>
      </c>
      <c r="I17" s="188">
        <v>27</v>
      </c>
      <c r="J17" s="186" t="s">
        <v>51</v>
      </c>
      <c r="K17" s="186" t="s">
        <v>468</v>
      </c>
    </row>
    <row r="18" spans="2:11" ht="14.25" customHeight="1">
      <c r="B18" s="187">
        <v>1286</v>
      </c>
      <c r="C18" s="186" t="s">
        <v>810</v>
      </c>
      <c r="D18" s="187">
        <v>1286</v>
      </c>
      <c r="E18" s="186" t="s">
        <v>810</v>
      </c>
      <c r="F18" s="383">
        <v>288</v>
      </c>
      <c r="G18" s="383">
        <v>307.5</v>
      </c>
      <c r="H18" s="188">
        <v>25</v>
      </c>
      <c r="I18" s="188">
        <v>27</v>
      </c>
      <c r="J18" s="186" t="s">
        <v>51</v>
      </c>
      <c r="K18" s="186" t="s">
        <v>468</v>
      </c>
    </row>
    <row r="19" spans="2:11" ht="14.25" customHeight="1">
      <c r="B19" s="187">
        <v>790</v>
      </c>
      <c r="C19" s="186" t="s">
        <v>601</v>
      </c>
      <c r="D19" s="187">
        <v>790</v>
      </c>
      <c r="E19" s="186" t="s">
        <v>601</v>
      </c>
      <c r="F19" s="383">
        <v>0</v>
      </c>
      <c r="G19" s="383">
        <v>0</v>
      </c>
      <c r="H19" s="188">
        <v>25</v>
      </c>
      <c r="I19" s="188">
        <v>13</v>
      </c>
      <c r="J19" s="186" t="s">
        <v>58</v>
      </c>
      <c r="K19" s="186" t="s">
        <v>425</v>
      </c>
    </row>
    <row r="20" spans="2:11" ht="14.25" customHeight="1">
      <c r="B20" s="187">
        <v>819</v>
      </c>
      <c r="C20" s="186" t="s">
        <v>631</v>
      </c>
      <c r="D20" s="187">
        <v>819</v>
      </c>
      <c r="E20" s="186" t="s">
        <v>631</v>
      </c>
      <c r="F20" s="383">
        <v>0.3</v>
      </c>
      <c r="G20" s="383">
        <v>0.3</v>
      </c>
      <c r="H20" s="188">
        <v>50</v>
      </c>
      <c r="I20" s="188">
        <v>5</v>
      </c>
      <c r="J20" s="186" t="s">
        <v>63</v>
      </c>
      <c r="K20" s="186" t="s">
        <v>256</v>
      </c>
    </row>
    <row r="21" spans="2:11" ht="14.25" customHeight="1">
      <c r="B21" s="187">
        <v>329</v>
      </c>
      <c r="C21" s="186" t="s">
        <v>257</v>
      </c>
      <c r="D21" s="187">
        <v>329</v>
      </c>
      <c r="E21" s="186" t="s">
        <v>257</v>
      </c>
      <c r="F21" s="383">
        <v>10.3</v>
      </c>
      <c r="G21" s="383">
        <v>14.7</v>
      </c>
      <c r="H21" s="188">
        <v>50</v>
      </c>
      <c r="I21" s="188">
        <v>27</v>
      </c>
      <c r="J21" s="186" t="s">
        <v>63</v>
      </c>
      <c r="K21" s="186" t="s">
        <v>256</v>
      </c>
    </row>
    <row r="22" spans="2:11" ht="14.25" customHeight="1">
      <c r="B22" s="187">
        <v>905</v>
      </c>
      <c r="C22" s="186" t="s">
        <v>714</v>
      </c>
      <c r="D22" s="187">
        <v>905</v>
      </c>
      <c r="E22" s="186" t="s">
        <v>714</v>
      </c>
      <c r="F22" s="383">
        <v>0.808</v>
      </c>
      <c r="G22" s="383">
        <v>0.93</v>
      </c>
      <c r="H22" s="188">
        <v>33</v>
      </c>
      <c r="I22" s="188">
        <v>5</v>
      </c>
      <c r="J22" s="186" t="s">
        <v>63</v>
      </c>
      <c r="K22" s="186" t="s">
        <v>847</v>
      </c>
    </row>
    <row r="23" spans="2:11" ht="14.25" customHeight="1">
      <c r="B23" s="187">
        <v>953</v>
      </c>
      <c r="C23" s="186" t="s">
        <v>742</v>
      </c>
      <c r="D23" s="187">
        <v>953</v>
      </c>
      <c r="E23" s="186" t="s">
        <v>742</v>
      </c>
      <c r="F23" s="383">
        <v>1.535</v>
      </c>
      <c r="G23" s="383">
        <v>1.535</v>
      </c>
      <c r="H23" s="188">
        <v>25</v>
      </c>
      <c r="I23" s="188">
        <v>23</v>
      </c>
      <c r="J23" s="186" t="s">
        <v>85</v>
      </c>
      <c r="K23" s="186" t="s">
        <v>739</v>
      </c>
    </row>
    <row r="24" spans="2:11" ht="14.25" customHeight="1">
      <c r="B24" s="187">
        <v>931</v>
      </c>
      <c r="C24" s="186" t="s">
        <v>732</v>
      </c>
      <c r="D24" s="187">
        <v>931</v>
      </c>
      <c r="E24" s="186" t="s">
        <v>732</v>
      </c>
      <c r="F24" s="383">
        <v>0.46</v>
      </c>
      <c r="G24" s="383">
        <v>0.479</v>
      </c>
      <c r="H24" s="188">
        <v>33</v>
      </c>
      <c r="I24" s="188">
        <v>1</v>
      </c>
      <c r="J24" s="186" t="s">
        <v>49</v>
      </c>
      <c r="K24" s="186" t="s">
        <v>243</v>
      </c>
    </row>
    <row r="25" spans="2:11" ht="14.25" customHeight="1">
      <c r="B25" s="187">
        <v>330</v>
      </c>
      <c r="C25" s="186" t="s">
        <v>258</v>
      </c>
      <c r="D25" s="187">
        <v>330</v>
      </c>
      <c r="E25" s="186" t="s">
        <v>258</v>
      </c>
      <c r="F25" s="383">
        <v>9.08</v>
      </c>
      <c r="G25" s="383">
        <v>9.08</v>
      </c>
      <c r="H25" s="188">
        <v>33</v>
      </c>
      <c r="I25" s="188">
        <v>1</v>
      </c>
      <c r="J25" s="186" t="s">
        <v>49</v>
      </c>
      <c r="K25" s="186" t="s">
        <v>243</v>
      </c>
    </row>
    <row r="26" spans="2:11" ht="14.25" customHeight="1">
      <c r="B26" s="187">
        <v>331</v>
      </c>
      <c r="C26" s="186" t="s">
        <v>259</v>
      </c>
      <c r="D26" s="187">
        <v>331</v>
      </c>
      <c r="E26" s="186" t="s">
        <v>259</v>
      </c>
      <c r="F26" s="383">
        <v>6.81</v>
      </c>
      <c r="G26" s="383">
        <v>6.81</v>
      </c>
      <c r="H26" s="188">
        <v>23</v>
      </c>
      <c r="I26" s="188">
        <v>19</v>
      </c>
      <c r="J26" s="186" t="s">
        <v>61</v>
      </c>
      <c r="K26" s="186" t="s">
        <v>1303</v>
      </c>
    </row>
    <row r="27" spans="2:11" ht="14.25" customHeight="1">
      <c r="B27" s="187">
        <v>951</v>
      </c>
      <c r="C27" s="186" t="s">
        <v>111</v>
      </c>
      <c r="D27" s="187">
        <v>951</v>
      </c>
      <c r="E27" s="186" t="s">
        <v>111</v>
      </c>
      <c r="F27" s="383">
        <v>0.104</v>
      </c>
      <c r="G27" s="383">
        <v>0.104</v>
      </c>
      <c r="H27" s="188">
        <v>33</v>
      </c>
      <c r="I27" s="188">
        <v>9</v>
      </c>
      <c r="J27" s="186" t="s">
        <v>49</v>
      </c>
      <c r="K27" s="186" t="s">
        <v>617</v>
      </c>
    </row>
    <row r="28" spans="2:11" ht="14.25" customHeight="1">
      <c r="B28" s="187">
        <v>811</v>
      </c>
      <c r="C28" s="186" t="s">
        <v>623</v>
      </c>
      <c r="D28" s="187">
        <v>811</v>
      </c>
      <c r="E28" s="186" t="s">
        <v>623</v>
      </c>
      <c r="F28" s="383">
        <v>0.32</v>
      </c>
      <c r="G28" s="383">
        <v>0.32</v>
      </c>
      <c r="H28" s="188">
        <v>9</v>
      </c>
      <c r="I28" s="188">
        <v>5</v>
      </c>
      <c r="J28" s="186" t="s">
        <v>56</v>
      </c>
      <c r="K28" s="186" t="s">
        <v>377</v>
      </c>
    </row>
    <row r="29" spans="2:11" ht="14.25" customHeight="1">
      <c r="B29" s="187">
        <v>332</v>
      </c>
      <c r="C29" s="186" t="s">
        <v>260</v>
      </c>
      <c r="D29" s="187">
        <v>332</v>
      </c>
      <c r="E29" s="186" t="s">
        <v>260</v>
      </c>
      <c r="F29" s="383">
        <v>8.1</v>
      </c>
      <c r="G29" s="383">
        <v>8.65</v>
      </c>
      <c r="H29" s="188">
        <v>23</v>
      </c>
      <c r="I29" s="188">
        <v>9</v>
      </c>
      <c r="J29" s="186" t="s">
        <v>67</v>
      </c>
      <c r="K29" s="186" t="s">
        <v>1042</v>
      </c>
    </row>
    <row r="30" spans="2:11" ht="14.25" customHeight="1">
      <c r="B30" s="187">
        <v>754</v>
      </c>
      <c r="C30" s="186" t="s">
        <v>579</v>
      </c>
      <c r="D30" s="187">
        <v>754</v>
      </c>
      <c r="E30" s="186" t="s">
        <v>579</v>
      </c>
      <c r="F30" s="383">
        <v>4</v>
      </c>
      <c r="G30" s="383">
        <v>4</v>
      </c>
      <c r="H30" s="188">
        <v>23</v>
      </c>
      <c r="I30" s="188">
        <v>31</v>
      </c>
      <c r="J30" s="186" t="s">
        <v>87</v>
      </c>
      <c r="K30" s="186" t="s">
        <v>254</v>
      </c>
    </row>
    <row r="31" spans="2:11" ht="14.25" customHeight="1">
      <c r="B31" s="187">
        <v>2278</v>
      </c>
      <c r="C31" s="186" t="s">
        <v>845</v>
      </c>
      <c r="D31" s="187">
        <v>2278</v>
      </c>
      <c r="E31" s="186" t="s">
        <v>845</v>
      </c>
      <c r="F31" s="383">
        <v>0.652</v>
      </c>
      <c r="G31" s="383">
        <v>1.25</v>
      </c>
      <c r="H31" s="188">
        <v>23</v>
      </c>
      <c r="I31" s="188">
        <v>1</v>
      </c>
      <c r="J31" s="186" t="s">
        <v>61</v>
      </c>
      <c r="K31" s="186" t="s">
        <v>1677</v>
      </c>
    </row>
    <row r="32" spans="2:11" ht="14.25" customHeight="1">
      <c r="B32" s="187">
        <v>2279</v>
      </c>
      <c r="C32" s="186" t="s">
        <v>846</v>
      </c>
      <c r="D32" s="187">
        <v>2279</v>
      </c>
      <c r="E32" s="186" t="s">
        <v>846</v>
      </c>
      <c r="F32" s="383">
        <v>0.377</v>
      </c>
      <c r="G32" s="383">
        <v>1.262</v>
      </c>
      <c r="H32" s="188">
        <v>23</v>
      </c>
      <c r="I32" s="188">
        <v>1</v>
      </c>
      <c r="J32" s="186" t="s">
        <v>61</v>
      </c>
      <c r="K32" s="186" t="s">
        <v>1677</v>
      </c>
    </row>
    <row r="33" spans="2:11" ht="14.25" customHeight="1">
      <c r="B33" s="187">
        <v>833</v>
      </c>
      <c r="C33" s="186" t="s">
        <v>643</v>
      </c>
      <c r="D33" s="187">
        <v>833</v>
      </c>
      <c r="E33" s="186" t="s">
        <v>643</v>
      </c>
      <c r="F33" s="383">
        <v>0.35</v>
      </c>
      <c r="G33" s="383">
        <v>0.49</v>
      </c>
      <c r="H33" s="188">
        <v>50</v>
      </c>
      <c r="I33" s="188">
        <v>5</v>
      </c>
      <c r="J33" s="186" t="s">
        <v>49</v>
      </c>
      <c r="K33" s="186" t="s">
        <v>256</v>
      </c>
    </row>
    <row r="34" spans="2:11" ht="14.25" customHeight="1">
      <c r="B34" s="187">
        <v>1059</v>
      </c>
      <c r="C34" s="186" t="s">
        <v>768</v>
      </c>
      <c r="D34" s="187">
        <v>1059</v>
      </c>
      <c r="E34" s="186" t="s">
        <v>768</v>
      </c>
      <c r="F34" s="383">
        <v>0.964</v>
      </c>
      <c r="G34" s="383">
        <v>0.964</v>
      </c>
      <c r="H34" s="188">
        <v>25</v>
      </c>
      <c r="I34" s="188">
        <v>27</v>
      </c>
      <c r="J34" s="186" t="s">
        <v>58</v>
      </c>
      <c r="K34" s="186" t="s">
        <v>246</v>
      </c>
    </row>
    <row r="35" spans="2:11" ht="14.25" customHeight="1">
      <c r="B35" s="187">
        <v>959</v>
      </c>
      <c r="C35" s="186" t="s">
        <v>745</v>
      </c>
      <c r="D35" s="187">
        <v>959</v>
      </c>
      <c r="E35" s="186" t="s">
        <v>745</v>
      </c>
      <c r="F35" s="383">
        <v>4.4</v>
      </c>
      <c r="G35" s="383">
        <v>4.4</v>
      </c>
      <c r="H35" s="188">
        <v>50</v>
      </c>
      <c r="I35" s="188">
        <v>19</v>
      </c>
      <c r="J35" s="186" t="s">
        <v>49</v>
      </c>
      <c r="K35" s="186" t="s">
        <v>595</v>
      </c>
    </row>
    <row r="36" spans="2:11" ht="14.25" customHeight="1">
      <c r="B36" s="187">
        <v>828</v>
      </c>
      <c r="C36" s="186" t="s">
        <v>638</v>
      </c>
      <c r="D36" s="187">
        <v>828</v>
      </c>
      <c r="E36" s="186" t="s">
        <v>638</v>
      </c>
      <c r="F36" s="383">
        <v>1.3</v>
      </c>
      <c r="G36" s="383">
        <v>1.3</v>
      </c>
      <c r="H36" s="188">
        <v>50</v>
      </c>
      <c r="I36" s="188">
        <v>19</v>
      </c>
      <c r="J36" s="186" t="s">
        <v>49</v>
      </c>
      <c r="K36" s="186" t="s">
        <v>595</v>
      </c>
    </row>
    <row r="37" spans="2:11" ht="14.25" customHeight="1">
      <c r="B37" s="187">
        <v>824</v>
      </c>
      <c r="C37" s="186" t="s">
        <v>636</v>
      </c>
      <c r="D37" s="187">
        <v>824</v>
      </c>
      <c r="E37" s="186" t="s">
        <v>636</v>
      </c>
      <c r="F37" s="383">
        <v>0.4</v>
      </c>
      <c r="G37" s="383">
        <v>0.8</v>
      </c>
      <c r="H37" s="188">
        <v>33</v>
      </c>
      <c r="I37" s="188">
        <v>9</v>
      </c>
      <c r="J37" s="186" t="s">
        <v>49</v>
      </c>
      <c r="K37" s="186" t="s">
        <v>243</v>
      </c>
    </row>
    <row r="38" spans="2:11" ht="14.25" customHeight="1">
      <c r="B38" s="187">
        <v>812</v>
      </c>
      <c r="C38" s="186" t="s">
        <v>624</v>
      </c>
      <c r="D38" s="187">
        <v>812</v>
      </c>
      <c r="E38" s="186" t="s">
        <v>624</v>
      </c>
      <c r="F38" s="383">
        <v>0.586</v>
      </c>
      <c r="G38" s="383">
        <v>0.586</v>
      </c>
      <c r="H38" s="188">
        <v>25</v>
      </c>
      <c r="I38" s="188">
        <v>13</v>
      </c>
      <c r="J38" s="186" t="s">
        <v>58</v>
      </c>
      <c r="K38" s="186" t="s">
        <v>393</v>
      </c>
    </row>
    <row r="39" spans="2:11" ht="14.25" customHeight="1">
      <c r="B39" s="187">
        <v>2430</v>
      </c>
      <c r="C39" s="186" t="s">
        <v>863</v>
      </c>
      <c r="D39" s="187">
        <v>2430</v>
      </c>
      <c r="E39" s="186" t="s">
        <v>863</v>
      </c>
      <c r="F39" s="383">
        <v>4.58</v>
      </c>
      <c r="G39" s="383">
        <v>5.7</v>
      </c>
      <c r="H39" s="188">
        <v>50</v>
      </c>
      <c r="I39" s="188">
        <v>1</v>
      </c>
      <c r="J39" s="186" t="s">
        <v>63</v>
      </c>
      <c r="K39" s="186" t="s">
        <v>417</v>
      </c>
    </row>
    <row r="40" spans="2:11" ht="14.25" customHeight="1">
      <c r="B40" s="187">
        <v>907</v>
      </c>
      <c r="C40" s="186" t="s">
        <v>716</v>
      </c>
      <c r="D40" s="187">
        <v>907</v>
      </c>
      <c r="E40" s="186" t="s">
        <v>716</v>
      </c>
      <c r="F40" s="383">
        <v>0.111</v>
      </c>
      <c r="G40" s="383">
        <v>0.078</v>
      </c>
      <c r="H40" s="188">
        <v>33</v>
      </c>
      <c r="I40" s="188">
        <v>11</v>
      </c>
      <c r="J40" s="186" t="s">
        <v>49</v>
      </c>
      <c r="K40" s="186" t="s">
        <v>243</v>
      </c>
    </row>
    <row r="41" spans="2:11" ht="14.25" customHeight="1">
      <c r="B41" s="187">
        <v>335</v>
      </c>
      <c r="C41" s="186" t="s">
        <v>262</v>
      </c>
      <c r="D41" s="187">
        <v>335</v>
      </c>
      <c r="E41" s="186" t="s">
        <v>262</v>
      </c>
      <c r="F41" s="383">
        <v>48.84</v>
      </c>
      <c r="G41" s="383">
        <v>48.54</v>
      </c>
      <c r="H41" s="188">
        <v>50</v>
      </c>
      <c r="I41" s="188">
        <v>25</v>
      </c>
      <c r="J41" s="186" t="s">
        <v>63</v>
      </c>
      <c r="K41" s="186" t="s">
        <v>261</v>
      </c>
    </row>
    <row r="42" spans="2:11" ht="14.25" customHeight="1">
      <c r="B42" s="187">
        <v>2280</v>
      </c>
      <c r="C42" s="186" t="s">
        <v>848</v>
      </c>
      <c r="D42" s="187">
        <v>2280</v>
      </c>
      <c r="E42" s="186" t="s">
        <v>848</v>
      </c>
      <c r="F42" s="383">
        <v>3.776</v>
      </c>
      <c r="G42" s="383">
        <v>4.355</v>
      </c>
      <c r="H42" s="188">
        <v>23</v>
      </c>
      <c r="I42" s="188">
        <v>11</v>
      </c>
      <c r="J42" s="186" t="s">
        <v>61</v>
      </c>
      <c r="K42" s="186" t="s">
        <v>602</v>
      </c>
    </row>
    <row r="43" spans="2:11" ht="14.25" customHeight="1">
      <c r="B43" s="187">
        <v>12180</v>
      </c>
      <c r="C43" s="186" t="s">
        <v>912</v>
      </c>
      <c r="D43" s="187">
        <v>12180</v>
      </c>
      <c r="E43" s="186" t="s">
        <v>912</v>
      </c>
      <c r="F43" s="383">
        <v>0.5</v>
      </c>
      <c r="G43" s="383">
        <v>0.5</v>
      </c>
      <c r="H43" s="188">
        <v>50</v>
      </c>
      <c r="I43" s="188">
        <v>11</v>
      </c>
      <c r="J43" s="186" t="s">
        <v>63</v>
      </c>
      <c r="K43" s="186" t="s">
        <v>911</v>
      </c>
    </row>
    <row r="44" spans="2:11" ht="14.25" customHeight="1">
      <c r="B44" s="187">
        <v>1086</v>
      </c>
      <c r="C44" s="186" t="s">
        <v>778</v>
      </c>
      <c r="D44" s="187">
        <v>1086</v>
      </c>
      <c r="E44" s="186" t="s">
        <v>778</v>
      </c>
      <c r="F44" s="383">
        <v>267</v>
      </c>
      <c r="G44" s="383">
        <v>284</v>
      </c>
      <c r="H44" s="188">
        <v>25</v>
      </c>
      <c r="I44" s="188">
        <v>13</v>
      </c>
      <c r="J44" s="186" t="s">
        <v>58</v>
      </c>
      <c r="K44" s="186" t="s">
        <v>1064</v>
      </c>
    </row>
    <row r="45" spans="2:11" ht="14.25" customHeight="1">
      <c r="B45" s="187">
        <v>336</v>
      </c>
      <c r="C45" s="186" t="s">
        <v>264</v>
      </c>
      <c r="D45" s="187">
        <v>336</v>
      </c>
      <c r="E45" s="186" t="s">
        <v>264</v>
      </c>
      <c r="F45" s="383">
        <v>41.2</v>
      </c>
      <c r="G45" s="383">
        <v>58</v>
      </c>
      <c r="H45" s="188">
        <v>50</v>
      </c>
      <c r="I45" s="188">
        <v>23</v>
      </c>
      <c r="J45" s="186" t="s">
        <v>63</v>
      </c>
      <c r="K45" s="186" t="s">
        <v>263</v>
      </c>
    </row>
    <row r="46" spans="2:11" ht="14.25" customHeight="1">
      <c r="B46" s="187">
        <v>11530</v>
      </c>
      <c r="C46" s="186" t="s">
        <v>903</v>
      </c>
      <c r="D46" s="187">
        <v>11530</v>
      </c>
      <c r="E46" s="186" t="s">
        <v>903</v>
      </c>
      <c r="F46" s="383">
        <v>0.571</v>
      </c>
      <c r="G46" s="383">
        <v>0.571</v>
      </c>
      <c r="H46" s="188">
        <v>33</v>
      </c>
      <c r="I46" s="188">
        <v>7</v>
      </c>
      <c r="J46" s="186" t="s">
        <v>49</v>
      </c>
      <c r="K46" s="186" t="s">
        <v>243</v>
      </c>
    </row>
    <row r="47" spans="2:11" ht="14.25" customHeight="1">
      <c r="B47" s="187">
        <v>337</v>
      </c>
      <c r="C47" s="186" t="s">
        <v>265</v>
      </c>
      <c r="D47" s="187">
        <v>337</v>
      </c>
      <c r="E47" s="186" t="s">
        <v>265</v>
      </c>
      <c r="F47" s="383">
        <v>15.75</v>
      </c>
      <c r="G47" s="383">
        <v>15.7</v>
      </c>
      <c r="H47" s="188">
        <v>33</v>
      </c>
      <c r="I47" s="188">
        <v>7</v>
      </c>
      <c r="J47" s="186" t="s">
        <v>49</v>
      </c>
      <c r="K47" s="186" t="s">
        <v>243</v>
      </c>
    </row>
    <row r="48" spans="2:11" ht="14.25" customHeight="1">
      <c r="B48" s="187">
        <v>1005</v>
      </c>
      <c r="C48" s="186" t="s">
        <v>752</v>
      </c>
      <c r="D48" s="187">
        <v>1005</v>
      </c>
      <c r="E48" s="186" t="s">
        <v>752</v>
      </c>
      <c r="F48" s="383">
        <v>175</v>
      </c>
      <c r="G48" s="383">
        <v>188.107</v>
      </c>
      <c r="H48" s="188">
        <v>25</v>
      </c>
      <c r="I48" s="188">
        <v>5</v>
      </c>
      <c r="J48" s="186" t="s">
        <v>85</v>
      </c>
      <c r="K48" s="186" t="s">
        <v>751</v>
      </c>
    </row>
    <row r="49" spans="2:11" ht="14.25" customHeight="1">
      <c r="B49" s="187">
        <v>1258</v>
      </c>
      <c r="C49" s="186" t="s">
        <v>802</v>
      </c>
      <c r="D49" s="187">
        <v>1258</v>
      </c>
      <c r="E49" s="186" t="s">
        <v>802</v>
      </c>
      <c r="F49" s="383">
        <v>2.087</v>
      </c>
      <c r="G49" s="383">
        <v>2.087</v>
      </c>
      <c r="H49" s="188">
        <v>23</v>
      </c>
      <c r="I49" s="188">
        <v>21</v>
      </c>
      <c r="J49" s="186" t="s">
        <v>61</v>
      </c>
      <c r="K49" s="186" t="s">
        <v>1678</v>
      </c>
    </row>
    <row r="50" spans="2:11" ht="14.25" customHeight="1">
      <c r="B50" s="187">
        <v>342</v>
      </c>
      <c r="C50" s="186" t="s">
        <v>78</v>
      </c>
      <c r="D50" s="187">
        <v>342</v>
      </c>
      <c r="E50" s="186" t="s">
        <v>78</v>
      </c>
      <c r="F50" s="383">
        <v>11</v>
      </c>
      <c r="G50" s="383">
        <v>11</v>
      </c>
      <c r="H50" s="188">
        <v>33</v>
      </c>
      <c r="I50" s="188">
        <v>13</v>
      </c>
      <c r="J50" s="186" t="s">
        <v>49</v>
      </c>
      <c r="K50" s="186" t="s">
        <v>243</v>
      </c>
    </row>
    <row r="51" spans="2:11" ht="14.25" customHeight="1">
      <c r="B51" s="187">
        <v>1054</v>
      </c>
      <c r="C51" s="186" t="s">
        <v>115</v>
      </c>
      <c r="D51" s="187">
        <v>1054</v>
      </c>
      <c r="E51" s="186" t="s">
        <v>115</v>
      </c>
      <c r="F51" s="383">
        <v>0</v>
      </c>
      <c r="G51" s="383">
        <v>0.198</v>
      </c>
      <c r="H51" s="188">
        <v>44</v>
      </c>
      <c r="I51" s="188">
        <v>7</v>
      </c>
      <c r="J51" s="186" t="s">
        <v>51</v>
      </c>
      <c r="K51" s="186" t="s">
        <v>599</v>
      </c>
    </row>
    <row r="52" spans="2:11" ht="14.25" customHeight="1">
      <c r="B52" s="187">
        <v>1057</v>
      </c>
      <c r="C52" s="186" t="s">
        <v>767</v>
      </c>
      <c r="D52" s="187">
        <v>1057</v>
      </c>
      <c r="E52" s="186" t="s">
        <v>767</v>
      </c>
      <c r="F52" s="383">
        <v>1.8</v>
      </c>
      <c r="G52" s="383">
        <v>1.8</v>
      </c>
      <c r="H52" s="188">
        <v>44</v>
      </c>
      <c r="I52" s="188">
        <v>7</v>
      </c>
      <c r="J52" s="186" t="s">
        <v>51</v>
      </c>
      <c r="K52" s="186" t="s">
        <v>1677</v>
      </c>
    </row>
    <row r="53" spans="2:11" ht="14.25" customHeight="1">
      <c r="B53" s="187">
        <v>10615</v>
      </c>
      <c r="C53" s="186" t="s">
        <v>892</v>
      </c>
      <c r="D53" s="187">
        <v>10615</v>
      </c>
      <c r="E53" s="186" t="s">
        <v>892</v>
      </c>
      <c r="F53" s="383">
        <v>0.275</v>
      </c>
      <c r="G53" s="383">
        <v>0.275</v>
      </c>
      <c r="H53" s="188">
        <v>50</v>
      </c>
      <c r="I53" s="188">
        <v>21</v>
      </c>
      <c r="J53" s="186" t="s">
        <v>63</v>
      </c>
      <c r="K53" s="186" t="s">
        <v>256</v>
      </c>
    </row>
    <row r="54" spans="2:11" ht="14.25" customHeight="1">
      <c r="B54" s="187">
        <v>859</v>
      </c>
      <c r="C54" s="186" t="s">
        <v>671</v>
      </c>
      <c r="D54" s="187">
        <v>859</v>
      </c>
      <c r="E54" s="186" t="s">
        <v>671</v>
      </c>
      <c r="F54" s="383">
        <v>3.094</v>
      </c>
      <c r="G54" s="383">
        <v>3.094</v>
      </c>
      <c r="H54" s="188">
        <v>25</v>
      </c>
      <c r="I54" s="188">
        <v>13</v>
      </c>
      <c r="J54" s="186" t="s">
        <v>58</v>
      </c>
      <c r="K54" s="186" t="s">
        <v>393</v>
      </c>
    </row>
    <row r="55" spans="2:11" ht="14.25" customHeight="1">
      <c r="B55" s="187">
        <v>346</v>
      </c>
      <c r="C55" s="186" t="s">
        <v>359</v>
      </c>
      <c r="D55" s="187">
        <v>346</v>
      </c>
      <c r="E55" s="186" t="s">
        <v>359</v>
      </c>
      <c r="F55" s="383">
        <v>7.8</v>
      </c>
      <c r="G55" s="383">
        <v>7.8</v>
      </c>
      <c r="H55" s="188">
        <v>50</v>
      </c>
      <c r="I55" s="188">
        <v>23</v>
      </c>
      <c r="J55" s="186" t="s">
        <v>63</v>
      </c>
      <c r="K55" s="186" t="s">
        <v>263</v>
      </c>
    </row>
    <row r="56" spans="2:11" ht="14.25" customHeight="1">
      <c r="B56" s="187">
        <v>755</v>
      </c>
      <c r="C56" s="186" t="s">
        <v>580</v>
      </c>
      <c r="D56" s="187">
        <v>755</v>
      </c>
      <c r="E56" s="186" t="s">
        <v>580</v>
      </c>
      <c r="F56" s="383">
        <v>17.5</v>
      </c>
      <c r="G56" s="383">
        <v>17.5</v>
      </c>
      <c r="H56" s="188">
        <v>23</v>
      </c>
      <c r="I56" s="188">
        <v>31</v>
      </c>
      <c r="J56" s="186" t="s">
        <v>87</v>
      </c>
      <c r="K56" s="186" t="s">
        <v>254</v>
      </c>
    </row>
    <row r="57" spans="2:11" ht="14.25" customHeight="1">
      <c r="B57" s="187">
        <v>348</v>
      </c>
      <c r="C57" s="186" t="s">
        <v>360</v>
      </c>
      <c r="D57" s="187">
        <v>348</v>
      </c>
      <c r="E57" s="186" t="s">
        <v>360</v>
      </c>
      <c r="F57" s="383">
        <v>20</v>
      </c>
      <c r="G57" s="383">
        <v>20</v>
      </c>
      <c r="H57" s="188">
        <v>25</v>
      </c>
      <c r="I57" s="188">
        <v>19</v>
      </c>
      <c r="J57" s="186" t="s">
        <v>45</v>
      </c>
      <c r="K57" s="186" t="s">
        <v>229</v>
      </c>
    </row>
    <row r="58" spans="2:11" ht="14.25" customHeight="1">
      <c r="B58" s="187">
        <v>590</v>
      </c>
      <c r="C58" s="186" t="s">
        <v>542</v>
      </c>
      <c r="D58" s="187">
        <v>590</v>
      </c>
      <c r="E58" s="186" t="s">
        <v>542</v>
      </c>
      <c r="F58" s="383">
        <v>46.52</v>
      </c>
      <c r="G58" s="383">
        <v>47.51</v>
      </c>
      <c r="H58" s="188">
        <v>23</v>
      </c>
      <c r="I58" s="188">
        <v>7</v>
      </c>
      <c r="J58" s="186" t="s">
        <v>61</v>
      </c>
      <c r="K58" s="186" t="s">
        <v>448</v>
      </c>
    </row>
    <row r="59" spans="2:11" ht="14.25" customHeight="1">
      <c r="B59" s="187">
        <v>355</v>
      </c>
      <c r="C59" s="186" t="s">
        <v>367</v>
      </c>
      <c r="D59" s="187">
        <v>355</v>
      </c>
      <c r="E59" s="186" t="s">
        <v>367</v>
      </c>
      <c r="F59" s="383">
        <v>16.174</v>
      </c>
      <c r="G59" s="383">
        <v>21.284</v>
      </c>
      <c r="H59" s="188">
        <v>9</v>
      </c>
      <c r="I59" s="188">
        <v>9</v>
      </c>
      <c r="J59" s="186" t="s">
        <v>74</v>
      </c>
      <c r="K59" s="186" t="s">
        <v>366</v>
      </c>
    </row>
    <row r="60" spans="2:11" ht="14.25" customHeight="1">
      <c r="B60" s="187">
        <v>1113</v>
      </c>
      <c r="C60" s="186" t="s">
        <v>781</v>
      </c>
      <c r="D60" s="187">
        <v>1113</v>
      </c>
      <c r="E60" s="186" t="s">
        <v>781</v>
      </c>
      <c r="F60" s="383">
        <v>4.203</v>
      </c>
      <c r="G60" s="383">
        <v>4.203</v>
      </c>
      <c r="H60" s="188">
        <v>23</v>
      </c>
      <c r="I60" s="188">
        <v>25</v>
      </c>
      <c r="J60" s="186" t="s">
        <v>61</v>
      </c>
      <c r="K60" s="186" t="s">
        <v>427</v>
      </c>
    </row>
    <row r="61" spans="2:11" ht="14.25" customHeight="1">
      <c r="B61" s="187">
        <v>11154</v>
      </c>
      <c r="C61" s="186" t="s">
        <v>900</v>
      </c>
      <c r="D61" s="187">
        <v>11154</v>
      </c>
      <c r="E61" s="186" t="s">
        <v>900</v>
      </c>
      <c r="F61" s="383">
        <v>0.5</v>
      </c>
      <c r="G61" s="383">
        <v>0.5</v>
      </c>
      <c r="H61" s="188">
        <v>50</v>
      </c>
      <c r="I61" s="188">
        <v>25</v>
      </c>
      <c r="J61" s="186" t="s">
        <v>63</v>
      </c>
      <c r="K61" s="186" t="s">
        <v>256</v>
      </c>
    </row>
    <row r="62" spans="2:11" ht="14.25" customHeight="1">
      <c r="B62" s="187">
        <v>354</v>
      </c>
      <c r="C62" s="186" t="s">
        <v>365</v>
      </c>
      <c r="D62" s="187">
        <v>354</v>
      </c>
      <c r="E62" s="186" t="s">
        <v>365</v>
      </c>
      <c r="F62" s="383">
        <v>10</v>
      </c>
      <c r="G62" s="383">
        <v>10</v>
      </c>
      <c r="H62" s="188">
        <v>25</v>
      </c>
      <c r="I62" s="188">
        <v>5</v>
      </c>
      <c r="J62" s="186" t="s">
        <v>51</v>
      </c>
      <c r="K62" s="186" t="s">
        <v>246</v>
      </c>
    </row>
    <row r="63" spans="2:11" ht="14.25" customHeight="1">
      <c r="B63" s="187">
        <v>350</v>
      </c>
      <c r="C63" s="186" t="s">
        <v>361</v>
      </c>
      <c r="D63" s="187">
        <v>350</v>
      </c>
      <c r="E63" s="186" t="s">
        <v>361</v>
      </c>
      <c r="F63" s="383">
        <v>247</v>
      </c>
      <c r="G63" s="383">
        <v>255</v>
      </c>
      <c r="H63" s="188">
        <v>25</v>
      </c>
      <c r="I63" s="188">
        <v>5</v>
      </c>
      <c r="J63" s="186" t="s">
        <v>51</v>
      </c>
      <c r="K63" s="186" t="s">
        <v>246</v>
      </c>
    </row>
    <row r="64" spans="2:11" ht="14.25" customHeight="1">
      <c r="B64" s="187">
        <v>351</v>
      </c>
      <c r="C64" s="186" t="s">
        <v>362</v>
      </c>
      <c r="D64" s="187">
        <v>351</v>
      </c>
      <c r="E64" s="186" t="s">
        <v>362</v>
      </c>
      <c r="F64" s="383">
        <v>244</v>
      </c>
      <c r="G64" s="383">
        <v>258</v>
      </c>
      <c r="H64" s="188">
        <v>25</v>
      </c>
      <c r="I64" s="188">
        <v>5</v>
      </c>
      <c r="J64" s="186" t="s">
        <v>51</v>
      </c>
      <c r="K64" s="186" t="s">
        <v>246</v>
      </c>
    </row>
    <row r="65" spans="2:11" ht="14.25" customHeight="1">
      <c r="B65" s="187">
        <v>352</v>
      </c>
      <c r="C65" s="186" t="s">
        <v>363</v>
      </c>
      <c r="D65" s="187">
        <v>352</v>
      </c>
      <c r="E65" s="186" t="s">
        <v>363</v>
      </c>
      <c r="F65" s="383">
        <v>612</v>
      </c>
      <c r="G65" s="383">
        <v>638</v>
      </c>
      <c r="H65" s="188">
        <v>25</v>
      </c>
      <c r="I65" s="188">
        <v>5</v>
      </c>
      <c r="J65" s="186" t="s">
        <v>51</v>
      </c>
      <c r="K65" s="186" t="s">
        <v>246</v>
      </c>
    </row>
    <row r="66" spans="2:11" ht="14.25" customHeight="1">
      <c r="B66" s="187">
        <v>353</v>
      </c>
      <c r="C66" s="186" t="s">
        <v>364</v>
      </c>
      <c r="D66" s="187">
        <v>353</v>
      </c>
      <c r="E66" s="186" t="s">
        <v>364</v>
      </c>
      <c r="F66" s="383">
        <v>441</v>
      </c>
      <c r="G66" s="383">
        <v>455.42</v>
      </c>
      <c r="H66" s="188">
        <v>25</v>
      </c>
      <c r="I66" s="188">
        <v>5</v>
      </c>
      <c r="J66" s="186" t="s">
        <v>51</v>
      </c>
      <c r="K66" s="186" t="s">
        <v>246</v>
      </c>
    </row>
    <row r="67" spans="2:11" ht="14.25" customHeight="1">
      <c r="B67" s="187">
        <v>860</v>
      </c>
      <c r="C67" s="186" t="s">
        <v>672</v>
      </c>
      <c r="D67" s="187">
        <v>860</v>
      </c>
      <c r="E67" s="186" t="s">
        <v>672</v>
      </c>
      <c r="F67" s="383">
        <v>2.865</v>
      </c>
      <c r="G67" s="383">
        <v>4.081</v>
      </c>
      <c r="H67" s="188">
        <v>33</v>
      </c>
      <c r="I67" s="188">
        <v>13</v>
      </c>
      <c r="J67" s="186" t="s">
        <v>49</v>
      </c>
      <c r="K67" s="186" t="s">
        <v>243</v>
      </c>
    </row>
    <row r="68" spans="2:11" ht="14.25" customHeight="1">
      <c r="B68" s="187">
        <v>1032</v>
      </c>
      <c r="C68" s="186" t="s">
        <v>756</v>
      </c>
      <c r="D68" s="187">
        <v>1032</v>
      </c>
      <c r="E68" s="186" t="s">
        <v>756</v>
      </c>
      <c r="F68" s="383">
        <v>476</v>
      </c>
      <c r="G68" s="383">
        <v>566</v>
      </c>
      <c r="H68" s="188">
        <v>9</v>
      </c>
      <c r="I68" s="188">
        <v>1</v>
      </c>
      <c r="J68" s="186" t="s">
        <v>74</v>
      </c>
      <c r="K68" s="186" t="s">
        <v>1303</v>
      </c>
    </row>
    <row r="69" spans="2:11" ht="14.25" customHeight="1">
      <c r="B69" s="187">
        <v>339</v>
      </c>
      <c r="C69" s="186" t="s">
        <v>267</v>
      </c>
      <c r="D69" s="187">
        <v>339</v>
      </c>
      <c r="E69" s="186" t="s">
        <v>267</v>
      </c>
      <c r="F69" s="383">
        <v>180</v>
      </c>
      <c r="G69" s="383">
        <v>180</v>
      </c>
      <c r="H69" s="188">
        <v>9</v>
      </c>
      <c r="I69" s="188">
        <v>1</v>
      </c>
      <c r="J69" s="186" t="s">
        <v>74</v>
      </c>
      <c r="K69" s="186" t="s">
        <v>266</v>
      </c>
    </row>
    <row r="70" spans="2:11" ht="14.25" customHeight="1">
      <c r="B70" s="187">
        <v>340</v>
      </c>
      <c r="C70" s="186" t="s">
        <v>268</v>
      </c>
      <c r="D70" s="187">
        <v>340</v>
      </c>
      <c r="E70" s="186" t="s">
        <v>268</v>
      </c>
      <c r="F70" s="383">
        <v>380</v>
      </c>
      <c r="G70" s="383">
        <v>380</v>
      </c>
      <c r="H70" s="188">
        <v>9</v>
      </c>
      <c r="I70" s="188">
        <v>1</v>
      </c>
      <c r="J70" s="186" t="s">
        <v>74</v>
      </c>
      <c r="K70" s="186" t="s">
        <v>266</v>
      </c>
    </row>
    <row r="71" spans="2:11" ht="14.25" customHeight="1">
      <c r="B71" s="187">
        <v>341</v>
      </c>
      <c r="C71" s="186" t="s">
        <v>356</v>
      </c>
      <c r="D71" s="187">
        <v>341</v>
      </c>
      <c r="E71" s="186" t="s">
        <v>356</v>
      </c>
      <c r="F71" s="383">
        <v>18</v>
      </c>
      <c r="G71" s="383">
        <v>22</v>
      </c>
      <c r="H71" s="188">
        <v>9</v>
      </c>
      <c r="I71" s="188">
        <v>1</v>
      </c>
      <c r="J71" s="186" t="s">
        <v>74</v>
      </c>
      <c r="K71" s="186" t="s">
        <v>266</v>
      </c>
    </row>
    <row r="72" spans="2:11" ht="14.25" customHeight="1">
      <c r="B72" s="187">
        <v>357</v>
      </c>
      <c r="C72" s="186" t="s">
        <v>370</v>
      </c>
      <c r="D72" s="187">
        <v>357</v>
      </c>
      <c r="E72" s="186" t="s">
        <v>370</v>
      </c>
      <c r="F72" s="383">
        <v>15.75</v>
      </c>
      <c r="G72" s="383">
        <v>15.701</v>
      </c>
      <c r="H72" s="188">
        <v>33</v>
      </c>
      <c r="I72" s="188">
        <v>9</v>
      </c>
      <c r="J72" s="186" t="s">
        <v>49</v>
      </c>
      <c r="K72" s="186" t="s">
        <v>1042</v>
      </c>
    </row>
    <row r="73" spans="2:11" ht="14.25" customHeight="1">
      <c r="B73" s="187">
        <v>356</v>
      </c>
      <c r="C73" s="186" t="s">
        <v>369</v>
      </c>
      <c r="D73" s="187">
        <v>356</v>
      </c>
      <c r="E73" s="186" t="s">
        <v>369</v>
      </c>
      <c r="F73" s="383">
        <v>13.517</v>
      </c>
      <c r="G73" s="383">
        <v>13.578</v>
      </c>
      <c r="H73" s="188">
        <v>9</v>
      </c>
      <c r="I73" s="188">
        <v>3</v>
      </c>
      <c r="J73" s="186" t="s">
        <v>56</v>
      </c>
      <c r="K73" s="186" t="s">
        <v>368</v>
      </c>
    </row>
    <row r="74" spans="2:11" ht="14.25" customHeight="1">
      <c r="B74" s="187">
        <v>11925</v>
      </c>
      <c r="C74" s="186" t="s">
        <v>907</v>
      </c>
      <c r="D74" s="187">
        <v>11925</v>
      </c>
      <c r="E74" s="186" t="s">
        <v>907</v>
      </c>
      <c r="F74" s="383">
        <v>0.425</v>
      </c>
      <c r="G74" s="383">
        <v>0.425</v>
      </c>
      <c r="H74" s="188">
        <v>25</v>
      </c>
      <c r="I74" s="188">
        <v>23</v>
      </c>
      <c r="J74" s="186" t="s">
        <v>85</v>
      </c>
      <c r="K74" s="186" t="s">
        <v>1042</v>
      </c>
    </row>
    <row r="75" spans="2:11" ht="14.25" customHeight="1">
      <c r="B75" s="187">
        <v>2439</v>
      </c>
      <c r="C75" s="186" t="s">
        <v>126</v>
      </c>
      <c r="D75" s="187">
        <v>2439</v>
      </c>
      <c r="E75" s="186" t="s">
        <v>126</v>
      </c>
      <c r="F75" s="383">
        <v>0.5</v>
      </c>
      <c r="G75" s="383">
        <v>0.5</v>
      </c>
      <c r="H75" s="188">
        <v>50</v>
      </c>
      <c r="I75" s="188">
        <v>25</v>
      </c>
      <c r="J75" s="186" t="s">
        <v>63</v>
      </c>
      <c r="K75" s="186" t="s">
        <v>263</v>
      </c>
    </row>
    <row r="76" spans="2:11" ht="14.25" customHeight="1">
      <c r="B76" s="187">
        <v>2281</v>
      </c>
      <c r="C76" s="186" t="s">
        <v>849</v>
      </c>
      <c r="D76" s="187">
        <v>2281</v>
      </c>
      <c r="E76" s="186" t="s">
        <v>849</v>
      </c>
      <c r="F76" s="383">
        <v>0.318</v>
      </c>
      <c r="G76" s="383">
        <v>0.65</v>
      </c>
      <c r="H76" s="188">
        <v>23</v>
      </c>
      <c r="I76" s="188">
        <v>21</v>
      </c>
      <c r="J76" s="186" t="s">
        <v>61</v>
      </c>
      <c r="K76" s="186" t="s">
        <v>1677</v>
      </c>
    </row>
    <row r="77" spans="2:11" ht="14.25" customHeight="1">
      <c r="B77" s="187">
        <v>358</v>
      </c>
      <c r="C77" s="186" t="s">
        <v>371</v>
      </c>
      <c r="D77" s="187">
        <v>358</v>
      </c>
      <c r="E77" s="186" t="s">
        <v>371</v>
      </c>
      <c r="F77" s="383">
        <v>20.2</v>
      </c>
      <c r="G77" s="383">
        <v>20.2</v>
      </c>
      <c r="H77" s="188">
        <v>23</v>
      </c>
      <c r="I77" s="188">
        <v>5</v>
      </c>
      <c r="J77" s="186" t="s">
        <v>61</v>
      </c>
      <c r="K77" s="186" t="s">
        <v>254</v>
      </c>
    </row>
    <row r="78" spans="2:11" ht="14.25" customHeight="1">
      <c r="B78" s="187">
        <v>1288</v>
      </c>
      <c r="C78" s="186" t="s">
        <v>813</v>
      </c>
      <c r="D78" s="187">
        <v>1288</v>
      </c>
      <c r="E78" s="186" t="s">
        <v>813</v>
      </c>
      <c r="F78" s="383">
        <v>168.5</v>
      </c>
      <c r="G78" s="383">
        <v>185.7</v>
      </c>
      <c r="H78" s="188">
        <v>23</v>
      </c>
      <c r="I78" s="188">
        <v>9</v>
      </c>
      <c r="J78" s="186" t="s">
        <v>67</v>
      </c>
      <c r="K78" s="186" t="s">
        <v>812</v>
      </c>
    </row>
    <row r="79" spans="2:11" ht="14.25" customHeight="1">
      <c r="B79" s="187">
        <v>362</v>
      </c>
      <c r="C79" s="186" t="s">
        <v>378</v>
      </c>
      <c r="D79" s="187">
        <v>362</v>
      </c>
      <c r="E79" s="186" t="s">
        <v>378</v>
      </c>
      <c r="F79" s="383">
        <v>8.4</v>
      </c>
      <c r="G79" s="383">
        <v>8.4</v>
      </c>
      <c r="H79" s="188">
        <v>9</v>
      </c>
      <c r="I79" s="188">
        <v>5</v>
      </c>
      <c r="J79" s="186" t="s">
        <v>74</v>
      </c>
      <c r="K79" s="186" t="s">
        <v>377</v>
      </c>
    </row>
    <row r="80" spans="2:11" ht="14.25" customHeight="1">
      <c r="B80" s="187">
        <v>1028</v>
      </c>
      <c r="C80" s="186" t="s">
        <v>753</v>
      </c>
      <c r="D80" s="187">
        <v>1028</v>
      </c>
      <c r="E80" s="186" t="s">
        <v>753</v>
      </c>
      <c r="F80" s="383">
        <v>3</v>
      </c>
      <c r="G80" s="383">
        <v>3.7</v>
      </c>
      <c r="H80" s="188">
        <v>25</v>
      </c>
      <c r="I80" s="188">
        <v>19</v>
      </c>
      <c r="J80" s="186" t="s">
        <v>85</v>
      </c>
      <c r="K80" s="186" t="s">
        <v>44</v>
      </c>
    </row>
    <row r="81" spans="2:11" ht="14.25" customHeight="1">
      <c r="B81" s="187">
        <v>1029</v>
      </c>
      <c r="C81" s="186" t="s">
        <v>754</v>
      </c>
      <c r="D81" s="187">
        <v>1029</v>
      </c>
      <c r="E81" s="186" t="s">
        <v>754</v>
      </c>
      <c r="F81" s="383">
        <v>3</v>
      </c>
      <c r="G81" s="383">
        <v>3.7</v>
      </c>
      <c r="H81" s="188">
        <v>25</v>
      </c>
      <c r="I81" s="188">
        <v>19</v>
      </c>
      <c r="J81" s="186" t="s">
        <v>85</v>
      </c>
      <c r="K81" s="186" t="s">
        <v>44</v>
      </c>
    </row>
    <row r="82" spans="2:11" ht="14.25" customHeight="1">
      <c r="B82" s="187">
        <v>363</v>
      </c>
      <c r="C82" s="186" t="s">
        <v>380</v>
      </c>
      <c r="D82" s="187">
        <v>363</v>
      </c>
      <c r="E82" s="186" t="s">
        <v>380</v>
      </c>
      <c r="F82" s="383">
        <v>20.378</v>
      </c>
      <c r="G82" s="383">
        <v>25</v>
      </c>
      <c r="H82" s="188">
        <v>50</v>
      </c>
      <c r="I82" s="188">
        <v>7</v>
      </c>
      <c r="J82" s="186" t="s">
        <v>63</v>
      </c>
      <c r="K82" s="186" t="s">
        <v>379</v>
      </c>
    </row>
    <row r="83" spans="2:11" ht="14.25" customHeight="1">
      <c r="B83" s="476">
        <v>766</v>
      </c>
      <c r="C83" s="473" t="s">
        <v>585</v>
      </c>
      <c r="D83" s="187">
        <v>14801</v>
      </c>
      <c r="E83" s="186" t="s">
        <v>1811</v>
      </c>
      <c r="F83" s="478">
        <v>68.2</v>
      </c>
      <c r="G83" s="478">
        <v>68.2</v>
      </c>
      <c r="H83" s="480">
        <v>25</v>
      </c>
      <c r="I83" s="480">
        <v>11</v>
      </c>
      <c r="J83" s="473" t="s">
        <v>58</v>
      </c>
      <c r="K83" s="473" t="s">
        <v>377</v>
      </c>
    </row>
    <row r="84" spans="2:11" ht="14.25" customHeight="1">
      <c r="B84" s="477"/>
      <c r="C84" s="474"/>
      <c r="D84" s="187">
        <v>14808</v>
      </c>
      <c r="E84" s="186" t="s">
        <v>1079</v>
      </c>
      <c r="F84" s="479"/>
      <c r="G84" s="479"/>
      <c r="H84" s="481">
        <v>25</v>
      </c>
      <c r="I84" s="481">
        <v>11</v>
      </c>
      <c r="J84" s="474" t="s">
        <v>58</v>
      </c>
      <c r="K84" s="475" t="s">
        <v>377</v>
      </c>
    </row>
    <row r="85" spans="2:11" ht="14.25" customHeight="1">
      <c r="B85" s="187">
        <v>1165</v>
      </c>
      <c r="C85" s="186" t="s">
        <v>785</v>
      </c>
      <c r="D85" s="187">
        <v>1165</v>
      </c>
      <c r="E85" s="186" t="s">
        <v>785</v>
      </c>
      <c r="F85" s="383">
        <v>1.1</v>
      </c>
      <c r="G85" s="383">
        <v>1.1</v>
      </c>
      <c r="H85" s="188">
        <v>50</v>
      </c>
      <c r="I85" s="188">
        <v>17</v>
      </c>
      <c r="J85" s="186" t="s">
        <v>63</v>
      </c>
      <c r="K85" s="186" t="s">
        <v>595</v>
      </c>
    </row>
    <row r="86" spans="2:11" ht="14.25" customHeight="1">
      <c r="B86" s="187">
        <v>910</v>
      </c>
      <c r="C86" s="186" t="s">
        <v>719</v>
      </c>
      <c r="D86" s="187">
        <v>910</v>
      </c>
      <c r="E86" s="186" t="s">
        <v>719</v>
      </c>
      <c r="F86" s="383">
        <v>0.416</v>
      </c>
      <c r="G86" s="383">
        <v>0.233</v>
      </c>
      <c r="H86" s="188">
        <v>33</v>
      </c>
      <c r="I86" s="188">
        <v>9</v>
      </c>
      <c r="J86" s="186" t="s">
        <v>49</v>
      </c>
      <c r="K86" s="186" t="s">
        <v>243</v>
      </c>
    </row>
    <row r="87" spans="2:11" ht="14.25" customHeight="1">
      <c r="B87" s="187">
        <v>861</v>
      </c>
      <c r="C87" s="186" t="s">
        <v>673</v>
      </c>
      <c r="D87" s="187">
        <v>861</v>
      </c>
      <c r="E87" s="186" t="s">
        <v>673</v>
      </c>
      <c r="F87" s="383">
        <v>1.1</v>
      </c>
      <c r="G87" s="383">
        <v>1.1</v>
      </c>
      <c r="H87" s="188">
        <v>50</v>
      </c>
      <c r="I87" s="188">
        <v>9</v>
      </c>
      <c r="J87" s="186" t="s">
        <v>49</v>
      </c>
      <c r="K87" s="186" t="s">
        <v>243</v>
      </c>
    </row>
    <row r="88" spans="2:11" ht="14.25" customHeight="1">
      <c r="B88" s="187">
        <v>365</v>
      </c>
      <c r="C88" s="186" t="s">
        <v>382</v>
      </c>
      <c r="D88" s="187">
        <v>365</v>
      </c>
      <c r="E88" s="186" t="s">
        <v>382</v>
      </c>
      <c r="F88" s="383">
        <v>573</v>
      </c>
      <c r="G88" s="383">
        <v>573</v>
      </c>
      <c r="H88" s="188">
        <v>25</v>
      </c>
      <c r="I88" s="188">
        <v>1</v>
      </c>
      <c r="J88" s="186" t="s">
        <v>85</v>
      </c>
      <c r="K88" s="186" t="s">
        <v>381</v>
      </c>
    </row>
    <row r="89" spans="2:11" ht="14.25" customHeight="1">
      <c r="B89" s="187">
        <v>366</v>
      </c>
      <c r="C89" s="186" t="s">
        <v>383</v>
      </c>
      <c r="D89" s="187">
        <v>366</v>
      </c>
      <c r="E89" s="186" t="s">
        <v>383</v>
      </c>
      <c r="F89" s="383">
        <v>576.37</v>
      </c>
      <c r="G89" s="383">
        <v>586</v>
      </c>
      <c r="H89" s="188">
        <v>25</v>
      </c>
      <c r="I89" s="188">
        <v>1</v>
      </c>
      <c r="J89" s="186" t="s">
        <v>85</v>
      </c>
      <c r="K89" s="186" t="s">
        <v>381</v>
      </c>
    </row>
    <row r="90" spans="2:11" ht="14.25" customHeight="1">
      <c r="B90" s="187">
        <v>367</v>
      </c>
      <c r="C90" s="186" t="s">
        <v>384</v>
      </c>
      <c r="D90" s="187">
        <v>367</v>
      </c>
      <c r="E90" s="186" t="s">
        <v>384</v>
      </c>
      <c r="F90" s="383">
        <v>16.5</v>
      </c>
      <c r="G90" s="383">
        <v>20.716</v>
      </c>
      <c r="H90" s="188">
        <v>23</v>
      </c>
      <c r="I90" s="188">
        <v>5</v>
      </c>
      <c r="J90" s="186" t="s">
        <v>87</v>
      </c>
      <c r="K90" s="186" t="s">
        <v>1303</v>
      </c>
    </row>
    <row r="91" spans="2:11" ht="14.25" customHeight="1">
      <c r="B91" s="187">
        <v>368</v>
      </c>
      <c r="C91" s="186" t="s">
        <v>385</v>
      </c>
      <c r="D91" s="187">
        <v>368</v>
      </c>
      <c r="E91" s="186" t="s">
        <v>385</v>
      </c>
      <c r="F91" s="383">
        <v>16.35</v>
      </c>
      <c r="G91" s="383">
        <v>20.76</v>
      </c>
      <c r="H91" s="188">
        <v>23</v>
      </c>
      <c r="I91" s="188">
        <v>5</v>
      </c>
      <c r="J91" s="186" t="s">
        <v>87</v>
      </c>
      <c r="K91" s="186" t="s">
        <v>1303</v>
      </c>
    </row>
    <row r="92" spans="2:11" ht="14.25" customHeight="1">
      <c r="B92" s="187">
        <v>815</v>
      </c>
      <c r="C92" s="186" t="s">
        <v>627</v>
      </c>
      <c r="D92" s="187">
        <v>815</v>
      </c>
      <c r="E92" s="186" t="s">
        <v>627</v>
      </c>
      <c r="F92" s="383">
        <v>1.48</v>
      </c>
      <c r="G92" s="383">
        <v>1.9</v>
      </c>
      <c r="H92" s="188">
        <v>50</v>
      </c>
      <c r="I92" s="188">
        <v>21</v>
      </c>
      <c r="J92" s="186" t="s">
        <v>63</v>
      </c>
      <c r="K92" s="186" t="s">
        <v>256</v>
      </c>
    </row>
    <row r="93" spans="2:11" ht="14.25" customHeight="1">
      <c r="B93" s="187">
        <v>1122</v>
      </c>
      <c r="C93" s="186" t="s">
        <v>117</v>
      </c>
      <c r="D93" s="187">
        <v>1122</v>
      </c>
      <c r="E93" s="186" t="s">
        <v>117</v>
      </c>
      <c r="F93" s="383">
        <v>0.44</v>
      </c>
      <c r="G93" s="383">
        <v>0.44</v>
      </c>
      <c r="H93" s="188">
        <v>25</v>
      </c>
      <c r="I93" s="188">
        <v>13</v>
      </c>
      <c r="J93" s="186" t="s">
        <v>58</v>
      </c>
      <c r="K93" s="186" t="s">
        <v>739</v>
      </c>
    </row>
    <row r="94" spans="2:11" ht="14.25" customHeight="1">
      <c r="B94" s="187">
        <v>369</v>
      </c>
      <c r="C94" s="186" t="s">
        <v>386</v>
      </c>
      <c r="D94" s="187">
        <v>369</v>
      </c>
      <c r="E94" s="186" t="s">
        <v>386</v>
      </c>
      <c r="F94" s="383">
        <v>8.9</v>
      </c>
      <c r="G94" s="383">
        <v>8.9</v>
      </c>
      <c r="H94" s="188">
        <v>23</v>
      </c>
      <c r="I94" s="188">
        <v>31</v>
      </c>
      <c r="J94" s="186" t="s">
        <v>87</v>
      </c>
      <c r="K94" s="186" t="s">
        <v>254</v>
      </c>
    </row>
    <row r="95" spans="2:11" ht="14.25" customHeight="1">
      <c r="B95" s="187">
        <v>816</v>
      </c>
      <c r="C95" s="186" t="s">
        <v>628</v>
      </c>
      <c r="D95" s="187">
        <v>816</v>
      </c>
      <c r="E95" s="186" t="s">
        <v>628</v>
      </c>
      <c r="F95" s="383">
        <v>1.18</v>
      </c>
      <c r="G95" s="383">
        <v>1.428</v>
      </c>
      <c r="H95" s="188">
        <v>50</v>
      </c>
      <c r="I95" s="188">
        <v>27</v>
      </c>
      <c r="J95" s="186" t="s">
        <v>63</v>
      </c>
      <c r="K95" s="186" t="s">
        <v>256</v>
      </c>
    </row>
    <row r="96" spans="2:11" ht="14.25" customHeight="1">
      <c r="B96" s="187">
        <v>324</v>
      </c>
      <c r="C96" s="186" t="s">
        <v>251</v>
      </c>
      <c r="D96" s="187">
        <v>324</v>
      </c>
      <c r="E96" s="186" t="s">
        <v>251</v>
      </c>
      <c r="F96" s="383">
        <v>55.254</v>
      </c>
      <c r="G96" s="383">
        <v>61.334</v>
      </c>
      <c r="H96" s="188">
        <v>9</v>
      </c>
      <c r="I96" s="188">
        <v>3</v>
      </c>
      <c r="J96" s="186" t="s">
        <v>56</v>
      </c>
      <c r="K96" s="186" t="s">
        <v>250</v>
      </c>
    </row>
    <row r="97" spans="2:11" ht="14.25" customHeight="1">
      <c r="B97" s="187">
        <v>789</v>
      </c>
      <c r="C97" s="186" t="s">
        <v>600</v>
      </c>
      <c r="D97" s="187">
        <v>789</v>
      </c>
      <c r="E97" s="186" t="s">
        <v>600</v>
      </c>
      <c r="F97" s="383">
        <v>1.2</v>
      </c>
      <c r="G97" s="383">
        <v>1.24</v>
      </c>
      <c r="H97" s="188">
        <v>44</v>
      </c>
      <c r="I97" s="188">
        <v>7</v>
      </c>
      <c r="J97" s="186" t="s">
        <v>51</v>
      </c>
      <c r="K97" s="186" t="s">
        <v>599</v>
      </c>
    </row>
    <row r="98" spans="2:11" ht="14.25" customHeight="1">
      <c r="B98" s="187">
        <v>797</v>
      </c>
      <c r="C98" s="186" t="s">
        <v>609</v>
      </c>
      <c r="D98" s="187">
        <v>797</v>
      </c>
      <c r="E98" s="186" t="s">
        <v>609</v>
      </c>
      <c r="F98" s="383">
        <v>1.8</v>
      </c>
      <c r="G98" s="383">
        <v>2.78</v>
      </c>
      <c r="H98" s="188">
        <v>9</v>
      </c>
      <c r="I98" s="188">
        <v>11</v>
      </c>
      <c r="J98" s="186" t="s">
        <v>56</v>
      </c>
      <c r="K98" s="186" t="s">
        <v>1058</v>
      </c>
    </row>
    <row r="99" spans="2:11" ht="14.25" customHeight="1">
      <c r="B99" s="187">
        <v>807</v>
      </c>
      <c r="C99" s="186" t="s">
        <v>619</v>
      </c>
      <c r="D99" s="187">
        <v>807</v>
      </c>
      <c r="E99" s="186" t="s">
        <v>619</v>
      </c>
      <c r="F99" s="383">
        <v>0.061</v>
      </c>
      <c r="G99" s="383">
        <v>0.1</v>
      </c>
      <c r="H99" s="188">
        <v>9</v>
      </c>
      <c r="I99" s="188">
        <v>15</v>
      </c>
      <c r="J99" s="186" t="s">
        <v>56</v>
      </c>
      <c r="K99" s="186" t="s">
        <v>368</v>
      </c>
    </row>
    <row r="100" spans="2:11" ht="14.25" customHeight="1">
      <c r="B100" s="187">
        <v>10401</v>
      </c>
      <c r="C100" s="186" t="s">
        <v>882</v>
      </c>
      <c r="D100" s="187">
        <v>10401</v>
      </c>
      <c r="E100" s="186" t="s">
        <v>882</v>
      </c>
      <c r="F100" s="383">
        <v>0.084</v>
      </c>
      <c r="G100" s="383">
        <v>0.092</v>
      </c>
      <c r="H100" s="188">
        <v>33</v>
      </c>
      <c r="I100" s="188">
        <v>9</v>
      </c>
      <c r="J100" s="186" t="s">
        <v>49</v>
      </c>
      <c r="K100" s="186" t="s">
        <v>243</v>
      </c>
    </row>
    <row r="101" spans="2:11" ht="14.25" customHeight="1">
      <c r="B101" s="187">
        <v>792</v>
      </c>
      <c r="C101" s="186" t="s">
        <v>603</v>
      </c>
      <c r="D101" s="187">
        <v>792</v>
      </c>
      <c r="E101" s="186" t="s">
        <v>603</v>
      </c>
      <c r="F101" s="383">
        <v>0.64</v>
      </c>
      <c r="G101" s="383">
        <v>0.79</v>
      </c>
      <c r="H101" s="188">
        <v>25</v>
      </c>
      <c r="I101" s="188">
        <v>19</v>
      </c>
      <c r="J101" s="186" t="s">
        <v>90</v>
      </c>
      <c r="K101" s="186" t="s">
        <v>617</v>
      </c>
    </row>
    <row r="102" spans="2:11" ht="14.25" customHeight="1">
      <c r="B102" s="187">
        <v>832</v>
      </c>
      <c r="C102" s="186" t="s">
        <v>642</v>
      </c>
      <c r="D102" s="187">
        <v>832</v>
      </c>
      <c r="E102" s="186" t="s">
        <v>642</v>
      </c>
      <c r="F102" s="383">
        <v>0.35</v>
      </c>
      <c r="G102" s="383">
        <v>0.35</v>
      </c>
      <c r="H102" s="188">
        <v>50</v>
      </c>
      <c r="I102" s="188">
        <v>21</v>
      </c>
      <c r="J102" s="186" t="s">
        <v>63</v>
      </c>
      <c r="K102" s="186" t="s">
        <v>417</v>
      </c>
    </row>
    <row r="103" spans="2:11" ht="14.25" customHeight="1">
      <c r="B103" s="187">
        <v>914</v>
      </c>
      <c r="C103" s="186" t="s">
        <v>723</v>
      </c>
      <c r="D103" s="187">
        <v>914</v>
      </c>
      <c r="E103" s="186" t="s">
        <v>723</v>
      </c>
      <c r="F103" s="383">
        <v>0.123</v>
      </c>
      <c r="G103" s="383">
        <v>0.094</v>
      </c>
      <c r="H103" s="188">
        <v>33</v>
      </c>
      <c r="I103" s="188">
        <v>11</v>
      </c>
      <c r="J103" s="186" t="s">
        <v>49</v>
      </c>
      <c r="K103" s="186" t="s">
        <v>243</v>
      </c>
    </row>
    <row r="104" spans="2:11" ht="14.25" customHeight="1">
      <c r="B104" s="187">
        <v>862</v>
      </c>
      <c r="C104" s="186" t="s">
        <v>674</v>
      </c>
      <c r="D104" s="187">
        <v>862</v>
      </c>
      <c r="E104" s="186" t="s">
        <v>674</v>
      </c>
      <c r="F104" s="383">
        <v>1.6</v>
      </c>
      <c r="G104" s="383">
        <v>1.6</v>
      </c>
      <c r="H104" s="188">
        <v>25</v>
      </c>
      <c r="I104" s="188">
        <v>13</v>
      </c>
      <c r="J104" s="186" t="s">
        <v>58</v>
      </c>
      <c r="K104" s="186" t="s">
        <v>393</v>
      </c>
    </row>
    <row r="105" spans="2:11" ht="14.25" customHeight="1">
      <c r="B105" s="187">
        <v>2468</v>
      </c>
      <c r="C105" s="186" t="s">
        <v>873</v>
      </c>
      <c r="D105" s="187">
        <v>2468</v>
      </c>
      <c r="E105" s="186" t="s">
        <v>873</v>
      </c>
      <c r="F105" s="383">
        <v>2.2</v>
      </c>
      <c r="G105" s="383">
        <v>2.2</v>
      </c>
      <c r="H105" s="188">
        <v>25</v>
      </c>
      <c r="I105" s="188">
        <v>17</v>
      </c>
      <c r="J105" s="186" t="s">
        <v>45</v>
      </c>
      <c r="K105" s="186" t="s">
        <v>870</v>
      </c>
    </row>
    <row r="106" spans="2:11" ht="14.25" customHeight="1">
      <c r="B106" s="187">
        <v>2469</v>
      </c>
      <c r="C106" s="186" t="s">
        <v>874</v>
      </c>
      <c r="D106" s="187">
        <v>2469</v>
      </c>
      <c r="E106" s="186" t="s">
        <v>874</v>
      </c>
      <c r="F106" s="383">
        <v>2.2</v>
      </c>
      <c r="G106" s="383">
        <v>2.2</v>
      </c>
      <c r="H106" s="188">
        <v>25</v>
      </c>
      <c r="I106" s="188">
        <v>17</v>
      </c>
      <c r="J106" s="186" t="s">
        <v>45</v>
      </c>
      <c r="K106" s="186" t="s">
        <v>870</v>
      </c>
    </row>
    <row r="107" spans="2:11" ht="14.25" customHeight="1">
      <c r="B107" s="187">
        <v>2470</v>
      </c>
      <c r="C107" s="186" t="s">
        <v>875</v>
      </c>
      <c r="D107" s="187">
        <v>2470</v>
      </c>
      <c r="E107" s="186" t="s">
        <v>875</v>
      </c>
      <c r="F107" s="383">
        <v>5.6</v>
      </c>
      <c r="G107" s="383">
        <v>5.6</v>
      </c>
      <c r="H107" s="188">
        <v>25</v>
      </c>
      <c r="I107" s="188">
        <v>17</v>
      </c>
      <c r="J107" s="186" t="s">
        <v>45</v>
      </c>
      <c r="K107" s="186" t="s">
        <v>870</v>
      </c>
    </row>
    <row r="108" spans="2:11" ht="14.25" customHeight="1">
      <c r="B108" s="187">
        <v>2466</v>
      </c>
      <c r="C108" s="186" t="s">
        <v>871</v>
      </c>
      <c r="D108" s="187">
        <v>2466</v>
      </c>
      <c r="E108" s="186" t="s">
        <v>871</v>
      </c>
      <c r="F108" s="383">
        <v>3.2</v>
      </c>
      <c r="G108" s="383">
        <v>3.2</v>
      </c>
      <c r="H108" s="188">
        <v>25</v>
      </c>
      <c r="I108" s="188">
        <v>17</v>
      </c>
      <c r="J108" s="186" t="s">
        <v>45</v>
      </c>
      <c r="K108" s="186" t="s">
        <v>870</v>
      </c>
    </row>
    <row r="109" spans="2:11" ht="14.25" customHeight="1">
      <c r="B109" s="187">
        <v>2467</v>
      </c>
      <c r="C109" s="186" t="s">
        <v>872</v>
      </c>
      <c r="D109" s="187">
        <v>2467</v>
      </c>
      <c r="E109" s="186" t="s">
        <v>872</v>
      </c>
      <c r="F109" s="383">
        <v>3.6</v>
      </c>
      <c r="G109" s="383">
        <v>3.6</v>
      </c>
      <c r="H109" s="188">
        <v>25</v>
      </c>
      <c r="I109" s="188">
        <v>17</v>
      </c>
      <c r="J109" s="186" t="s">
        <v>45</v>
      </c>
      <c r="K109" s="186" t="s">
        <v>870</v>
      </c>
    </row>
    <row r="110" spans="2:11" ht="14.25" customHeight="1">
      <c r="B110" s="187">
        <v>1050</v>
      </c>
      <c r="C110" s="186" t="s">
        <v>763</v>
      </c>
      <c r="D110" s="187">
        <v>1050</v>
      </c>
      <c r="E110" s="186" t="s">
        <v>763</v>
      </c>
      <c r="F110" s="383">
        <v>2.17</v>
      </c>
      <c r="G110" s="383">
        <v>2.6</v>
      </c>
      <c r="H110" s="188">
        <v>25</v>
      </c>
      <c r="I110" s="188">
        <v>13</v>
      </c>
      <c r="J110" s="186" t="s">
        <v>58</v>
      </c>
      <c r="K110" s="186" t="s">
        <v>229</v>
      </c>
    </row>
    <row r="111" spans="2:11" ht="14.25" customHeight="1">
      <c r="B111" s="187">
        <v>887</v>
      </c>
      <c r="C111" s="186" t="s">
        <v>697</v>
      </c>
      <c r="D111" s="187">
        <v>887</v>
      </c>
      <c r="E111" s="186" t="s">
        <v>697</v>
      </c>
      <c r="F111" s="383">
        <v>0.711</v>
      </c>
      <c r="G111" s="383">
        <v>0.711</v>
      </c>
      <c r="H111" s="188">
        <v>33</v>
      </c>
      <c r="I111" s="188">
        <v>13</v>
      </c>
      <c r="J111" s="186" t="s">
        <v>49</v>
      </c>
      <c r="K111" s="186" t="s">
        <v>243</v>
      </c>
    </row>
    <row r="112" spans="2:11" ht="14.25" customHeight="1">
      <c r="B112" s="187">
        <v>376</v>
      </c>
      <c r="C112" s="186" t="s">
        <v>392</v>
      </c>
      <c r="D112" s="187">
        <v>376</v>
      </c>
      <c r="E112" s="186" t="s">
        <v>392</v>
      </c>
      <c r="F112" s="383">
        <v>26</v>
      </c>
      <c r="G112" s="383">
        <v>26</v>
      </c>
      <c r="H112" s="188">
        <v>25</v>
      </c>
      <c r="I112" s="188">
        <v>5</v>
      </c>
      <c r="J112" s="186" t="s">
        <v>85</v>
      </c>
      <c r="K112" s="186" t="s">
        <v>390</v>
      </c>
    </row>
    <row r="113" spans="2:11" ht="14.25" customHeight="1">
      <c r="B113" s="187">
        <v>375</v>
      </c>
      <c r="C113" s="186" t="s">
        <v>391</v>
      </c>
      <c r="D113" s="187">
        <v>375</v>
      </c>
      <c r="E113" s="186" t="s">
        <v>391</v>
      </c>
      <c r="F113" s="383">
        <v>105</v>
      </c>
      <c r="G113" s="383">
        <v>110</v>
      </c>
      <c r="H113" s="188">
        <v>25</v>
      </c>
      <c r="I113" s="188">
        <v>5</v>
      </c>
      <c r="J113" s="186" t="s">
        <v>85</v>
      </c>
      <c r="K113" s="186" t="s">
        <v>390</v>
      </c>
    </row>
    <row r="114" spans="2:11" ht="14.25" customHeight="1">
      <c r="B114" s="187">
        <v>863</v>
      </c>
      <c r="C114" s="186" t="s">
        <v>675</v>
      </c>
      <c r="D114" s="187">
        <v>863</v>
      </c>
      <c r="E114" s="186" t="s">
        <v>675</v>
      </c>
      <c r="F114" s="383">
        <v>1.115</v>
      </c>
      <c r="G114" s="383">
        <v>2.4</v>
      </c>
      <c r="H114" s="188">
        <v>33</v>
      </c>
      <c r="I114" s="188">
        <v>1</v>
      </c>
      <c r="J114" s="186" t="s">
        <v>49</v>
      </c>
      <c r="K114" s="186" t="s">
        <v>243</v>
      </c>
    </row>
    <row r="115" spans="2:11" ht="14.25" customHeight="1">
      <c r="B115" s="187">
        <v>379</v>
      </c>
      <c r="C115" s="186" t="s">
        <v>394</v>
      </c>
      <c r="D115" s="187">
        <v>379</v>
      </c>
      <c r="E115" s="186" t="s">
        <v>394</v>
      </c>
      <c r="F115" s="383">
        <v>33.99</v>
      </c>
      <c r="G115" s="383">
        <v>33.96</v>
      </c>
      <c r="H115" s="188">
        <v>25</v>
      </c>
      <c r="I115" s="188">
        <v>13</v>
      </c>
      <c r="J115" s="186" t="s">
        <v>58</v>
      </c>
      <c r="K115" s="186" t="s">
        <v>393</v>
      </c>
    </row>
    <row r="116" spans="2:11" ht="14.25" customHeight="1">
      <c r="B116" s="187">
        <v>886</v>
      </c>
      <c r="C116" s="186" t="s">
        <v>696</v>
      </c>
      <c r="D116" s="187">
        <v>886</v>
      </c>
      <c r="E116" s="186" t="s">
        <v>696</v>
      </c>
      <c r="F116" s="383">
        <v>0.63</v>
      </c>
      <c r="G116" s="383">
        <v>0.549</v>
      </c>
      <c r="H116" s="188">
        <v>33</v>
      </c>
      <c r="I116" s="188">
        <v>17</v>
      </c>
      <c r="J116" s="186" t="s">
        <v>49</v>
      </c>
      <c r="K116" s="186" t="s">
        <v>243</v>
      </c>
    </row>
    <row r="117" spans="2:11" ht="14.25" customHeight="1">
      <c r="B117" s="187">
        <v>798</v>
      </c>
      <c r="C117" s="186" t="s">
        <v>610</v>
      </c>
      <c r="D117" s="187">
        <v>798</v>
      </c>
      <c r="E117" s="186" t="s">
        <v>610</v>
      </c>
      <c r="F117" s="383">
        <v>2.967</v>
      </c>
      <c r="G117" s="383">
        <v>2.967</v>
      </c>
      <c r="H117" s="188">
        <v>9</v>
      </c>
      <c r="I117" s="188">
        <v>5</v>
      </c>
      <c r="J117" s="186" t="s">
        <v>56</v>
      </c>
      <c r="K117" s="186" t="s">
        <v>368</v>
      </c>
    </row>
    <row r="118" spans="2:11" ht="14.25" customHeight="1">
      <c r="B118" s="187">
        <v>1049</v>
      </c>
      <c r="C118" s="186" t="s">
        <v>762</v>
      </c>
      <c r="D118" s="187">
        <v>1049</v>
      </c>
      <c r="E118" s="186" t="s">
        <v>762</v>
      </c>
      <c r="F118" s="383">
        <v>1.25</v>
      </c>
      <c r="G118" s="383">
        <v>1.25</v>
      </c>
      <c r="H118" s="188">
        <v>25</v>
      </c>
      <c r="I118" s="188">
        <v>13</v>
      </c>
      <c r="J118" s="186" t="s">
        <v>58</v>
      </c>
      <c r="K118" s="186" t="s">
        <v>229</v>
      </c>
    </row>
    <row r="119" spans="2:11" ht="14.25" customHeight="1">
      <c r="B119" s="187">
        <v>380</v>
      </c>
      <c r="C119" s="186" t="s">
        <v>395</v>
      </c>
      <c r="D119" s="187">
        <v>380</v>
      </c>
      <c r="E119" s="186" t="s">
        <v>395</v>
      </c>
      <c r="F119" s="383">
        <v>169.3</v>
      </c>
      <c r="G119" s="383">
        <v>170.3</v>
      </c>
      <c r="H119" s="188">
        <v>33</v>
      </c>
      <c r="I119" s="188">
        <v>9</v>
      </c>
      <c r="J119" s="186" t="s">
        <v>49</v>
      </c>
      <c r="K119" s="186" t="s">
        <v>261</v>
      </c>
    </row>
    <row r="120" spans="2:11" ht="14.25" customHeight="1">
      <c r="B120" s="187">
        <v>1044</v>
      </c>
      <c r="C120" s="186" t="s">
        <v>759</v>
      </c>
      <c r="D120" s="187">
        <v>1044</v>
      </c>
      <c r="E120" s="186" t="s">
        <v>759</v>
      </c>
      <c r="F120" s="383">
        <v>1</v>
      </c>
      <c r="G120" s="383">
        <v>1</v>
      </c>
      <c r="H120" s="188">
        <v>25</v>
      </c>
      <c r="I120" s="188">
        <v>9</v>
      </c>
      <c r="J120" s="186" t="s">
        <v>90</v>
      </c>
      <c r="K120" s="186" t="s">
        <v>453</v>
      </c>
    </row>
    <row r="121" spans="2:11" ht="14.25" customHeight="1">
      <c r="B121" s="187">
        <v>834</v>
      </c>
      <c r="C121" s="186" t="s">
        <v>644</v>
      </c>
      <c r="D121" s="187">
        <v>834</v>
      </c>
      <c r="E121" s="186" t="s">
        <v>644</v>
      </c>
      <c r="F121" s="383">
        <v>0.323</v>
      </c>
      <c r="G121" s="383">
        <v>0.46</v>
      </c>
      <c r="H121" s="188">
        <v>50</v>
      </c>
      <c r="I121" s="188">
        <v>27</v>
      </c>
      <c r="J121" s="186" t="s">
        <v>63</v>
      </c>
      <c r="K121" s="186" t="s">
        <v>256</v>
      </c>
    </row>
    <row r="122" spans="2:11" ht="14.25" customHeight="1">
      <c r="B122" s="187">
        <v>973</v>
      </c>
      <c r="C122" s="186" t="s">
        <v>749</v>
      </c>
      <c r="D122" s="187">
        <v>973</v>
      </c>
      <c r="E122" s="186" t="s">
        <v>749</v>
      </c>
      <c r="F122" s="383">
        <v>1.246</v>
      </c>
      <c r="G122" s="383">
        <v>1.34</v>
      </c>
      <c r="H122" s="188">
        <v>33</v>
      </c>
      <c r="I122" s="188">
        <v>13</v>
      </c>
      <c r="J122" s="186" t="s">
        <v>49</v>
      </c>
      <c r="K122" s="186" t="s">
        <v>748</v>
      </c>
    </row>
    <row r="123" spans="2:11" ht="14.25" customHeight="1">
      <c r="B123" s="187">
        <v>13975</v>
      </c>
      <c r="C123" s="186" t="s">
        <v>928</v>
      </c>
      <c r="D123" s="187">
        <v>13975</v>
      </c>
      <c r="E123" s="186" t="s">
        <v>928</v>
      </c>
      <c r="F123" s="383">
        <v>0.073</v>
      </c>
      <c r="G123" s="383">
        <v>0.35</v>
      </c>
      <c r="H123" s="188">
        <v>23</v>
      </c>
      <c r="I123" s="188">
        <v>17</v>
      </c>
      <c r="J123" s="186" t="s">
        <v>61</v>
      </c>
      <c r="K123" s="186" t="s">
        <v>804</v>
      </c>
    </row>
    <row r="124" spans="2:11" ht="14.25" customHeight="1">
      <c r="B124" s="187">
        <v>370</v>
      </c>
      <c r="C124" s="186" t="s">
        <v>387</v>
      </c>
      <c r="D124" s="187">
        <v>370</v>
      </c>
      <c r="E124" s="186" t="s">
        <v>387</v>
      </c>
      <c r="F124" s="383">
        <v>19.497</v>
      </c>
      <c r="G124" s="383">
        <v>24.397</v>
      </c>
      <c r="H124" s="188">
        <v>9</v>
      </c>
      <c r="I124" s="188">
        <v>1</v>
      </c>
      <c r="J124" s="186" t="s">
        <v>88</v>
      </c>
      <c r="K124" s="186" t="s">
        <v>366</v>
      </c>
    </row>
    <row r="125" spans="2:11" ht="14.25" customHeight="1">
      <c r="B125" s="187">
        <v>371</v>
      </c>
      <c r="C125" s="186" t="s">
        <v>388</v>
      </c>
      <c r="D125" s="187">
        <v>371</v>
      </c>
      <c r="E125" s="186" t="s">
        <v>388</v>
      </c>
      <c r="F125" s="383">
        <v>21.841</v>
      </c>
      <c r="G125" s="383">
        <v>23.229</v>
      </c>
      <c r="H125" s="188">
        <v>9</v>
      </c>
      <c r="I125" s="188">
        <v>1</v>
      </c>
      <c r="J125" s="186" t="s">
        <v>88</v>
      </c>
      <c r="K125" s="186" t="s">
        <v>366</v>
      </c>
    </row>
    <row r="126" spans="2:11" ht="14.25" customHeight="1">
      <c r="B126" s="187">
        <v>372</v>
      </c>
      <c r="C126" s="186" t="s">
        <v>389</v>
      </c>
      <c r="D126" s="187">
        <v>372</v>
      </c>
      <c r="E126" s="186" t="s">
        <v>389</v>
      </c>
      <c r="F126" s="383">
        <v>18.66</v>
      </c>
      <c r="G126" s="383">
        <v>23.56</v>
      </c>
      <c r="H126" s="188">
        <v>9</v>
      </c>
      <c r="I126" s="188">
        <v>1</v>
      </c>
      <c r="J126" s="186" t="s">
        <v>88</v>
      </c>
      <c r="K126" s="186" t="s">
        <v>366</v>
      </c>
    </row>
    <row r="127" spans="2:11" ht="14.25" customHeight="1">
      <c r="B127" s="476">
        <v>12524</v>
      </c>
      <c r="C127" s="473" t="s">
        <v>1856</v>
      </c>
      <c r="D127" s="187">
        <v>14157</v>
      </c>
      <c r="E127" s="186" t="s">
        <v>1073</v>
      </c>
      <c r="F127" s="478">
        <v>34</v>
      </c>
      <c r="G127" s="478">
        <v>44</v>
      </c>
      <c r="H127" s="480">
        <v>9</v>
      </c>
      <c r="I127" s="480">
        <v>1</v>
      </c>
      <c r="J127" s="473" t="s">
        <v>88</v>
      </c>
      <c r="K127" s="473" t="s">
        <v>366</v>
      </c>
    </row>
    <row r="128" spans="2:11" ht="14.25" customHeight="1">
      <c r="B128" s="477"/>
      <c r="C128" s="474"/>
      <c r="D128" s="187">
        <v>14158</v>
      </c>
      <c r="E128" s="186" t="s">
        <v>1074</v>
      </c>
      <c r="F128" s="479"/>
      <c r="G128" s="479"/>
      <c r="H128" s="481">
        <v>9</v>
      </c>
      <c r="I128" s="481">
        <v>1</v>
      </c>
      <c r="J128" s="474" t="s">
        <v>88</v>
      </c>
      <c r="K128" s="475" t="s">
        <v>366</v>
      </c>
    </row>
    <row r="129" spans="2:11" ht="14.25" customHeight="1">
      <c r="B129" s="187">
        <v>12553</v>
      </c>
      <c r="C129" s="186" t="s">
        <v>1853</v>
      </c>
      <c r="D129" s="187">
        <v>14707</v>
      </c>
      <c r="E129" s="186" t="s">
        <v>940</v>
      </c>
      <c r="F129" s="383">
        <v>1.6</v>
      </c>
      <c r="G129" s="383">
        <v>1.6</v>
      </c>
      <c r="H129" s="188">
        <v>25</v>
      </c>
      <c r="I129" s="188">
        <v>9</v>
      </c>
      <c r="J129" s="186" t="s">
        <v>90</v>
      </c>
      <c r="K129" s="186" t="s">
        <v>939</v>
      </c>
    </row>
    <row r="130" spans="2:11" ht="14.25" customHeight="1">
      <c r="B130" s="187">
        <v>446</v>
      </c>
      <c r="C130" s="186" t="s">
        <v>1051</v>
      </c>
      <c r="D130" s="187">
        <v>446</v>
      </c>
      <c r="E130" s="186" t="s">
        <v>1051</v>
      </c>
      <c r="F130" s="383">
        <v>26.863</v>
      </c>
      <c r="G130" s="383">
        <v>26.817</v>
      </c>
      <c r="H130" s="188">
        <v>23</v>
      </c>
      <c r="I130" s="188">
        <v>29</v>
      </c>
      <c r="J130" s="186" t="s">
        <v>67</v>
      </c>
      <c r="K130" s="186" t="s">
        <v>1050</v>
      </c>
    </row>
    <row r="131" spans="2:11" ht="14.25" customHeight="1">
      <c r="B131" s="187">
        <v>445</v>
      </c>
      <c r="C131" s="186" t="s">
        <v>1048</v>
      </c>
      <c r="D131" s="187">
        <v>445</v>
      </c>
      <c r="E131" s="186" t="s">
        <v>1048</v>
      </c>
      <c r="F131" s="383">
        <v>26</v>
      </c>
      <c r="G131" s="383">
        <v>25.967</v>
      </c>
      <c r="H131" s="188">
        <v>23</v>
      </c>
      <c r="I131" s="188">
        <v>19</v>
      </c>
      <c r="J131" s="186" t="s">
        <v>67</v>
      </c>
      <c r="K131" s="186" t="s">
        <v>1050</v>
      </c>
    </row>
    <row r="132" spans="2:11" ht="14.25" customHeight="1">
      <c r="B132" s="187">
        <v>10801</v>
      </c>
      <c r="C132" s="186" t="s">
        <v>894</v>
      </c>
      <c r="D132" s="187">
        <v>10801</v>
      </c>
      <c r="E132" s="186" t="s">
        <v>894</v>
      </c>
      <c r="F132" s="383">
        <v>4.8</v>
      </c>
      <c r="G132" s="383">
        <v>4.8</v>
      </c>
      <c r="H132" s="188">
        <v>50</v>
      </c>
      <c r="I132" s="188">
        <v>19</v>
      </c>
      <c r="J132" s="186" t="s">
        <v>63</v>
      </c>
      <c r="K132" s="186" t="s">
        <v>595</v>
      </c>
    </row>
    <row r="133" spans="2:11" ht="14.25" customHeight="1">
      <c r="B133" s="187">
        <v>12323</v>
      </c>
      <c r="C133" s="186" t="s">
        <v>914</v>
      </c>
      <c r="D133" s="187">
        <v>12323</v>
      </c>
      <c r="E133" s="186" t="s">
        <v>914</v>
      </c>
      <c r="F133" s="383">
        <v>1.6</v>
      </c>
      <c r="G133" s="383">
        <v>1.525</v>
      </c>
      <c r="H133" s="188">
        <v>50</v>
      </c>
      <c r="I133" s="188">
        <v>19</v>
      </c>
      <c r="J133" s="186" t="s">
        <v>63</v>
      </c>
      <c r="K133" s="186" t="s">
        <v>595</v>
      </c>
    </row>
    <row r="134" spans="2:11" ht="14.25" customHeight="1">
      <c r="B134" s="187">
        <v>849</v>
      </c>
      <c r="C134" s="186" t="s">
        <v>659</v>
      </c>
      <c r="D134" s="187">
        <v>849</v>
      </c>
      <c r="E134" s="186" t="s">
        <v>659</v>
      </c>
      <c r="F134" s="383">
        <v>1.5</v>
      </c>
      <c r="G134" s="383">
        <v>1.575</v>
      </c>
      <c r="H134" s="188">
        <v>25</v>
      </c>
      <c r="I134" s="188">
        <v>13</v>
      </c>
      <c r="J134" s="186" t="s">
        <v>58</v>
      </c>
      <c r="K134" s="186" t="s">
        <v>1519</v>
      </c>
    </row>
    <row r="135" spans="2:11" ht="14.25" customHeight="1">
      <c r="B135" s="187">
        <v>1209</v>
      </c>
      <c r="C135" s="186" t="s">
        <v>793</v>
      </c>
      <c r="D135" s="187">
        <v>1209</v>
      </c>
      <c r="E135" s="186" t="s">
        <v>793</v>
      </c>
      <c r="F135" s="383">
        <v>2.853</v>
      </c>
      <c r="G135" s="383">
        <v>2.852</v>
      </c>
      <c r="H135" s="188">
        <v>9</v>
      </c>
      <c r="I135" s="188">
        <v>3</v>
      </c>
      <c r="J135" s="186" t="s">
        <v>56</v>
      </c>
      <c r="K135" s="186" t="s">
        <v>368</v>
      </c>
    </row>
    <row r="136" spans="2:11" ht="14.25" customHeight="1">
      <c r="B136" s="187">
        <v>2282</v>
      </c>
      <c r="C136" s="186" t="s">
        <v>850</v>
      </c>
      <c r="D136" s="187">
        <v>2282</v>
      </c>
      <c r="E136" s="186" t="s">
        <v>850</v>
      </c>
      <c r="F136" s="383">
        <v>0.005</v>
      </c>
      <c r="G136" s="383">
        <v>0.5</v>
      </c>
      <c r="H136" s="188">
        <v>23</v>
      </c>
      <c r="I136" s="188">
        <v>15</v>
      </c>
      <c r="J136" s="186" t="s">
        <v>61</v>
      </c>
      <c r="K136" s="186" t="s">
        <v>1677</v>
      </c>
    </row>
    <row r="137" spans="2:11" ht="14.25" customHeight="1">
      <c r="B137" s="187">
        <v>388</v>
      </c>
      <c r="C137" s="186" t="s">
        <v>399</v>
      </c>
      <c r="D137" s="187">
        <v>388</v>
      </c>
      <c r="E137" s="186" t="s">
        <v>399</v>
      </c>
      <c r="F137" s="383">
        <v>62.9</v>
      </c>
      <c r="G137" s="383">
        <v>68.4</v>
      </c>
      <c r="H137" s="188">
        <v>25</v>
      </c>
      <c r="I137" s="188">
        <v>5</v>
      </c>
      <c r="J137" s="186" t="s">
        <v>85</v>
      </c>
      <c r="K137" s="186" t="s">
        <v>398</v>
      </c>
    </row>
    <row r="138" spans="2:11" ht="14.25" customHeight="1">
      <c r="B138" s="187">
        <v>15415</v>
      </c>
      <c r="C138" s="186" t="s">
        <v>1848</v>
      </c>
      <c r="D138" s="187">
        <v>15940</v>
      </c>
      <c r="E138" s="186" t="s">
        <v>1829</v>
      </c>
      <c r="F138" s="383">
        <v>19.314</v>
      </c>
      <c r="G138" s="383">
        <v>21.853</v>
      </c>
      <c r="H138" s="188">
        <v>25</v>
      </c>
      <c r="I138" s="188">
        <v>5</v>
      </c>
      <c r="J138" s="186" t="s">
        <v>85</v>
      </c>
      <c r="K138" s="186" t="s">
        <v>398</v>
      </c>
    </row>
    <row r="139" spans="2:11" ht="14.25" customHeight="1">
      <c r="B139" s="187">
        <v>465</v>
      </c>
      <c r="C139" s="186" t="s">
        <v>451</v>
      </c>
      <c r="D139" s="187">
        <v>465</v>
      </c>
      <c r="E139" s="186" t="s">
        <v>451</v>
      </c>
      <c r="F139" s="383">
        <v>19.5</v>
      </c>
      <c r="G139" s="383">
        <v>19.5</v>
      </c>
      <c r="H139" s="188">
        <v>25</v>
      </c>
      <c r="I139" s="188">
        <v>11</v>
      </c>
      <c r="J139" s="186" t="s">
        <v>58</v>
      </c>
      <c r="K139" s="186" t="s">
        <v>261</v>
      </c>
    </row>
    <row r="140" spans="2:11" ht="14.25" customHeight="1">
      <c r="B140" s="187">
        <v>393</v>
      </c>
      <c r="C140" s="186" t="s">
        <v>402</v>
      </c>
      <c r="D140" s="187">
        <v>393</v>
      </c>
      <c r="E140" s="186" t="s">
        <v>402</v>
      </c>
      <c r="F140" s="383">
        <v>13.99</v>
      </c>
      <c r="G140" s="383">
        <v>13.99</v>
      </c>
      <c r="H140" s="188">
        <v>25</v>
      </c>
      <c r="I140" s="188">
        <v>11</v>
      </c>
      <c r="J140" s="186" t="s">
        <v>58</v>
      </c>
      <c r="K140" s="186" t="s">
        <v>261</v>
      </c>
    </row>
    <row r="141" spans="2:11" ht="14.25" customHeight="1">
      <c r="B141" s="187">
        <v>389</v>
      </c>
      <c r="C141" s="186" t="s">
        <v>400</v>
      </c>
      <c r="D141" s="187">
        <v>389</v>
      </c>
      <c r="E141" s="186" t="s">
        <v>400</v>
      </c>
      <c r="F141" s="383">
        <v>7.05</v>
      </c>
      <c r="G141" s="383">
        <v>7.05</v>
      </c>
      <c r="H141" s="188">
        <v>9</v>
      </c>
      <c r="I141" s="188">
        <v>1</v>
      </c>
      <c r="J141" s="186" t="s">
        <v>74</v>
      </c>
      <c r="K141" s="186" t="s">
        <v>368</v>
      </c>
    </row>
    <row r="142" spans="2:11" ht="14.25" customHeight="1">
      <c r="B142" s="187">
        <v>396</v>
      </c>
      <c r="C142" s="186" t="s">
        <v>404</v>
      </c>
      <c r="D142" s="187">
        <v>396</v>
      </c>
      <c r="E142" s="186" t="s">
        <v>404</v>
      </c>
      <c r="F142" s="383">
        <v>19.2</v>
      </c>
      <c r="G142" s="383">
        <v>19.208</v>
      </c>
      <c r="H142" s="188">
        <v>9</v>
      </c>
      <c r="I142" s="188">
        <v>9</v>
      </c>
      <c r="J142" s="186" t="s">
        <v>74</v>
      </c>
      <c r="K142" s="186" t="s">
        <v>366</v>
      </c>
    </row>
    <row r="143" spans="2:11" ht="14.25" customHeight="1">
      <c r="B143" s="187">
        <v>397</v>
      </c>
      <c r="C143" s="186" t="s">
        <v>405</v>
      </c>
      <c r="D143" s="187">
        <v>397</v>
      </c>
      <c r="E143" s="186" t="s">
        <v>405</v>
      </c>
      <c r="F143" s="383">
        <v>33.12</v>
      </c>
      <c r="G143" s="383">
        <v>42.82</v>
      </c>
      <c r="H143" s="188">
        <v>9</v>
      </c>
      <c r="I143" s="188">
        <v>9</v>
      </c>
      <c r="J143" s="186" t="s">
        <v>74</v>
      </c>
      <c r="K143" s="186" t="s">
        <v>366</v>
      </c>
    </row>
    <row r="144" spans="2:11" ht="14.25" customHeight="1">
      <c r="B144" s="187">
        <v>398</v>
      </c>
      <c r="C144" s="186" t="s">
        <v>406</v>
      </c>
      <c r="D144" s="187">
        <v>398</v>
      </c>
      <c r="E144" s="186" t="s">
        <v>406</v>
      </c>
      <c r="F144" s="383">
        <v>33.12</v>
      </c>
      <c r="G144" s="383">
        <v>42.82</v>
      </c>
      <c r="H144" s="188">
        <v>9</v>
      </c>
      <c r="I144" s="188">
        <v>9</v>
      </c>
      <c r="J144" s="186" t="s">
        <v>74</v>
      </c>
      <c r="K144" s="186" t="s">
        <v>366</v>
      </c>
    </row>
    <row r="145" spans="2:11" ht="14.25" customHeight="1">
      <c r="B145" s="187">
        <v>399</v>
      </c>
      <c r="C145" s="186" t="s">
        <v>407</v>
      </c>
      <c r="D145" s="187">
        <v>399</v>
      </c>
      <c r="E145" s="186" t="s">
        <v>407</v>
      </c>
      <c r="F145" s="383">
        <v>33.12</v>
      </c>
      <c r="G145" s="383">
        <v>42.82</v>
      </c>
      <c r="H145" s="188">
        <v>9</v>
      </c>
      <c r="I145" s="188">
        <v>9</v>
      </c>
      <c r="J145" s="186" t="s">
        <v>74</v>
      </c>
      <c r="K145" s="186" t="s">
        <v>366</v>
      </c>
    </row>
    <row r="146" spans="2:11" ht="14.25" customHeight="1">
      <c r="B146" s="187">
        <v>400</v>
      </c>
      <c r="C146" s="186" t="s">
        <v>408</v>
      </c>
      <c r="D146" s="187">
        <v>400</v>
      </c>
      <c r="E146" s="186" t="s">
        <v>408</v>
      </c>
      <c r="F146" s="383">
        <v>33.12</v>
      </c>
      <c r="G146" s="383">
        <v>42.82</v>
      </c>
      <c r="H146" s="188">
        <v>9</v>
      </c>
      <c r="I146" s="188">
        <v>9</v>
      </c>
      <c r="J146" s="186" t="s">
        <v>74</v>
      </c>
      <c r="K146" s="186" t="s">
        <v>366</v>
      </c>
    </row>
    <row r="147" spans="2:11" ht="14.25" customHeight="1">
      <c r="B147" s="187">
        <v>835</v>
      </c>
      <c r="C147" s="186" t="s">
        <v>645</v>
      </c>
      <c r="D147" s="187">
        <v>835</v>
      </c>
      <c r="E147" s="186" t="s">
        <v>645</v>
      </c>
      <c r="F147" s="383">
        <v>1.57</v>
      </c>
      <c r="G147" s="383">
        <v>2.79</v>
      </c>
      <c r="H147" s="188">
        <v>50</v>
      </c>
      <c r="I147" s="188">
        <v>27</v>
      </c>
      <c r="J147" s="186" t="s">
        <v>63</v>
      </c>
      <c r="K147" s="186" t="s">
        <v>256</v>
      </c>
    </row>
    <row r="148" spans="2:11" ht="14.25" customHeight="1">
      <c r="B148" s="187">
        <v>392</v>
      </c>
      <c r="C148" s="186" t="s">
        <v>401</v>
      </c>
      <c r="D148" s="187">
        <v>392</v>
      </c>
      <c r="E148" s="186" t="s">
        <v>401</v>
      </c>
      <c r="F148" s="383">
        <v>38</v>
      </c>
      <c r="G148" s="383">
        <v>39.525</v>
      </c>
      <c r="H148" s="188">
        <v>9</v>
      </c>
      <c r="I148" s="188">
        <v>3</v>
      </c>
      <c r="J148" s="186" t="s">
        <v>56</v>
      </c>
      <c r="K148" s="186" t="s">
        <v>368</v>
      </c>
    </row>
    <row r="149" spans="2:11" ht="14.25" customHeight="1">
      <c r="B149" s="187">
        <v>618</v>
      </c>
      <c r="C149" s="186" t="s">
        <v>1056</v>
      </c>
      <c r="D149" s="187">
        <v>618</v>
      </c>
      <c r="E149" s="186" t="s">
        <v>1056</v>
      </c>
      <c r="F149" s="383">
        <v>18</v>
      </c>
      <c r="G149" s="383">
        <v>18.2</v>
      </c>
      <c r="H149" s="188">
        <v>33</v>
      </c>
      <c r="I149" s="188">
        <v>7</v>
      </c>
      <c r="J149" s="186" t="s">
        <v>49</v>
      </c>
      <c r="K149" s="186" t="s">
        <v>1042</v>
      </c>
    </row>
    <row r="150" spans="2:11" ht="14.25" customHeight="1">
      <c r="B150" s="187">
        <v>2431</v>
      </c>
      <c r="C150" s="186" t="s">
        <v>864</v>
      </c>
      <c r="D150" s="187">
        <v>2431</v>
      </c>
      <c r="E150" s="186" t="s">
        <v>864</v>
      </c>
      <c r="F150" s="383">
        <v>5</v>
      </c>
      <c r="G150" s="383">
        <v>5</v>
      </c>
      <c r="H150" s="188">
        <v>50</v>
      </c>
      <c r="I150" s="188">
        <v>23</v>
      </c>
      <c r="J150" s="186" t="s">
        <v>63</v>
      </c>
      <c r="K150" s="186" t="s">
        <v>523</v>
      </c>
    </row>
    <row r="151" spans="2:11" ht="14.25" customHeight="1">
      <c r="B151" s="187">
        <v>395</v>
      </c>
      <c r="C151" s="186" t="s">
        <v>403</v>
      </c>
      <c r="D151" s="187">
        <v>395</v>
      </c>
      <c r="E151" s="186" t="s">
        <v>403</v>
      </c>
      <c r="F151" s="383">
        <v>16.6</v>
      </c>
      <c r="G151" s="383">
        <v>21.1</v>
      </c>
      <c r="H151" s="188">
        <v>25</v>
      </c>
      <c r="I151" s="188">
        <v>3</v>
      </c>
      <c r="J151" s="186" t="s">
        <v>58</v>
      </c>
      <c r="K151" s="186" t="s">
        <v>398</v>
      </c>
    </row>
    <row r="152" spans="2:11" ht="14.25" customHeight="1">
      <c r="B152" s="187">
        <v>629</v>
      </c>
      <c r="C152" s="186" t="s">
        <v>1801</v>
      </c>
      <c r="D152" s="187">
        <v>629</v>
      </c>
      <c r="E152" s="186" t="s">
        <v>1801</v>
      </c>
      <c r="F152" s="383">
        <v>22.8</v>
      </c>
      <c r="G152" s="383">
        <v>21.39</v>
      </c>
      <c r="H152" s="188">
        <v>23</v>
      </c>
      <c r="I152" s="188">
        <v>29</v>
      </c>
      <c r="J152" s="186" t="s">
        <v>67</v>
      </c>
      <c r="K152" s="186" t="s">
        <v>1461</v>
      </c>
    </row>
    <row r="153" spans="2:11" ht="14.25" customHeight="1">
      <c r="B153" s="187">
        <v>970</v>
      </c>
      <c r="C153" s="186" t="s">
        <v>747</v>
      </c>
      <c r="D153" s="187">
        <v>970</v>
      </c>
      <c r="E153" s="186" t="s">
        <v>747</v>
      </c>
      <c r="F153" s="383">
        <v>0.102</v>
      </c>
      <c r="G153" s="383">
        <v>0.324</v>
      </c>
      <c r="H153" s="188">
        <v>25</v>
      </c>
      <c r="I153" s="188">
        <v>27</v>
      </c>
      <c r="J153" s="186" t="s">
        <v>45</v>
      </c>
      <c r="K153" s="186" t="s">
        <v>739</v>
      </c>
    </row>
    <row r="154" spans="2:11" ht="14.25" customHeight="1">
      <c r="B154" s="187">
        <v>942</v>
      </c>
      <c r="C154" s="186" t="s">
        <v>737</v>
      </c>
      <c r="D154" s="187">
        <v>942</v>
      </c>
      <c r="E154" s="186" t="s">
        <v>737</v>
      </c>
      <c r="F154" s="383">
        <v>1.016</v>
      </c>
      <c r="G154" s="383">
        <v>1.166</v>
      </c>
      <c r="H154" s="188">
        <v>33</v>
      </c>
      <c r="I154" s="188">
        <v>11</v>
      </c>
      <c r="J154" s="186" t="s">
        <v>49</v>
      </c>
      <c r="K154" s="186" t="s">
        <v>243</v>
      </c>
    </row>
    <row r="155" spans="2:11" ht="14.25" customHeight="1">
      <c r="B155" s="187">
        <v>864</v>
      </c>
      <c r="C155" s="186" t="s">
        <v>676</v>
      </c>
      <c r="D155" s="187">
        <v>864</v>
      </c>
      <c r="E155" s="186" t="s">
        <v>676</v>
      </c>
      <c r="F155" s="383">
        <v>1.34</v>
      </c>
      <c r="G155" s="383">
        <v>1.746</v>
      </c>
      <c r="H155" s="188">
        <v>25</v>
      </c>
      <c r="I155" s="188">
        <v>13</v>
      </c>
      <c r="J155" s="186" t="s">
        <v>58</v>
      </c>
      <c r="K155" s="186" t="s">
        <v>398</v>
      </c>
    </row>
    <row r="156" spans="2:11" ht="14.25" customHeight="1">
      <c r="B156" s="187">
        <v>823</v>
      </c>
      <c r="C156" s="186" t="s">
        <v>635</v>
      </c>
      <c r="D156" s="187">
        <v>823</v>
      </c>
      <c r="E156" s="186" t="s">
        <v>635</v>
      </c>
      <c r="F156" s="383">
        <v>1.6</v>
      </c>
      <c r="G156" s="383">
        <v>1.9</v>
      </c>
      <c r="H156" s="188">
        <v>50</v>
      </c>
      <c r="I156" s="188">
        <v>5</v>
      </c>
      <c r="J156" s="186" t="s">
        <v>63</v>
      </c>
      <c r="K156" s="186" t="s">
        <v>256</v>
      </c>
    </row>
    <row r="157" spans="2:11" ht="14.25" customHeight="1">
      <c r="B157" s="187">
        <v>10403</v>
      </c>
      <c r="C157" s="186" t="s">
        <v>883</v>
      </c>
      <c r="D157" s="187">
        <v>10403</v>
      </c>
      <c r="E157" s="186" t="s">
        <v>883</v>
      </c>
      <c r="F157" s="383">
        <v>0.1</v>
      </c>
      <c r="G157" s="383">
        <v>0.1</v>
      </c>
      <c r="H157" s="188">
        <v>33</v>
      </c>
      <c r="I157" s="188">
        <v>9</v>
      </c>
      <c r="J157" s="186" t="s">
        <v>49</v>
      </c>
      <c r="K157" s="186" t="s">
        <v>243</v>
      </c>
    </row>
    <row r="158" spans="2:11" ht="14.25" customHeight="1">
      <c r="B158" s="187">
        <v>401</v>
      </c>
      <c r="C158" s="186" t="s">
        <v>409</v>
      </c>
      <c r="D158" s="187">
        <v>401</v>
      </c>
      <c r="E158" s="186" t="s">
        <v>409</v>
      </c>
      <c r="F158" s="383">
        <v>6.47</v>
      </c>
      <c r="G158" s="383">
        <v>6.47</v>
      </c>
      <c r="H158" s="188">
        <v>33</v>
      </c>
      <c r="I158" s="188">
        <v>13</v>
      </c>
      <c r="J158" s="186" t="s">
        <v>49</v>
      </c>
      <c r="K158" s="186" t="s">
        <v>243</v>
      </c>
    </row>
    <row r="159" spans="2:11" ht="14.25" customHeight="1">
      <c r="B159" s="187">
        <v>407</v>
      </c>
      <c r="C159" s="186" t="s">
        <v>412</v>
      </c>
      <c r="D159" s="187">
        <v>407</v>
      </c>
      <c r="E159" s="186" t="s">
        <v>412</v>
      </c>
      <c r="F159" s="383">
        <v>4.05</v>
      </c>
      <c r="G159" s="383">
        <v>4.1</v>
      </c>
      <c r="H159" s="188">
        <v>23</v>
      </c>
      <c r="I159" s="188">
        <v>29</v>
      </c>
      <c r="J159" s="186" t="s">
        <v>67</v>
      </c>
      <c r="K159" s="186" t="s">
        <v>1042</v>
      </c>
    </row>
    <row r="160" spans="2:11" ht="14.25" customHeight="1">
      <c r="B160" s="187">
        <v>1052</v>
      </c>
      <c r="C160" s="186" t="s">
        <v>765</v>
      </c>
      <c r="D160" s="187">
        <v>1052</v>
      </c>
      <c r="E160" s="186" t="s">
        <v>765</v>
      </c>
      <c r="F160" s="383">
        <v>3.9</v>
      </c>
      <c r="G160" s="383">
        <v>3.9</v>
      </c>
      <c r="H160" s="188">
        <v>25</v>
      </c>
      <c r="I160" s="188">
        <v>23</v>
      </c>
      <c r="J160" s="186" t="s">
        <v>85</v>
      </c>
      <c r="K160" s="186" t="s">
        <v>390</v>
      </c>
    </row>
    <row r="161" spans="2:11" ht="14.25" customHeight="1">
      <c r="B161" s="187">
        <v>542</v>
      </c>
      <c r="C161" s="186" t="s">
        <v>504</v>
      </c>
      <c r="D161" s="187">
        <v>542</v>
      </c>
      <c r="E161" s="186" t="s">
        <v>504</v>
      </c>
      <c r="F161" s="383">
        <v>13.705</v>
      </c>
      <c r="G161" s="383">
        <v>13.705</v>
      </c>
      <c r="H161" s="188">
        <v>23</v>
      </c>
      <c r="I161" s="188">
        <v>5</v>
      </c>
      <c r="J161" s="186" t="s">
        <v>87</v>
      </c>
      <c r="K161" s="186" t="s">
        <v>1055</v>
      </c>
    </row>
    <row r="162" spans="2:11" ht="14.25" customHeight="1">
      <c r="B162" s="187">
        <v>405</v>
      </c>
      <c r="C162" s="186" t="s">
        <v>411</v>
      </c>
      <c r="D162" s="187">
        <v>405</v>
      </c>
      <c r="E162" s="186" t="s">
        <v>411</v>
      </c>
      <c r="F162" s="383">
        <v>9.21</v>
      </c>
      <c r="G162" s="383">
        <v>9.05</v>
      </c>
      <c r="H162" s="188">
        <v>23</v>
      </c>
      <c r="I162" s="188">
        <v>9</v>
      </c>
      <c r="J162" s="186" t="s">
        <v>67</v>
      </c>
      <c r="K162" s="186" t="s">
        <v>1349</v>
      </c>
    </row>
    <row r="163" spans="2:11" ht="14.25" customHeight="1">
      <c r="B163" s="187">
        <v>836</v>
      </c>
      <c r="C163" s="186" t="s">
        <v>646</v>
      </c>
      <c r="D163" s="187">
        <v>836</v>
      </c>
      <c r="E163" s="186" t="s">
        <v>646</v>
      </c>
      <c r="F163" s="383">
        <v>0.23</v>
      </c>
      <c r="G163" s="383">
        <v>0.23</v>
      </c>
      <c r="H163" s="188">
        <v>50</v>
      </c>
      <c r="I163" s="188">
        <v>5</v>
      </c>
      <c r="J163" s="186" t="s">
        <v>49</v>
      </c>
      <c r="K163" s="186" t="s">
        <v>256</v>
      </c>
    </row>
    <row r="164" spans="2:11" ht="14.25" customHeight="1">
      <c r="B164" s="187">
        <v>829</v>
      </c>
      <c r="C164" s="186" t="s">
        <v>639</v>
      </c>
      <c r="D164" s="187">
        <v>829</v>
      </c>
      <c r="E164" s="186" t="s">
        <v>639</v>
      </c>
      <c r="F164" s="383">
        <v>0.784</v>
      </c>
      <c r="G164" s="383">
        <v>0.784</v>
      </c>
      <c r="H164" s="188">
        <v>50</v>
      </c>
      <c r="I164" s="188">
        <v>11</v>
      </c>
      <c r="J164" s="186" t="s">
        <v>63</v>
      </c>
      <c r="K164" s="186" t="s">
        <v>595</v>
      </c>
    </row>
    <row r="165" spans="2:11" ht="14.25" customHeight="1">
      <c r="B165" s="187">
        <v>830</v>
      </c>
      <c r="C165" s="186" t="s">
        <v>640</v>
      </c>
      <c r="D165" s="187">
        <v>830</v>
      </c>
      <c r="E165" s="186" t="s">
        <v>640</v>
      </c>
      <c r="F165" s="383">
        <v>0.95</v>
      </c>
      <c r="G165" s="383">
        <v>0.95</v>
      </c>
      <c r="H165" s="188">
        <v>50</v>
      </c>
      <c r="I165" s="188">
        <v>11</v>
      </c>
      <c r="J165" s="186" t="s">
        <v>63</v>
      </c>
      <c r="K165" s="186" t="s">
        <v>595</v>
      </c>
    </row>
    <row r="166" spans="2:11" ht="14.25" customHeight="1">
      <c r="B166" s="187">
        <v>865</v>
      </c>
      <c r="C166" s="186" t="s">
        <v>677</v>
      </c>
      <c r="D166" s="187">
        <v>865</v>
      </c>
      <c r="E166" s="186" t="s">
        <v>677</v>
      </c>
      <c r="F166" s="383">
        <v>2.625</v>
      </c>
      <c r="G166" s="383">
        <v>3</v>
      </c>
      <c r="H166" s="188">
        <v>33</v>
      </c>
      <c r="I166" s="188">
        <v>7</v>
      </c>
      <c r="J166" s="186" t="s">
        <v>49</v>
      </c>
      <c r="K166" s="186" t="s">
        <v>243</v>
      </c>
    </row>
    <row r="167" spans="2:11" ht="14.25" customHeight="1">
      <c r="B167" s="187">
        <v>410</v>
      </c>
      <c r="C167" s="186" t="s">
        <v>413</v>
      </c>
      <c r="D167" s="187">
        <v>410</v>
      </c>
      <c r="E167" s="186" t="s">
        <v>413</v>
      </c>
      <c r="F167" s="383">
        <v>7.8</v>
      </c>
      <c r="G167" s="383">
        <v>7.8</v>
      </c>
      <c r="H167" s="188">
        <v>50</v>
      </c>
      <c r="I167" s="188">
        <v>7</v>
      </c>
      <c r="J167" s="186" t="s">
        <v>63</v>
      </c>
      <c r="K167" s="186" t="s">
        <v>263</v>
      </c>
    </row>
    <row r="168" spans="2:11" ht="14.25" customHeight="1">
      <c r="B168" s="187">
        <v>1221</v>
      </c>
      <c r="C168" s="186" t="s">
        <v>797</v>
      </c>
      <c r="D168" s="187">
        <v>1221</v>
      </c>
      <c r="E168" s="186" t="s">
        <v>797</v>
      </c>
      <c r="F168" s="383">
        <v>8</v>
      </c>
      <c r="G168" s="383">
        <v>8.225</v>
      </c>
      <c r="H168" s="188">
        <v>50</v>
      </c>
      <c r="I168" s="188">
        <v>7</v>
      </c>
      <c r="J168" s="186" t="s">
        <v>63</v>
      </c>
      <c r="K168" s="186" t="s">
        <v>263</v>
      </c>
    </row>
    <row r="169" spans="2:11" ht="14.25" customHeight="1">
      <c r="B169" s="187">
        <v>2283</v>
      </c>
      <c r="C169" s="186" t="s">
        <v>851</v>
      </c>
      <c r="D169" s="187">
        <v>2283</v>
      </c>
      <c r="E169" s="186" t="s">
        <v>851</v>
      </c>
      <c r="F169" s="383">
        <v>0.248</v>
      </c>
      <c r="G169" s="383">
        <v>0.25</v>
      </c>
      <c r="H169" s="188">
        <v>23</v>
      </c>
      <c r="I169" s="188">
        <v>7</v>
      </c>
      <c r="J169" s="186" t="s">
        <v>61</v>
      </c>
      <c r="K169" s="186" t="s">
        <v>1677</v>
      </c>
    </row>
    <row r="170" spans="2:11" ht="14.25" customHeight="1">
      <c r="B170" s="187">
        <v>411</v>
      </c>
      <c r="C170" s="186" t="s">
        <v>414</v>
      </c>
      <c r="D170" s="187">
        <v>411</v>
      </c>
      <c r="E170" s="186" t="s">
        <v>414</v>
      </c>
      <c r="F170" s="383">
        <v>26</v>
      </c>
      <c r="G170" s="383">
        <v>26</v>
      </c>
      <c r="H170" s="188">
        <v>9</v>
      </c>
      <c r="I170" s="188">
        <v>13</v>
      </c>
      <c r="J170" s="186" t="s">
        <v>56</v>
      </c>
      <c r="K170" s="186" t="s">
        <v>1047</v>
      </c>
    </row>
    <row r="171" spans="2:11" ht="14.25" customHeight="1">
      <c r="B171" s="187">
        <v>917</v>
      </c>
      <c r="C171" s="186" t="s">
        <v>106</v>
      </c>
      <c r="D171" s="187">
        <v>917</v>
      </c>
      <c r="E171" s="186" t="s">
        <v>106</v>
      </c>
      <c r="F171" s="383">
        <v>0.029</v>
      </c>
      <c r="G171" s="383">
        <v>0.003</v>
      </c>
      <c r="H171" s="188">
        <v>33</v>
      </c>
      <c r="I171" s="188">
        <v>15</v>
      </c>
      <c r="J171" s="186" t="s">
        <v>49</v>
      </c>
      <c r="K171" s="186" t="s">
        <v>243</v>
      </c>
    </row>
    <row r="172" spans="2:11" ht="14.25" customHeight="1">
      <c r="B172" s="187">
        <v>1047</v>
      </c>
      <c r="C172" s="186" t="s">
        <v>760</v>
      </c>
      <c r="D172" s="187">
        <v>1047</v>
      </c>
      <c r="E172" s="186" t="s">
        <v>760</v>
      </c>
      <c r="F172" s="383">
        <v>4.009</v>
      </c>
      <c r="G172" s="383">
        <v>4.009</v>
      </c>
      <c r="H172" s="188">
        <v>50</v>
      </c>
      <c r="I172" s="188">
        <v>11</v>
      </c>
      <c r="J172" s="186" t="s">
        <v>63</v>
      </c>
      <c r="K172" s="186" t="s">
        <v>256</v>
      </c>
    </row>
    <row r="173" spans="2:11" ht="14.25" customHeight="1">
      <c r="B173" s="187">
        <v>412</v>
      </c>
      <c r="C173" s="186" t="s">
        <v>415</v>
      </c>
      <c r="D173" s="187">
        <v>412</v>
      </c>
      <c r="E173" s="186" t="s">
        <v>415</v>
      </c>
      <c r="F173" s="383">
        <v>9.76</v>
      </c>
      <c r="G173" s="383">
        <v>11</v>
      </c>
      <c r="H173" s="188">
        <v>9</v>
      </c>
      <c r="I173" s="188">
        <v>5</v>
      </c>
      <c r="J173" s="186" t="s">
        <v>56</v>
      </c>
      <c r="K173" s="186" t="s">
        <v>377</v>
      </c>
    </row>
    <row r="174" spans="2:11" ht="14.25" customHeight="1">
      <c r="B174" s="187">
        <v>12108</v>
      </c>
      <c r="C174" s="186" t="s">
        <v>908</v>
      </c>
      <c r="D174" s="187">
        <v>12108</v>
      </c>
      <c r="E174" s="186" t="s">
        <v>908</v>
      </c>
      <c r="F174" s="383">
        <v>2</v>
      </c>
      <c r="G174" s="383">
        <v>2</v>
      </c>
      <c r="H174" s="188">
        <v>23</v>
      </c>
      <c r="I174" s="188">
        <v>11</v>
      </c>
      <c r="J174" s="186" t="s">
        <v>61</v>
      </c>
      <c r="K174" s="186" t="s">
        <v>595</v>
      </c>
    </row>
    <row r="175" spans="2:11" ht="14.25" customHeight="1">
      <c r="B175" s="187">
        <v>413</v>
      </c>
      <c r="C175" s="186" t="s">
        <v>416</v>
      </c>
      <c r="D175" s="187">
        <v>413</v>
      </c>
      <c r="E175" s="186" t="s">
        <v>416</v>
      </c>
      <c r="F175" s="383">
        <v>9.9</v>
      </c>
      <c r="G175" s="383">
        <v>9.9</v>
      </c>
      <c r="H175" s="188">
        <v>25</v>
      </c>
      <c r="I175" s="188">
        <v>3</v>
      </c>
      <c r="J175" s="186" t="s">
        <v>58</v>
      </c>
      <c r="K175" s="186" t="s">
        <v>372</v>
      </c>
    </row>
    <row r="176" spans="2:11" ht="14.25" customHeight="1">
      <c r="B176" s="187">
        <v>415</v>
      </c>
      <c r="C176" s="186" t="s">
        <v>418</v>
      </c>
      <c r="D176" s="187">
        <v>415</v>
      </c>
      <c r="E176" s="186" t="s">
        <v>418</v>
      </c>
      <c r="F176" s="383">
        <v>3.339</v>
      </c>
      <c r="G176" s="383">
        <v>4.54</v>
      </c>
      <c r="H176" s="188">
        <v>50</v>
      </c>
      <c r="I176" s="188">
        <v>21</v>
      </c>
      <c r="J176" s="186" t="s">
        <v>63</v>
      </c>
      <c r="K176" s="186" t="s">
        <v>417</v>
      </c>
    </row>
    <row r="177" spans="2:11" ht="14.25" customHeight="1">
      <c r="B177" s="187">
        <v>416</v>
      </c>
      <c r="C177" s="186" t="s">
        <v>419</v>
      </c>
      <c r="D177" s="187">
        <v>416</v>
      </c>
      <c r="E177" s="186" t="s">
        <v>419</v>
      </c>
      <c r="F177" s="383">
        <v>3.3</v>
      </c>
      <c r="G177" s="383">
        <v>4.54</v>
      </c>
      <c r="H177" s="188">
        <v>50</v>
      </c>
      <c r="I177" s="188">
        <v>21</v>
      </c>
      <c r="J177" s="186" t="s">
        <v>63</v>
      </c>
      <c r="K177" s="186" t="s">
        <v>417</v>
      </c>
    </row>
    <row r="178" spans="2:11" ht="14.25" customHeight="1">
      <c r="B178" s="187">
        <v>1691</v>
      </c>
      <c r="C178" s="186" t="s">
        <v>841</v>
      </c>
      <c r="D178" s="187">
        <v>1691</v>
      </c>
      <c r="E178" s="186" t="s">
        <v>841</v>
      </c>
      <c r="F178" s="383">
        <v>700</v>
      </c>
      <c r="G178" s="383">
        <v>843</v>
      </c>
      <c r="H178" s="188">
        <v>25</v>
      </c>
      <c r="I178" s="188">
        <v>21</v>
      </c>
      <c r="J178" s="186" t="s">
        <v>85</v>
      </c>
      <c r="K178" s="186" t="s">
        <v>480</v>
      </c>
    </row>
    <row r="179" spans="2:11" ht="14.25" customHeight="1">
      <c r="B179" s="187">
        <v>943</v>
      </c>
      <c r="C179" s="186" t="s">
        <v>738</v>
      </c>
      <c r="D179" s="187">
        <v>943</v>
      </c>
      <c r="E179" s="186" t="s">
        <v>738</v>
      </c>
      <c r="F179" s="383">
        <v>0.932</v>
      </c>
      <c r="G179" s="383">
        <v>0.932</v>
      </c>
      <c r="H179" s="188">
        <v>33</v>
      </c>
      <c r="I179" s="188">
        <v>11</v>
      </c>
      <c r="J179" s="186" t="s">
        <v>49</v>
      </c>
      <c r="K179" s="186" t="s">
        <v>243</v>
      </c>
    </row>
    <row r="180" spans="2:11" ht="14.25" customHeight="1">
      <c r="B180" s="187">
        <v>194</v>
      </c>
      <c r="C180" s="186" t="s">
        <v>244</v>
      </c>
      <c r="D180" s="187">
        <v>194</v>
      </c>
      <c r="E180" s="186" t="s">
        <v>244</v>
      </c>
      <c r="F180" s="383">
        <v>2.091</v>
      </c>
      <c r="G180" s="383">
        <v>2.091</v>
      </c>
      <c r="H180" s="188">
        <v>33</v>
      </c>
      <c r="I180" s="188">
        <v>11</v>
      </c>
      <c r="J180" s="186" t="s">
        <v>49</v>
      </c>
      <c r="K180" s="186" t="s">
        <v>243</v>
      </c>
    </row>
    <row r="181" spans="2:11" ht="14.25" customHeight="1">
      <c r="B181" s="187">
        <v>16675</v>
      </c>
      <c r="C181" s="186" t="s">
        <v>1844</v>
      </c>
      <c r="D181" s="187">
        <v>16675</v>
      </c>
      <c r="E181" s="186" t="s">
        <v>1844</v>
      </c>
      <c r="F181" s="383">
        <v>0</v>
      </c>
      <c r="G181" s="383">
        <v>0</v>
      </c>
      <c r="H181" s="188">
        <v>23</v>
      </c>
      <c r="I181" s="188">
        <v>13</v>
      </c>
      <c r="J181" s="186" t="s">
        <v>61</v>
      </c>
      <c r="K181" s="186" t="s">
        <v>595</v>
      </c>
    </row>
    <row r="182" spans="2:11" ht="14.25" customHeight="1">
      <c r="B182" s="187">
        <v>417</v>
      </c>
      <c r="C182" s="186" t="s">
        <v>421</v>
      </c>
      <c r="D182" s="187">
        <v>417</v>
      </c>
      <c r="E182" s="186" t="s">
        <v>421</v>
      </c>
      <c r="F182" s="383">
        <v>14.1</v>
      </c>
      <c r="G182" s="383">
        <v>18.1</v>
      </c>
      <c r="H182" s="188">
        <v>25</v>
      </c>
      <c r="I182" s="188">
        <v>17</v>
      </c>
      <c r="J182" s="186" t="s">
        <v>90</v>
      </c>
      <c r="K182" s="186" t="s">
        <v>420</v>
      </c>
    </row>
    <row r="183" spans="2:11" ht="14.25" customHeight="1">
      <c r="B183" s="187">
        <v>418</v>
      </c>
      <c r="C183" s="186" t="s">
        <v>422</v>
      </c>
      <c r="D183" s="187">
        <v>418</v>
      </c>
      <c r="E183" s="186" t="s">
        <v>422</v>
      </c>
      <c r="F183" s="383">
        <v>14.1</v>
      </c>
      <c r="G183" s="383">
        <v>18.1</v>
      </c>
      <c r="H183" s="188">
        <v>25</v>
      </c>
      <c r="I183" s="188">
        <v>17</v>
      </c>
      <c r="J183" s="186" t="s">
        <v>90</v>
      </c>
      <c r="K183" s="186" t="s">
        <v>420</v>
      </c>
    </row>
    <row r="184" spans="2:11" ht="14.25" customHeight="1">
      <c r="B184" s="187">
        <v>419</v>
      </c>
      <c r="C184" s="186" t="s">
        <v>423</v>
      </c>
      <c r="D184" s="187">
        <v>419</v>
      </c>
      <c r="E184" s="186" t="s">
        <v>423</v>
      </c>
      <c r="F184" s="383">
        <v>14.1</v>
      </c>
      <c r="G184" s="383">
        <v>18.1</v>
      </c>
      <c r="H184" s="188">
        <v>25</v>
      </c>
      <c r="I184" s="188">
        <v>17</v>
      </c>
      <c r="J184" s="186" t="s">
        <v>90</v>
      </c>
      <c r="K184" s="186" t="s">
        <v>420</v>
      </c>
    </row>
    <row r="185" spans="2:11" ht="14.25" customHeight="1">
      <c r="B185" s="187">
        <v>420</v>
      </c>
      <c r="C185" s="186" t="s">
        <v>424</v>
      </c>
      <c r="D185" s="187">
        <v>420</v>
      </c>
      <c r="E185" s="186" t="s">
        <v>424</v>
      </c>
      <c r="F185" s="383">
        <v>17.2</v>
      </c>
      <c r="G185" s="383">
        <v>20.952</v>
      </c>
      <c r="H185" s="188">
        <v>9</v>
      </c>
      <c r="I185" s="188">
        <v>5</v>
      </c>
      <c r="J185" s="186" t="s">
        <v>56</v>
      </c>
      <c r="K185" s="186" t="s">
        <v>366</v>
      </c>
    </row>
    <row r="186" spans="2:11" ht="14.25" customHeight="1">
      <c r="B186" s="187">
        <v>882</v>
      </c>
      <c r="C186" s="186" t="s">
        <v>692</v>
      </c>
      <c r="D186" s="187">
        <v>882</v>
      </c>
      <c r="E186" s="186" t="s">
        <v>692</v>
      </c>
      <c r="F186" s="383">
        <v>0.673</v>
      </c>
      <c r="G186" s="383">
        <v>0.8</v>
      </c>
      <c r="H186" s="188">
        <v>33</v>
      </c>
      <c r="I186" s="188">
        <v>13</v>
      </c>
      <c r="J186" s="186" t="s">
        <v>49</v>
      </c>
      <c r="K186" s="186" t="s">
        <v>243</v>
      </c>
    </row>
    <row r="187" spans="2:11" ht="14.25" customHeight="1">
      <c r="B187" s="187">
        <v>924</v>
      </c>
      <c r="C187" s="186" t="s">
        <v>728</v>
      </c>
      <c r="D187" s="187">
        <v>924</v>
      </c>
      <c r="E187" s="186" t="s">
        <v>728</v>
      </c>
      <c r="F187" s="383">
        <v>0.2</v>
      </c>
      <c r="G187" s="383">
        <v>0.2</v>
      </c>
      <c r="H187" s="188">
        <v>33</v>
      </c>
      <c r="I187" s="188">
        <v>9</v>
      </c>
      <c r="J187" s="186" t="s">
        <v>49</v>
      </c>
      <c r="K187" s="186" t="s">
        <v>243</v>
      </c>
    </row>
    <row r="188" spans="2:11" ht="14.25" customHeight="1">
      <c r="B188" s="187">
        <v>421</v>
      </c>
      <c r="C188" s="186" t="s">
        <v>426</v>
      </c>
      <c r="D188" s="187">
        <v>421</v>
      </c>
      <c r="E188" s="186" t="s">
        <v>426</v>
      </c>
      <c r="F188" s="383">
        <v>8.3</v>
      </c>
      <c r="G188" s="383">
        <v>8.25</v>
      </c>
      <c r="H188" s="188">
        <v>25</v>
      </c>
      <c r="I188" s="188">
        <v>13</v>
      </c>
      <c r="J188" s="186" t="s">
        <v>58</v>
      </c>
      <c r="K188" s="186" t="s">
        <v>425</v>
      </c>
    </row>
    <row r="189" spans="2:11" ht="14.25" customHeight="1">
      <c r="B189" s="187">
        <v>821</v>
      </c>
      <c r="C189" s="186" t="s">
        <v>633</v>
      </c>
      <c r="D189" s="187">
        <v>821</v>
      </c>
      <c r="E189" s="186" t="s">
        <v>633</v>
      </c>
      <c r="F189" s="383">
        <v>0.76</v>
      </c>
      <c r="G189" s="383">
        <v>0.8</v>
      </c>
      <c r="H189" s="188">
        <v>50</v>
      </c>
      <c r="I189" s="188">
        <v>5</v>
      </c>
      <c r="J189" s="186" t="s">
        <v>63</v>
      </c>
      <c r="K189" s="186" t="s">
        <v>256</v>
      </c>
    </row>
    <row r="190" spans="2:11" ht="14.25" customHeight="1">
      <c r="B190" s="187">
        <v>2284</v>
      </c>
      <c r="C190" s="186" t="s">
        <v>852</v>
      </c>
      <c r="D190" s="187">
        <v>2284</v>
      </c>
      <c r="E190" s="186" t="s">
        <v>852</v>
      </c>
      <c r="F190" s="383">
        <v>1.05</v>
      </c>
      <c r="G190" s="383">
        <v>1.05</v>
      </c>
      <c r="H190" s="188">
        <v>23</v>
      </c>
      <c r="I190" s="188">
        <v>11</v>
      </c>
      <c r="J190" s="186" t="s">
        <v>61</v>
      </c>
      <c r="K190" s="186" t="s">
        <v>1677</v>
      </c>
    </row>
    <row r="191" spans="2:11" ht="14.25" customHeight="1">
      <c r="B191" s="187">
        <v>851</v>
      </c>
      <c r="C191" s="186" t="s">
        <v>661</v>
      </c>
      <c r="D191" s="187">
        <v>851</v>
      </c>
      <c r="E191" s="186" t="s">
        <v>661</v>
      </c>
      <c r="F191" s="383">
        <v>3.7</v>
      </c>
      <c r="G191" s="383">
        <v>3.7</v>
      </c>
      <c r="H191" s="188">
        <v>25</v>
      </c>
      <c r="I191" s="188">
        <v>11</v>
      </c>
      <c r="J191" s="186" t="s">
        <v>58</v>
      </c>
      <c r="K191" s="186" t="s">
        <v>398</v>
      </c>
    </row>
    <row r="192" spans="2:11" ht="14.25" customHeight="1">
      <c r="B192" s="187">
        <v>768</v>
      </c>
      <c r="C192" s="186" t="s">
        <v>587</v>
      </c>
      <c r="D192" s="187">
        <v>768</v>
      </c>
      <c r="E192" s="186" t="s">
        <v>587</v>
      </c>
      <c r="F192" s="383">
        <v>14.805</v>
      </c>
      <c r="G192" s="383">
        <v>14</v>
      </c>
      <c r="H192" s="188">
        <v>33</v>
      </c>
      <c r="I192" s="188">
        <v>13</v>
      </c>
      <c r="J192" s="186" t="s">
        <v>49</v>
      </c>
      <c r="K192" s="186" t="s">
        <v>243</v>
      </c>
    </row>
    <row r="193" spans="2:11" ht="14.25" customHeight="1">
      <c r="B193" s="187">
        <v>10880</v>
      </c>
      <c r="C193" s="186" t="s">
        <v>895</v>
      </c>
      <c r="D193" s="187">
        <v>10880</v>
      </c>
      <c r="E193" s="186" t="s">
        <v>1072</v>
      </c>
      <c r="F193" s="383">
        <v>2.282</v>
      </c>
      <c r="G193" s="383">
        <v>14.982</v>
      </c>
      <c r="H193" s="188">
        <v>25</v>
      </c>
      <c r="I193" s="188">
        <v>25</v>
      </c>
      <c r="J193" s="186" t="s">
        <v>90</v>
      </c>
      <c r="K193" s="186" t="s">
        <v>357</v>
      </c>
    </row>
    <row r="194" spans="2:11" ht="14.25" customHeight="1">
      <c r="B194" s="187">
        <v>805</v>
      </c>
      <c r="C194" s="186" t="s">
        <v>99</v>
      </c>
      <c r="D194" s="187">
        <v>805</v>
      </c>
      <c r="E194" s="186" t="s">
        <v>99</v>
      </c>
      <c r="F194" s="383">
        <v>2</v>
      </c>
      <c r="G194" s="383">
        <v>2</v>
      </c>
      <c r="H194" s="188">
        <v>9</v>
      </c>
      <c r="I194" s="188">
        <v>15</v>
      </c>
      <c r="J194" s="186" t="s">
        <v>56</v>
      </c>
      <c r="K194" s="186" t="s">
        <v>368</v>
      </c>
    </row>
    <row r="195" spans="2:11" ht="14.25" customHeight="1">
      <c r="B195" s="187">
        <v>850</v>
      </c>
      <c r="C195" s="186" t="s">
        <v>660</v>
      </c>
      <c r="D195" s="187">
        <v>850</v>
      </c>
      <c r="E195" s="186" t="s">
        <v>660</v>
      </c>
      <c r="F195" s="383">
        <v>0.958</v>
      </c>
      <c r="G195" s="383">
        <v>1.138</v>
      </c>
      <c r="H195" s="188">
        <v>25</v>
      </c>
      <c r="I195" s="188">
        <v>3</v>
      </c>
      <c r="J195" s="186" t="s">
        <v>58</v>
      </c>
      <c r="K195" s="186" t="s">
        <v>1519</v>
      </c>
    </row>
    <row r="196" spans="2:11" ht="14.25" customHeight="1">
      <c r="B196" s="187">
        <v>913</v>
      </c>
      <c r="C196" s="186" t="s">
        <v>722</v>
      </c>
      <c r="D196" s="187">
        <v>913</v>
      </c>
      <c r="E196" s="186" t="s">
        <v>722</v>
      </c>
      <c r="F196" s="383">
        <v>0.487</v>
      </c>
      <c r="G196" s="383">
        <v>0.307</v>
      </c>
      <c r="H196" s="188">
        <v>33</v>
      </c>
      <c r="I196" s="188">
        <v>3</v>
      </c>
      <c r="J196" s="186" t="s">
        <v>49</v>
      </c>
      <c r="K196" s="186" t="s">
        <v>243</v>
      </c>
    </row>
    <row r="197" spans="2:11" ht="14.25" customHeight="1">
      <c r="B197" s="187">
        <v>796</v>
      </c>
      <c r="C197" s="186" t="s">
        <v>608</v>
      </c>
      <c r="D197" s="187">
        <v>796</v>
      </c>
      <c r="E197" s="186" t="s">
        <v>608</v>
      </c>
      <c r="F197" s="383">
        <v>3</v>
      </c>
      <c r="G197" s="383">
        <v>3.067</v>
      </c>
      <c r="H197" s="188">
        <v>9</v>
      </c>
      <c r="I197" s="188">
        <v>5</v>
      </c>
      <c r="J197" s="186" t="s">
        <v>56</v>
      </c>
      <c r="K197" s="186" t="s">
        <v>368</v>
      </c>
    </row>
    <row r="198" spans="2:11" ht="14.25" customHeight="1">
      <c r="B198" s="187">
        <v>426</v>
      </c>
      <c r="C198" s="186" t="s">
        <v>429</v>
      </c>
      <c r="D198" s="187">
        <v>426</v>
      </c>
      <c r="E198" s="186" t="s">
        <v>429</v>
      </c>
      <c r="F198" s="383">
        <v>10.8</v>
      </c>
      <c r="G198" s="383">
        <v>16.11</v>
      </c>
      <c r="H198" s="188">
        <v>50</v>
      </c>
      <c r="I198" s="188">
        <v>7</v>
      </c>
      <c r="J198" s="186" t="s">
        <v>63</v>
      </c>
      <c r="K198" s="186" t="s">
        <v>263</v>
      </c>
    </row>
    <row r="199" spans="2:11" ht="14.25" customHeight="1">
      <c r="B199" s="187">
        <v>2434</v>
      </c>
      <c r="C199" s="186" t="s">
        <v>867</v>
      </c>
      <c r="D199" s="187">
        <v>2434</v>
      </c>
      <c r="E199" s="186" t="s">
        <v>867</v>
      </c>
      <c r="F199" s="383">
        <v>3.3</v>
      </c>
      <c r="G199" s="383">
        <v>3.3</v>
      </c>
      <c r="H199" s="188">
        <v>50</v>
      </c>
      <c r="I199" s="188">
        <v>7</v>
      </c>
      <c r="J199" s="186" t="s">
        <v>63</v>
      </c>
      <c r="K199" s="186" t="s">
        <v>263</v>
      </c>
    </row>
    <row r="200" spans="2:11" ht="14.25" customHeight="1">
      <c r="B200" s="187">
        <v>427</v>
      </c>
      <c r="C200" s="186" t="s">
        <v>430</v>
      </c>
      <c r="D200" s="187">
        <v>427</v>
      </c>
      <c r="E200" s="186" t="s">
        <v>430</v>
      </c>
      <c r="F200" s="383">
        <v>2.05</v>
      </c>
      <c r="G200" s="383">
        <v>2.05</v>
      </c>
      <c r="H200" s="188">
        <v>33</v>
      </c>
      <c r="I200" s="188">
        <v>7</v>
      </c>
      <c r="J200" s="186" t="s">
        <v>49</v>
      </c>
      <c r="K200" s="186" t="s">
        <v>243</v>
      </c>
    </row>
    <row r="201" spans="2:11" ht="14.25" customHeight="1">
      <c r="B201" s="187">
        <v>1572</v>
      </c>
      <c r="C201" s="186" t="s">
        <v>831</v>
      </c>
      <c r="D201" s="187">
        <v>1572</v>
      </c>
      <c r="E201" s="186" t="s">
        <v>831</v>
      </c>
      <c r="F201" s="383">
        <v>2.8</v>
      </c>
      <c r="G201" s="383">
        <v>2.8</v>
      </c>
      <c r="H201" s="188">
        <v>25</v>
      </c>
      <c r="I201" s="188">
        <v>15</v>
      </c>
      <c r="J201" s="186" t="s">
        <v>58</v>
      </c>
      <c r="K201" s="186" t="s">
        <v>739</v>
      </c>
    </row>
    <row r="202" spans="2:11" ht="14.25" customHeight="1">
      <c r="B202" s="187">
        <v>1625</v>
      </c>
      <c r="C202" s="186" t="s">
        <v>833</v>
      </c>
      <c r="D202" s="187">
        <v>1625</v>
      </c>
      <c r="E202" s="186" t="s">
        <v>833</v>
      </c>
      <c r="F202" s="383">
        <v>678</v>
      </c>
      <c r="G202" s="383">
        <v>767.5</v>
      </c>
      <c r="H202" s="188">
        <v>33</v>
      </c>
      <c r="I202" s="188">
        <v>11</v>
      </c>
      <c r="J202" s="186" t="s">
        <v>49</v>
      </c>
      <c r="K202" s="186" t="s">
        <v>1610</v>
      </c>
    </row>
    <row r="203" spans="2:11" ht="14.25" customHeight="1">
      <c r="B203" s="187">
        <v>900</v>
      </c>
      <c r="C203" s="186" t="s">
        <v>709</v>
      </c>
      <c r="D203" s="187">
        <v>900</v>
      </c>
      <c r="E203" s="186" t="s">
        <v>709</v>
      </c>
      <c r="F203" s="383">
        <v>1.7</v>
      </c>
      <c r="G203" s="383">
        <v>1.7</v>
      </c>
      <c r="H203" s="188">
        <v>33</v>
      </c>
      <c r="I203" s="188">
        <v>17</v>
      </c>
      <c r="J203" s="186" t="s">
        <v>49</v>
      </c>
      <c r="K203" s="186" t="s">
        <v>243</v>
      </c>
    </row>
    <row r="204" spans="2:11" ht="14.25" customHeight="1">
      <c r="B204" s="187">
        <v>899</v>
      </c>
      <c r="C204" s="186" t="s">
        <v>708</v>
      </c>
      <c r="D204" s="187">
        <v>899</v>
      </c>
      <c r="E204" s="186" t="s">
        <v>708</v>
      </c>
      <c r="F204" s="383">
        <v>0.937</v>
      </c>
      <c r="G204" s="383">
        <v>2.075</v>
      </c>
      <c r="H204" s="188">
        <v>33</v>
      </c>
      <c r="I204" s="188">
        <v>17</v>
      </c>
      <c r="J204" s="186" t="s">
        <v>49</v>
      </c>
      <c r="K204" s="186" t="s">
        <v>243</v>
      </c>
    </row>
    <row r="205" spans="2:11" ht="14.25" customHeight="1">
      <c r="B205" s="187">
        <v>10424</v>
      </c>
      <c r="C205" s="186" t="s">
        <v>889</v>
      </c>
      <c r="D205" s="187">
        <v>10424</v>
      </c>
      <c r="E205" s="186" t="s">
        <v>889</v>
      </c>
      <c r="F205" s="383">
        <v>25</v>
      </c>
      <c r="G205" s="383">
        <v>25</v>
      </c>
      <c r="H205" s="188">
        <v>33</v>
      </c>
      <c r="I205" s="188">
        <v>7</v>
      </c>
      <c r="J205" s="186" t="s">
        <v>49</v>
      </c>
      <c r="K205" s="186" t="s">
        <v>427</v>
      </c>
    </row>
    <row r="206" spans="2:11" ht="14.25" customHeight="1">
      <c r="B206" s="187">
        <v>424</v>
      </c>
      <c r="C206" s="186" t="s">
        <v>428</v>
      </c>
      <c r="D206" s="187">
        <v>424</v>
      </c>
      <c r="E206" s="186" t="s">
        <v>428</v>
      </c>
      <c r="F206" s="383">
        <v>126</v>
      </c>
      <c r="G206" s="383">
        <v>126</v>
      </c>
      <c r="H206" s="188">
        <v>23</v>
      </c>
      <c r="I206" s="188">
        <v>19</v>
      </c>
      <c r="J206" s="186" t="s">
        <v>67</v>
      </c>
      <c r="K206" s="186" t="s">
        <v>427</v>
      </c>
    </row>
    <row r="207" spans="2:11" ht="14.25" customHeight="1">
      <c r="B207" s="187">
        <v>1117</v>
      </c>
      <c r="C207" s="186" t="s">
        <v>783</v>
      </c>
      <c r="D207" s="187">
        <v>1117</v>
      </c>
      <c r="E207" s="186" t="s">
        <v>783</v>
      </c>
      <c r="F207" s="383">
        <v>0.165</v>
      </c>
      <c r="G207" s="383">
        <v>0.918</v>
      </c>
      <c r="H207" s="188">
        <v>23</v>
      </c>
      <c r="I207" s="188">
        <v>31</v>
      </c>
      <c r="J207" s="186" t="s">
        <v>87</v>
      </c>
      <c r="K207" s="186" t="s">
        <v>1677</v>
      </c>
    </row>
    <row r="208" spans="2:11" ht="14.25" customHeight="1">
      <c r="B208" s="187">
        <v>12274</v>
      </c>
      <c r="C208" s="186" t="s">
        <v>913</v>
      </c>
      <c r="D208" s="187">
        <v>12274</v>
      </c>
      <c r="E208" s="186" t="s">
        <v>913</v>
      </c>
      <c r="F208" s="383">
        <v>0.22</v>
      </c>
      <c r="G208" s="383">
        <v>0.22</v>
      </c>
      <c r="H208" s="188">
        <v>50</v>
      </c>
      <c r="I208" s="188">
        <v>11</v>
      </c>
      <c r="J208" s="186" t="s">
        <v>63</v>
      </c>
      <c r="K208" s="186" t="s">
        <v>256</v>
      </c>
    </row>
    <row r="209" spans="2:11" ht="14.25" customHeight="1">
      <c r="B209" s="187">
        <v>429</v>
      </c>
      <c r="C209" s="186" t="s">
        <v>431</v>
      </c>
      <c r="D209" s="187">
        <v>429</v>
      </c>
      <c r="E209" s="186" t="s">
        <v>1364</v>
      </c>
      <c r="F209" s="383">
        <v>16.726</v>
      </c>
      <c r="G209" s="383">
        <v>16.774</v>
      </c>
      <c r="H209" s="188">
        <v>23</v>
      </c>
      <c r="I209" s="188">
        <v>21</v>
      </c>
      <c r="J209" s="186" t="s">
        <v>61</v>
      </c>
      <c r="K209" s="186" t="s">
        <v>1042</v>
      </c>
    </row>
    <row r="210" spans="2:11" ht="14.25" customHeight="1">
      <c r="B210" s="187">
        <v>2285</v>
      </c>
      <c r="C210" s="186" t="s">
        <v>853</v>
      </c>
      <c r="D210" s="187">
        <v>2285</v>
      </c>
      <c r="E210" s="186" t="s">
        <v>853</v>
      </c>
      <c r="F210" s="383">
        <v>0.52</v>
      </c>
      <c r="G210" s="383">
        <v>0.52</v>
      </c>
      <c r="H210" s="188">
        <v>23</v>
      </c>
      <c r="I210" s="188">
        <v>21</v>
      </c>
      <c r="J210" s="186" t="s">
        <v>61</v>
      </c>
      <c r="K210" s="186" t="s">
        <v>1677</v>
      </c>
    </row>
    <row r="211" spans="2:11" ht="14.25" customHeight="1">
      <c r="B211" s="187">
        <v>866</v>
      </c>
      <c r="C211" s="186" t="s">
        <v>678</v>
      </c>
      <c r="D211" s="187">
        <v>866</v>
      </c>
      <c r="E211" s="186" t="s">
        <v>678</v>
      </c>
      <c r="F211" s="383">
        <v>2.07</v>
      </c>
      <c r="G211" s="383">
        <v>2.07</v>
      </c>
      <c r="H211" s="188">
        <v>33</v>
      </c>
      <c r="I211" s="188">
        <v>11</v>
      </c>
      <c r="J211" s="186" t="s">
        <v>49</v>
      </c>
      <c r="K211" s="186" t="s">
        <v>243</v>
      </c>
    </row>
    <row r="212" spans="2:11" ht="14.25" customHeight="1">
      <c r="B212" s="187">
        <v>1640</v>
      </c>
      <c r="C212" s="186" t="s">
        <v>235</v>
      </c>
      <c r="D212" s="187">
        <v>1640</v>
      </c>
      <c r="E212" s="186" t="s">
        <v>235</v>
      </c>
      <c r="F212" s="383">
        <v>0.892</v>
      </c>
      <c r="G212" s="383">
        <v>0.892</v>
      </c>
      <c r="H212" s="188">
        <v>33</v>
      </c>
      <c r="I212" s="188">
        <v>7</v>
      </c>
      <c r="J212" s="186" t="s">
        <v>49</v>
      </c>
      <c r="K212" s="186" t="s">
        <v>243</v>
      </c>
    </row>
    <row r="213" spans="2:11" ht="14.25" customHeight="1">
      <c r="B213" s="187">
        <v>1432</v>
      </c>
      <c r="C213" s="186" t="s">
        <v>828</v>
      </c>
      <c r="D213" s="187">
        <v>1432</v>
      </c>
      <c r="E213" s="186" t="s">
        <v>828</v>
      </c>
      <c r="F213" s="383">
        <v>5.2</v>
      </c>
      <c r="G213" s="383">
        <v>5.9</v>
      </c>
      <c r="H213" s="188">
        <v>25</v>
      </c>
      <c r="I213" s="188">
        <v>5</v>
      </c>
      <c r="J213" s="186" t="s">
        <v>85</v>
      </c>
      <c r="K213" s="186" t="s">
        <v>390</v>
      </c>
    </row>
    <row r="214" spans="2:11" ht="14.25" customHeight="1">
      <c r="B214" s="187">
        <v>11052</v>
      </c>
      <c r="C214" s="186" t="s">
        <v>898</v>
      </c>
      <c r="D214" s="187">
        <v>11052</v>
      </c>
      <c r="E214" s="186" t="s">
        <v>898</v>
      </c>
      <c r="F214" s="383">
        <v>3.3</v>
      </c>
      <c r="G214" s="383">
        <v>3.3</v>
      </c>
      <c r="H214" s="188">
        <v>25</v>
      </c>
      <c r="I214" s="188">
        <v>5</v>
      </c>
      <c r="J214" s="186" t="s">
        <v>85</v>
      </c>
      <c r="K214" s="186" t="s">
        <v>1042</v>
      </c>
    </row>
    <row r="215" spans="2:11" ht="14.25" customHeight="1">
      <c r="B215" s="187">
        <v>328</v>
      </c>
      <c r="C215" s="186" t="s">
        <v>255</v>
      </c>
      <c r="D215" s="187">
        <v>328</v>
      </c>
      <c r="E215" s="186" t="s">
        <v>255</v>
      </c>
      <c r="F215" s="383">
        <v>32.97</v>
      </c>
      <c r="G215" s="383">
        <v>32.97</v>
      </c>
      <c r="H215" s="188">
        <v>23</v>
      </c>
      <c r="I215" s="188">
        <v>1</v>
      </c>
      <c r="J215" s="186" t="s">
        <v>61</v>
      </c>
      <c r="K215" s="186" t="s">
        <v>254</v>
      </c>
    </row>
    <row r="216" spans="2:11" ht="14.25" customHeight="1">
      <c r="B216" s="187">
        <v>1168</v>
      </c>
      <c r="C216" s="186" t="s">
        <v>788</v>
      </c>
      <c r="D216" s="187">
        <v>1168</v>
      </c>
      <c r="E216" s="186" t="s">
        <v>788</v>
      </c>
      <c r="F216" s="383">
        <v>1.8</v>
      </c>
      <c r="G216" s="383">
        <v>1.8</v>
      </c>
      <c r="H216" s="188">
        <v>50</v>
      </c>
      <c r="I216" s="188">
        <v>15</v>
      </c>
      <c r="J216" s="186" t="s">
        <v>63</v>
      </c>
      <c r="K216" s="186" t="s">
        <v>595</v>
      </c>
    </row>
    <row r="217" spans="2:11" ht="14.25" customHeight="1">
      <c r="B217" s="187">
        <v>2286</v>
      </c>
      <c r="C217" s="186" t="s">
        <v>854</v>
      </c>
      <c r="D217" s="187">
        <v>2286</v>
      </c>
      <c r="E217" s="186" t="s">
        <v>854</v>
      </c>
      <c r="F217" s="383">
        <v>0.159</v>
      </c>
      <c r="G217" s="383">
        <v>0.5</v>
      </c>
      <c r="H217" s="188">
        <v>23</v>
      </c>
      <c r="I217" s="188">
        <v>1</v>
      </c>
      <c r="J217" s="186" t="s">
        <v>61</v>
      </c>
      <c r="K217" s="186" t="s">
        <v>1303</v>
      </c>
    </row>
    <row r="218" spans="2:11" ht="14.25" customHeight="1">
      <c r="B218" s="187">
        <v>921</v>
      </c>
      <c r="C218" s="186" t="s">
        <v>726</v>
      </c>
      <c r="D218" s="187">
        <v>921</v>
      </c>
      <c r="E218" s="186" t="s">
        <v>726</v>
      </c>
      <c r="F218" s="383">
        <v>0.2</v>
      </c>
      <c r="G218" s="383">
        <v>0.25</v>
      </c>
      <c r="H218" s="188">
        <v>33</v>
      </c>
      <c r="I218" s="188">
        <v>11</v>
      </c>
      <c r="J218" s="186" t="s">
        <v>49</v>
      </c>
      <c r="K218" s="186" t="s">
        <v>243</v>
      </c>
    </row>
    <row r="219" spans="2:11" ht="14.25" customHeight="1">
      <c r="B219" s="187">
        <v>769</v>
      </c>
      <c r="C219" s="186" t="s">
        <v>588</v>
      </c>
      <c r="D219" s="187">
        <v>769</v>
      </c>
      <c r="E219" s="186" t="s">
        <v>588</v>
      </c>
      <c r="F219" s="383">
        <v>33.4</v>
      </c>
      <c r="G219" s="383">
        <v>33.4</v>
      </c>
      <c r="H219" s="188">
        <v>25</v>
      </c>
      <c r="I219" s="188">
        <v>13</v>
      </c>
      <c r="J219" s="186" t="s">
        <v>58</v>
      </c>
      <c r="K219" s="186" t="s">
        <v>393</v>
      </c>
    </row>
    <row r="220" spans="2:11" ht="14.25" customHeight="1">
      <c r="B220" s="187">
        <v>1051</v>
      </c>
      <c r="C220" s="186" t="s">
        <v>764</v>
      </c>
      <c r="D220" s="187">
        <v>1051</v>
      </c>
      <c r="E220" s="186" t="s">
        <v>764</v>
      </c>
      <c r="F220" s="383">
        <v>2.89</v>
      </c>
      <c r="G220" s="383">
        <v>2.89</v>
      </c>
      <c r="H220" s="188">
        <v>25</v>
      </c>
      <c r="I220" s="188">
        <v>23</v>
      </c>
      <c r="J220" s="186" t="s">
        <v>85</v>
      </c>
      <c r="K220" s="186" t="s">
        <v>739</v>
      </c>
    </row>
    <row r="221" spans="2:11" ht="14.25" customHeight="1">
      <c r="B221" s="187">
        <v>435</v>
      </c>
      <c r="C221" s="186" t="s">
        <v>435</v>
      </c>
      <c r="D221" s="187">
        <v>435</v>
      </c>
      <c r="E221" s="186" t="s">
        <v>435</v>
      </c>
      <c r="F221" s="383">
        <v>41.135</v>
      </c>
      <c r="G221" s="383">
        <v>39</v>
      </c>
      <c r="H221" s="188">
        <v>50</v>
      </c>
      <c r="I221" s="188">
        <v>25</v>
      </c>
      <c r="J221" s="186" t="s">
        <v>58</v>
      </c>
      <c r="K221" s="186" t="s">
        <v>261</v>
      </c>
    </row>
    <row r="222" spans="2:11" ht="14.25" customHeight="1">
      <c r="B222" s="187">
        <v>432</v>
      </c>
      <c r="C222" s="186" t="s">
        <v>432</v>
      </c>
      <c r="D222" s="187">
        <v>432</v>
      </c>
      <c r="E222" s="186" t="s">
        <v>432</v>
      </c>
      <c r="F222" s="383">
        <v>28.6</v>
      </c>
      <c r="G222" s="383">
        <v>28.98</v>
      </c>
      <c r="H222" s="188">
        <v>23</v>
      </c>
      <c r="I222" s="188">
        <v>25</v>
      </c>
      <c r="J222" s="186" t="s">
        <v>61</v>
      </c>
      <c r="K222" s="186" t="s">
        <v>254</v>
      </c>
    </row>
    <row r="223" spans="2:11" ht="14.25" customHeight="1">
      <c r="B223" s="187">
        <v>433</v>
      </c>
      <c r="C223" s="186" t="s">
        <v>433</v>
      </c>
      <c r="D223" s="187">
        <v>433</v>
      </c>
      <c r="E223" s="186" t="s">
        <v>433</v>
      </c>
      <c r="F223" s="383">
        <v>35</v>
      </c>
      <c r="G223" s="383">
        <v>35.48</v>
      </c>
      <c r="H223" s="188">
        <v>23</v>
      </c>
      <c r="I223" s="188">
        <v>25</v>
      </c>
      <c r="J223" s="186" t="s">
        <v>61</v>
      </c>
      <c r="K223" s="186" t="s">
        <v>254</v>
      </c>
    </row>
    <row r="224" spans="2:11" ht="14.25" customHeight="1">
      <c r="B224" s="187">
        <v>434</v>
      </c>
      <c r="C224" s="186" t="s">
        <v>434</v>
      </c>
      <c r="D224" s="187">
        <v>434</v>
      </c>
      <c r="E224" s="186" t="s">
        <v>434</v>
      </c>
      <c r="F224" s="383">
        <v>34.21</v>
      </c>
      <c r="G224" s="383">
        <v>34.47</v>
      </c>
      <c r="H224" s="188">
        <v>23</v>
      </c>
      <c r="I224" s="188">
        <v>25</v>
      </c>
      <c r="J224" s="186" t="s">
        <v>61</v>
      </c>
      <c r="K224" s="186" t="s">
        <v>254</v>
      </c>
    </row>
    <row r="225" spans="2:11" ht="14.25" customHeight="1">
      <c r="B225" s="187">
        <v>757</v>
      </c>
      <c r="C225" s="186" t="s">
        <v>581</v>
      </c>
      <c r="D225" s="187">
        <v>757</v>
      </c>
      <c r="E225" s="186" t="s">
        <v>581</v>
      </c>
      <c r="F225" s="383">
        <v>1.5</v>
      </c>
      <c r="G225" s="383">
        <v>1.5</v>
      </c>
      <c r="H225" s="188">
        <v>23</v>
      </c>
      <c r="I225" s="188">
        <v>25</v>
      </c>
      <c r="J225" s="186" t="s">
        <v>61</v>
      </c>
      <c r="K225" s="186" t="s">
        <v>254</v>
      </c>
    </row>
    <row r="226" spans="2:11" ht="14.25" customHeight="1">
      <c r="B226" s="187">
        <v>12168</v>
      </c>
      <c r="C226" s="186" t="s">
        <v>910</v>
      </c>
      <c r="D226" s="187">
        <v>12168</v>
      </c>
      <c r="E226" s="186" t="s">
        <v>910</v>
      </c>
      <c r="F226" s="383">
        <v>2.421</v>
      </c>
      <c r="G226" s="383">
        <v>2.421</v>
      </c>
      <c r="H226" s="188">
        <v>25</v>
      </c>
      <c r="I226" s="188">
        <v>13</v>
      </c>
      <c r="J226" s="186" t="s">
        <v>58</v>
      </c>
      <c r="K226" s="186" t="s">
        <v>393</v>
      </c>
    </row>
    <row r="227" spans="2:11" ht="14.25" customHeight="1">
      <c r="B227" s="187">
        <v>436</v>
      </c>
      <c r="C227" s="186" t="s">
        <v>436</v>
      </c>
      <c r="D227" s="187">
        <v>436</v>
      </c>
      <c r="E227" s="186" t="s">
        <v>436</v>
      </c>
      <c r="F227" s="383">
        <v>14.137</v>
      </c>
      <c r="G227" s="383">
        <v>14.45</v>
      </c>
      <c r="H227" s="188">
        <v>33</v>
      </c>
      <c r="I227" s="188">
        <v>19</v>
      </c>
      <c r="J227" s="186" t="s">
        <v>49</v>
      </c>
      <c r="K227" s="186" t="s">
        <v>410</v>
      </c>
    </row>
    <row r="228" spans="2:11" ht="14.25" customHeight="1">
      <c r="B228" s="187">
        <v>957</v>
      </c>
      <c r="C228" s="186" t="s">
        <v>744</v>
      </c>
      <c r="D228" s="187">
        <v>957</v>
      </c>
      <c r="E228" s="186" t="s">
        <v>744</v>
      </c>
      <c r="F228" s="383">
        <v>3.147</v>
      </c>
      <c r="G228" s="383">
        <v>3.147</v>
      </c>
      <c r="H228" s="188">
        <v>25</v>
      </c>
      <c r="I228" s="188">
        <v>13</v>
      </c>
      <c r="J228" s="186" t="s">
        <v>58</v>
      </c>
      <c r="K228" s="186" t="s">
        <v>393</v>
      </c>
    </row>
    <row r="229" spans="2:11" ht="14.25" customHeight="1">
      <c r="B229" s="187">
        <v>783</v>
      </c>
      <c r="C229" s="186" t="s">
        <v>596</v>
      </c>
      <c r="D229" s="187">
        <v>783</v>
      </c>
      <c r="E229" s="186" t="s">
        <v>596</v>
      </c>
      <c r="F229" s="383">
        <v>9.57</v>
      </c>
      <c r="G229" s="383">
        <v>9.52</v>
      </c>
      <c r="H229" s="188">
        <v>50</v>
      </c>
      <c r="I229" s="188">
        <v>11</v>
      </c>
      <c r="J229" s="186" t="s">
        <v>63</v>
      </c>
      <c r="K229" s="186" t="s">
        <v>595</v>
      </c>
    </row>
    <row r="230" spans="2:11" ht="14.25" customHeight="1">
      <c r="B230" s="187">
        <v>891</v>
      </c>
      <c r="C230" s="186" t="s">
        <v>701</v>
      </c>
      <c r="D230" s="187">
        <v>891</v>
      </c>
      <c r="E230" s="186" t="s">
        <v>701</v>
      </c>
      <c r="F230" s="383">
        <v>0.405</v>
      </c>
      <c r="G230" s="383">
        <v>0.568</v>
      </c>
      <c r="H230" s="188">
        <v>33</v>
      </c>
      <c r="I230" s="188">
        <v>11</v>
      </c>
      <c r="J230" s="186" t="s">
        <v>49</v>
      </c>
      <c r="K230" s="186" t="s">
        <v>243</v>
      </c>
    </row>
    <row r="231" spans="2:11" ht="14.25" customHeight="1">
      <c r="B231" s="187">
        <v>440</v>
      </c>
      <c r="C231" s="186" t="s">
        <v>439</v>
      </c>
      <c r="D231" s="187">
        <v>440</v>
      </c>
      <c r="E231" s="186" t="s">
        <v>439</v>
      </c>
      <c r="F231" s="383">
        <v>11.6</v>
      </c>
      <c r="G231" s="383">
        <v>11.6</v>
      </c>
      <c r="H231" s="188">
        <v>23</v>
      </c>
      <c r="I231" s="188">
        <v>5</v>
      </c>
      <c r="J231" s="186" t="s">
        <v>87</v>
      </c>
      <c r="K231" s="186" t="s">
        <v>254</v>
      </c>
    </row>
    <row r="232" spans="2:11" ht="14.25" customHeight="1">
      <c r="B232" s="187">
        <v>437</v>
      </c>
      <c r="C232" s="186" t="s">
        <v>437</v>
      </c>
      <c r="D232" s="187">
        <v>437</v>
      </c>
      <c r="E232" s="186" t="s">
        <v>437</v>
      </c>
      <c r="F232" s="383">
        <v>9.611</v>
      </c>
      <c r="G232" s="383">
        <v>9.611</v>
      </c>
      <c r="H232" s="188">
        <v>25</v>
      </c>
      <c r="I232" s="188">
        <v>13</v>
      </c>
      <c r="J232" s="186" t="s">
        <v>58</v>
      </c>
      <c r="K232" s="186" t="s">
        <v>393</v>
      </c>
    </row>
    <row r="233" spans="2:11" ht="14.25" customHeight="1">
      <c r="B233" s="187">
        <v>438</v>
      </c>
      <c r="C233" s="186" t="s">
        <v>438</v>
      </c>
      <c r="D233" s="187">
        <v>438</v>
      </c>
      <c r="E233" s="186" t="s">
        <v>438</v>
      </c>
      <c r="F233" s="383">
        <v>9.695</v>
      </c>
      <c r="G233" s="383">
        <v>9.695</v>
      </c>
      <c r="H233" s="188">
        <v>25</v>
      </c>
      <c r="I233" s="188">
        <v>13</v>
      </c>
      <c r="J233" s="186" t="s">
        <v>58</v>
      </c>
      <c r="K233" s="186" t="s">
        <v>393</v>
      </c>
    </row>
    <row r="234" spans="2:11" ht="14.25" customHeight="1">
      <c r="B234" s="187">
        <v>919</v>
      </c>
      <c r="C234" s="186" t="s">
        <v>725</v>
      </c>
      <c r="D234" s="187">
        <v>919</v>
      </c>
      <c r="E234" s="186" t="s">
        <v>725</v>
      </c>
      <c r="F234" s="383">
        <v>0.229</v>
      </c>
      <c r="G234" s="383">
        <v>0.25</v>
      </c>
      <c r="H234" s="188">
        <v>33</v>
      </c>
      <c r="I234" s="188">
        <v>13</v>
      </c>
      <c r="J234" s="186" t="s">
        <v>49</v>
      </c>
      <c r="K234" s="186" t="s">
        <v>617</v>
      </c>
    </row>
    <row r="235" spans="2:11" ht="14.25" customHeight="1">
      <c r="B235" s="187">
        <v>902</v>
      </c>
      <c r="C235" s="186" t="s">
        <v>711</v>
      </c>
      <c r="D235" s="187">
        <v>902</v>
      </c>
      <c r="E235" s="186" t="s">
        <v>711</v>
      </c>
      <c r="F235" s="383">
        <v>0.435</v>
      </c>
      <c r="G235" s="383">
        <v>0.993</v>
      </c>
      <c r="H235" s="188">
        <v>33</v>
      </c>
      <c r="I235" s="188">
        <v>11</v>
      </c>
      <c r="J235" s="186" t="s">
        <v>49</v>
      </c>
      <c r="K235" s="186" t="s">
        <v>243</v>
      </c>
    </row>
    <row r="236" spans="2:11" ht="14.25" customHeight="1">
      <c r="B236" s="187">
        <v>16524</v>
      </c>
      <c r="C236" s="186" t="s">
        <v>1665</v>
      </c>
      <c r="D236" s="187">
        <v>16524</v>
      </c>
      <c r="E236" s="186" t="s">
        <v>1665</v>
      </c>
      <c r="F236" s="383">
        <v>1.876</v>
      </c>
      <c r="G236" s="383">
        <v>1.898</v>
      </c>
      <c r="H236" s="188">
        <v>23</v>
      </c>
      <c r="I236" s="188">
        <v>19</v>
      </c>
      <c r="J236" s="186" t="s">
        <v>67</v>
      </c>
      <c r="K236" s="186" t="s">
        <v>410</v>
      </c>
    </row>
    <row r="237" spans="2:11" ht="14.25" customHeight="1">
      <c r="B237" s="187">
        <v>11408</v>
      </c>
      <c r="C237" s="186" t="s">
        <v>901</v>
      </c>
      <c r="D237" s="187">
        <v>11408</v>
      </c>
      <c r="E237" s="186" t="s">
        <v>901</v>
      </c>
      <c r="F237" s="383">
        <v>1.8</v>
      </c>
      <c r="G237" s="383">
        <v>1.8</v>
      </c>
      <c r="H237" s="188">
        <v>25</v>
      </c>
      <c r="I237" s="188">
        <v>9</v>
      </c>
      <c r="J237" s="186" t="s">
        <v>90</v>
      </c>
      <c r="K237" s="186" t="s">
        <v>837</v>
      </c>
    </row>
    <row r="238" spans="2:11" ht="14.25" customHeight="1">
      <c r="B238" s="187">
        <v>1656</v>
      </c>
      <c r="C238" s="186" t="s">
        <v>838</v>
      </c>
      <c r="D238" s="187">
        <v>1656</v>
      </c>
      <c r="E238" s="186" t="s">
        <v>838</v>
      </c>
      <c r="F238" s="383">
        <v>0.165</v>
      </c>
      <c r="G238" s="383">
        <v>0.165</v>
      </c>
      <c r="H238" s="188">
        <v>25</v>
      </c>
      <c r="I238" s="188">
        <v>9</v>
      </c>
      <c r="J238" s="186" t="s">
        <v>90</v>
      </c>
      <c r="K238" s="186" t="s">
        <v>837</v>
      </c>
    </row>
    <row r="239" spans="2:11" ht="14.25" customHeight="1">
      <c r="B239" s="187">
        <v>2432</v>
      </c>
      <c r="C239" s="186" t="s">
        <v>865</v>
      </c>
      <c r="D239" s="187">
        <v>2432</v>
      </c>
      <c r="E239" s="186" t="s">
        <v>865</v>
      </c>
      <c r="F239" s="383">
        <v>4.99</v>
      </c>
      <c r="G239" s="383">
        <v>5.76</v>
      </c>
      <c r="H239" s="188">
        <v>50</v>
      </c>
      <c r="I239" s="188">
        <v>1</v>
      </c>
      <c r="J239" s="186" t="s">
        <v>63</v>
      </c>
      <c r="K239" s="186" t="s">
        <v>417</v>
      </c>
    </row>
    <row r="240" spans="2:11" ht="14.25" customHeight="1">
      <c r="B240" s="187">
        <v>856</v>
      </c>
      <c r="C240" s="186" t="s">
        <v>667</v>
      </c>
      <c r="D240" s="187">
        <v>856</v>
      </c>
      <c r="E240" s="186" t="s">
        <v>667</v>
      </c>
      <c r="F240" s="383">
        <v>0.023</v>
      </c>
      <c r="G240" s="383">
        <v>0.064</v>
      </c>
      <c r="H240" s="188">
        <v>25</v>
      </c>
      <c r="I240" s="188">
        <v>27</v>
      </c>
      <c r="J240" s="186" t="s">
        <v>45</v>
      </c>
      <c r="K240" s="186" t="s">
        <v>664</v>
      </c>
    </row>
    <row r="241" spans="2:11" ht="14.25" customHeight="1">
      <c r="B241" s="187">
        <v>2426</v>
      </c>
      <c r="C241" s="186" t="s">
        <v>1802</v>
      </c>
      <c r="D241" s="187">
        <v>2426</v>
      </c>
      <c r="E241" s="186" t="s">
        <v>1802</v>
      </c>
      <c r="F241" s="383">
        <v>15.66</v>
      </c>
      <c r="G241" s="383">
        <v>17.15</v>
      </c>
      <c r="H241" s="188">
        <v>23</v>
      </c>
      <c r="I241" s="188">
        <v>11</v>
      </c>
      <c r="J241" s="186" t="s">
        <v>61</v>
      </c>
      <c r="K241" s="186" t="s">
        <v>1066</v>
      </c>
    </row>
    <row r="242" spans="2:11" ht="14.25" customHeight="1">
      <c r="B242" s="187">
        <v>11889</v>
      </c>
      <c r="C242" s="186" t="s">
        <v>906</v>
      </c>
      <c r="D242" s="187">
        <v>11889</v>
      </c>
      <c r="E242" s="186" t="s">
        <v>906</v>
      </c>
      <c r="F242" s="383">
        <v>0.029</v>
      </c>
      <c r="G242" s="383">
        <v>0.05</v>
      </c>
      <c r="H242" s="188">
        <v>44</v>
      </c>
      <c r="I242" s="188">
        <v>7</v>
      </c>
      <c r="J242" s="186" t="s">
        <v>51</v>
      </c>
      <c r="K242" s="186" t="s">
        <v>599</v>
      </c>
    </row>
    <row r="243" spans="2:11" ht="14.25" customHeight="1">
      <c r="B243" s="187">
        <v>1631</v>
      </c>
      <c r="C243" s="186" t="s">
        <v>1855</v>
      </c>
      <c r="D243" s="187">
        <v>14211</v>
      </c>
      <c r="E243" s="186" t="s">
        <v>1075</v>
      </c>
      <c r="F243" s="383">
        <v>0</v>
      </c>
      <c r="G243" s="383">
        <v>0</v>
      </c>
      <c r="H243" s="188">
        <v>33</v>
      </c>
      <c r="I243" s="188">
        <v>9</v>
      </c>
      <c r="J243" s="186" t="s">
        <v>49</v>
      </c>
      <c r="K243" s="186" t="s">
        <v>1077</v>
      </c>
    </row>
    <row r="244" spans="2:11" ht="14.25" customHeight="1">
      <c r="B244" s="187">
        <v>867</v>
      </c>
      <c r="C244" s="186" t="s">
        <v>679</v>
      </c>
      <c r="D244" s="187">
        <v>867</v>
      </c>
      <c r="E244" s="186" t="s">
        <v>679</v>
      </c>
      <c r="F244" s="383">
        <v>3.7</v>
      </c>
      <c r="G244" s="383">
        <v>3.7</v>
      </c>
      <c r="H244" s="188">
        <v>25</v>
      </c>
      <c r="I244" s="188">
        <v>13</v>
      </c>
      <c r="J244" s="186" t="s">
        <v>58</v>
      </c>
      <c r="K244" s="186" t="s">
        <v>398</v>
      </c>
    </row>
    <row r="245" spans="2:11" ht="14.25" customHeight="1">
      <c r="B245" s="187">
        <v>448</v>
      </c>
      <c r="C245" s="186" t="s">
        <v>441</v>
      </c>
      <c r="D245" s="187">
        <v>448</v>
      </c>
      <c r="E245" s="186" t="s">
        <v>441</v>
      </c>
      <c r="F245" s="383">
        <v>16</v>
      </c>
      <c r="G245" s="383">
        <v>13.277</v>
      </c>
      <c r="H245" s="188">
        <v>25</v>
      </c>
      <c r="I245" s="188">
        <v>9</v>
      </c>
      <c r="J245" s="186" t="s">
        <v>90</v>
      </c>
      <c r="K245" s="186" t="s">
        <v>440</v>
      </c>
    </row>
    <row r="246" spans="2:11" ht="14.25" customHeight="1">
      <c r="B246" s="187">
        <v>474</v>
      </c>
      <c r="C246" s="186" t="s">
        <v>459</v>
      </c>
      <c r="D246" s="187">
        <v>474</v>
      </c>
      <c r="E246" s="186" t="s">
        <v>459</v>
      </c>
      <c r="F246" s="383">
        <v>52</v>
      </c>
      <c r="G246" s="383">
        <v>54</v>
      </c>
      <c r="H246" s="188">
        <v>50</v>
      </c>
      <c r="I246" s="188">
        <v>7</v>
      </c>
      <c r="J246" s="186" t="s">
        <v>63</v>
      </c>
      <c r="K246" s="186" t="s">
        <v>379</v>
      </c>
    </row>
    <row r="247" spans="2:11" ht="14.25" customHeight="1">
      <c r="B247" s="187">
        <v>359</v>
      </c>
      <c r="C247" s="186" t="s">
        <v>373</v>
      </c>
      <c r="D247" s="187">
        <v>359</v>
      </c>
      <c r="E247" s="186" t="s">
        <v>373</v>
      </c>
      <c r="F247" s="383">
        <v>288.475</v>
      </c>
      <c r="G247" s="383">
        <v>294.5</v>
      </c>
      <c r="H247" s="188">
        <v>25</v>
      </c>
      <c r="I247" s="188">
        <v>11</v>
      </c>
      <c r="J247" s="186" t="s">
        <v>58</v>
      </c>
      <c r="K247" s="186" t="s">
        <v>372</v>
      </c>
    </row>
    <row r="248" spans="2:11" ht="14.25" customHeight="1">
      <c r="B248" s="187">
        <v>360</v>
      </c>
      <c r="C248" s="186" t="s">
        <v>374</v>
      </c>
      <c r="D248" s="187">
        <v>360</v>
      </c>
      <c r="E248" s="186" t="s">
        <v>374</v>
      </c>
      <c r="F248" s="383">
        <v>291.463</v>
      </c>
      <c r="G248" s="383">
        <v>294.5</v>
      </c>
      <c r="H248" s="188">
        <v>25</v>
      </c>
      <c r="I248" s="188">
        <v>11</v>
      </c>
      <c r="J248" s="186" t="s">
        <v>58</v>
      </c>
      <c r="K248" s="186" t="s">
        <v>372</v>
      </c>
    </row>
    <row r="249" spans="2:11" ht="14.25" customHeight="1">
      <c r="B249" s="187">
        <v>449</v>
      </c>
      <c r="C249" s="186" t="s">
        <v>442</v>
      </c>
      <c r="D249" s="187">
        <v>449</v>
      </c>
      <c r="E249" s="186" t="s">
        <v>442</v>
      </c>
      <c r="F249" s="383">
        <v>3.6</v>
      </c>
      <c r="G249" s="383">
        <v>19.75</v>
      </c>
      <c r="H249" s="188">
        <v>33</v>
      </c>
      <c r="I249" s="188">
        <v>11</v>
      </c>
      <c r="J249" s="186" t="s">
        <v>49</v>
      </c>
      <c r="K249" s="186" t="s">
        <v>243</v>
      </c>
    </row>
    <row r="250" spans="2:11" ht="14.25" customHeight="1">
      <c r="B250" s="187">
        <v>13664</v>
      </c>
      <c r="C250" s="186" t="s">
        <v>916</v>
      </c>
      <c r="D250" s="187">
        <v>13664</v>
      </c>
      <c r="E250" s="186" t="s">
        <v>916</v>
      </c>
      <c r="F250" s="383">
        <v>2</v>
      </c>
      <c r="G250" s="383">
        <v>2</v>
      </c>
      <c r="H250" s="188">
        <v>9</v>
      </c>
      <c r="I250" s="188">
        <v>9</v>
      </c>
      <c r="J250" s="186" t="s">
        <v>74</v>
      </c>
      <c r="K250" s="186" t="s">
        <v>486</v>
      </c>
    </row>
    <row r="251" spans="2:11" ht="14.25" customHeight="1">
      <c r="B251" s="187">
        <v>13665</v>
      </c>
      <c r="C251" s="186" t="s">
        <v>917</v>
      </c>
      <c r="D251" s="187">
        <v>13665</v>
      </c>
      <c r="E251" s="186" t="s">
        <v>917</v>
      </c>
      <c r="F251" s="383">
        <v>2</v>
      </c>
      <c r="G251" s="383">
        <v>2</v>
      </c>
      <c r="H251" s="188">
        <v>9</v>
      </c>
      <c r="I251" s="188">
        <v>9</v>
      </c>
      <c r="J251" s="186" t="s">
        <v>74</v>
      </c>
      <c r="K251" s="186" t="s">
        <v>486</v>
      </c>
    </row>
    <row r="252" spans="2:11" ht="14.25" customHeight="1">
      <c r="B252" s="187">
        <v>12528</v>
      </c>
      <c r="C252" s="186" t="s">
        <v>1858</v>
      </c>
      <c r="D252" s="187">
        <v>13666</v>
      </c>
      <c r="E252" s="186" t="s">
        <v>918</v>
      </c>
      <c r="F252" s="383">
        <v>2.011</v>
      </c>
      <c r="G252" s="383">
        <v>2.011</v>
      </c>
      <c r="H252" s="188">
        <v>9</v>
      </c>
      <c r="I252" s="188">
        <v>9</v>
      </c>
      <c r="J252" s="186" t="s">
        <v>74</v>
      </c>
      <c r="K252" s="186" t="s">
        <v>486</v>
      </c>
    </row>
    <row r="253" spans="2:11" ht="14.25" customHeight="1">
      <c r="B253" s="187">
        <v>451</v>
      </c>
      <c r="C253" s="186" t="s">
        <v>443</v>
      </c>
      <c r="D253" s="187">
        <v>451</v>
      </c>
      <c r="E253" s="186" t="s">
        <v>443</v>
      </c>
      <c r="F253" s="383">
        <v>12</v>
      </c>
      <c r="G253" s="383">
        <v>12</v>
      </c>
      <c r="H253" s="188">
        <v>44</v>
      </c>
      <c r="I253" s="188">
        <v>7</v>
      </c>
      <c r="J253" s="186" t="s">
        <v>51</v>
      </c>
      <c r="K253" s="186" t="s">
        <v>880</v>
      </c>
    </row>
    <row r="254" spans="2:11" ht="14.25" customHeight="1">
      <c r="B254" s="187">
        <v>911</v>
      </c>
      <c r="C254" s="186" t="s">
        <v>720</v>
      </c>
      <c r="D254" s="187">
        <v>911</v>
      </c>
      <c r="E254" s="186" t="s">
        <v>720</v>
      </c>
      <c r="F254" s="383">
        <v>0.429</v>
      </c>
      <c r="G254" s="383">
        <v>0.4</v>
      </c>
      <c r="H254" s="188">
        <v>33</v>
      </c>
      <c r="I254" s="188">
        <v>11</v>
      </c>
      <c r="J254" s="186" t="s">
        <v>49</v>
      </c>
      <c r="K254" s="186" t="s">
        <v>243</v>
      </c>
    </row>
    <row r="255" spans="2:11" ht="14.25" customHeight="1">
      <c r="B255" s="187">
        <v>1672</v>
      </c>
      <c r="C255" s="186" t="s">
        <v>839</v>
      </c>
      <c r="D255" s="187">
        <v>1672</v>
      </c>
      <c r="E255" s="186" t="s">
        <v>839</v>
      </c>
      <c r="F255" s="383">
        <v>175</v>
      </c>
      <c r="G255" s="383">
        <v>190</v>
      </c>
      <c r="H255" s="188">
        <v>25</v>
      </c>
      <c r="I255" s="188">
        <v>17</v>
      </c>
      <c r="J255" s="186" t="s">
        <v>90</v>
      </c>
      <c r="K255" s="186" t="s">
        <v>381</v>
      </c>
    </row>
    <row r="256" spans="2:11" ht="14.25" customHeight="1">
      <c r="B256" s="187">
        <v>452</v>
      </c>
      <c r="C256" s="186" t="s">
        <v>444</v>
      </c>
      <c r="D256" s="187">
        <v>452</v>
      </c>
      <c r="E256" s="186" t="s">
        <v>444</v>
      </c>
      <c r="F256" s="383">
        <v>18</v>
      </c>
      <c r="G256" s="383">
        <v>23</v>
      </c>
      <c r="H256" s="188">
        <v>25</v>
      </c>
      <c r="I256" s="188">
        <v>17</v>
      </c>
      <c r="J256" s="186" t="s">
        <v>90</v>
      </c>
      <c r="K256" s="186" t="s">
        <v>381</v>
      </c>
    </row>
    <row r="257" spans="2:11" ht="14.25" customHeight="1">
      <c r="B257" s="187">
        <v>10347</v>
      </c>
      <c r="C257" s="186" t="s">
        <v>877</v>
      </c>
      <c r="D257" s="187">
        <v>10347</v>
      </c>
      <c r="E257" s="186" t="s">
        <v>877</v>
      </c>
      <c r="F257" s="383">
        <v>21</v>
      </c>
      <c r="G257" s="383">
        <v>22.33</v>
      </c>
      <c r="H257" s="188">
        <v>25</v>
      </c>
      <c r="I257" s="188">
        <v>17</v>
      </c>
      <c r="J257" s="186" t="s">
        <v>90</v>
      </c>
      <c r="K257" s="186" t="s">
        <v>381</v>
      </c>
    </row>
    <row r="258" spans="2:11" ht="14.25" customHeight="1">
      <c r="B258" s="187">
        <v>10348</v>
      </c>
      <c r="C258" s="186" t="s">
        <v>878</v>
      </c>
      <c r="D258" s="187">
        <v>10348</v>
      </c>
      <c r="E258" s="186" t="s">
        <v>878</v>
      </c>
      <c r="F258" s="383">
        <v>21</v>
      </c>
      <c r="G258" s="383">
        <v>22.33</v>
      </c>
      <c r="H258" s="188">
        <v>25</v>
      </c>
      <c r="I258" s="188">
        <v>17</v>
      </c>
      <c r="J258" s="186" t="s">
        <v>90</v>
      </c>
      <c r="K258" s="186" t="s">
        <v>381</v>
      </c>
    </row>
    <row r="259" spans="2:11" ht="14.25" customHeight="1">
      <c r="B259" s="187">
        <v>10349</v>
      </c>
      <c r="C259" s="186" t="s">
        <v>879</v>
      </c>
      <c r="D259" s="187">
        <v>10349</v>
      </c>
      <c r="E259" s="186" t="s">
        <v>879</v>
      </c>
      <c r="F259" s="383">
        <v>24.93</v>
      </c>
      <c r="G259" s="383">
        <v>24.521</v>
      </c>
      <c r="H259" s="188">
        <v>25</v>
      </c>
      <c r="I259" s="188">
        <v>17</v>
      </c>
      <c r="J259" s="186" t="s">
        <v>90</v>
      </c>
      <c r="K259" s="186" t="s">
        <v>381</v>
      </c>
    </row>
    <row r="260" spans="2:11" ht="14.25" customHeight="1">
      <c r="B260" s="187">
        <v>1119</v>
      </c>
      <c r="C260" s="186" t="s">
        <v>784</v>
      </c>
      <c r="D260" s="187">
        <v>1119</v>
      </c>
      <c r="E260" s="186" t="s">
        <v>784</v>
      </c>
      <c r="F260" s="383">
        <v>0.686</v>
      </c>
      <c r="G260" s="383">
        <v>0.725</v>
      </c>
      <c r="H260" s="188">
        <v>23</v>
      </c>
      <c r="I260" s="188">
        <v>29</v>
      </c>
      <c r="J260" s="186" t="s">
        <v>67</v>
      </c>
      <c r="K260" s="186" t="s">
        <v>1303</v>
      </c>
    </row>
    <row r="261" spans="2:11" ht="14.25" customHeight="1">
      <c r="B261" s="187">
        <v>1273</v>
      </c>
      <c r="C261" s="186" t="s">
        <v>808</v>
      </c>
      <c r="D261" s="187">
        <v>1273</v>
      </c>
      <c r="E261" s="186" t="s">
        <v>808</v>
      </c>
      <c r="F261" s="383">
        <v>0.41</v>
      </c>
      <c r="G261" s="383">
        <v>0.41</v>
      </c>
      <c r="H261" s="188">
        <v>23</v>
      </c>
      <c r="I261" s="188">
        <v>25</v>
      </c>
      <c r="J261" s="186" t="s">
        <v>61</v>
      </c>
      <c r="K261" s="186" t="s">
        <v>804</v>
      </c>
    </row>
    <row r="262" spans="2:11" ht="14.25" customHeight="1">
      <c r="B262" s="187">
        <v>786</v>
      </c>
      <c r="C262" s="186" t="s">
        <v>597</v>
      </c>
      <c r="D262" s="187">
        <v>786</v>
      </c>
      <c r="E262" s="186" t="s">
        <v>597</v>
      </c>
      <c r="F262" s="383">
        <v>0.56</v>
      </c>
      <c r="G262" s="383">
        <v>1.282</v>
      </c>
      <c r="H262" s="188">
        <v>23</v>
      </c>
      <c r="I262" s="188">
        <v>31</v>
      </c>
      <c r="J262" s="186" t="s">
        <v>87</v>
      </c>
      <c r="K262" s="186" t="s">
        <v>1303</v>
      </c>
    </row>
    <row r="263" spans="2:11" ht="14.25" customHeight="1">
      <c r="B263" s="187">
        <v>12551</v>
      </c>
      <c r="C263" s="186" t="s">
        <v>1804</v>
      </c>
      <c r="D263" s="187">
        <v>12551</v>
      </c>
      <c r="E263" s="186" t="s">
        <v>1804</v>
      </c>
      <c r="F263" s="383">
        <v>20.4</v>
      </c>
      <c r="G263" s="383">
        <v>47.3</v>
      </c>
      <c r="H263" s="188">
        <v>23</v>
      </c>
      <c r="I263" s="188">
        <v>7</v>
      </c>
      <c r="J263" s="186" t="s">
        <v>61</v>
      </c>
      <c r="K263" s="186" t="s">
        <v>261</v>
      </c>
    </row>
    <row r="264" spans="2:11" ht="14.25" customHeight="1">
      <c r="B264" s="187">
        <v>837</v>
      </c>
      <c r="C264" s="186" t="s">
        <v>647</v>
      </c>
      <c r="D264" s="187">
        <v>837</v>
      </c>
      <c r="E264" s="186" t="s">
        <v>647</v>
      </c>
      <c r="F264" s="383">
        <v>0.07</v>
      </c>
      <c r="G264" s="383">
        <v>0.1</v>
      </c>
      <c r="H264" s="188">
        <v>50</v>
      </c>
      <c r="I264" s="188">
        <v>21</v>
      </c>
      <c r="J264" s="186" t="s">
        <v>63</v>
      </c>
      <c r="K264" s="186" t="s">
        <v>256</v>
      </c>
    </row>
    <row r="265" spans="2:11" ht="14.25" customHeight="1">
      <c r="B265" s="187">
        <v>14706</v>
      </c>
      <c r="C265" s="186" t="s">
        <v>1851</v>
      </c>
      <c r="D265" s="187">
        <v>15097</v>
      </c>
      <c r="E265" s="186" t="s">
        <v>1084</v>
      </c>
      <c r="F265" s="383">
        <v>14</v>
      </c>
      <c r="G265" s="383">
        <v>19.7</v>
      </c>
      <c r="H265" s="188">
        <v>9</v>
      </c>
      <c r="I265" s="188">
        <v>5</v>
      </c>
      <c r="J265" s="186" t="s">
        <v>74</v>
      </c>
      <c r="K265" s="186" t="s">
        <v>1659</v>
      </c>
    </row>
    <row r="266" spans="2:11" ht="14.25" customHeight="1">
      <c r="B266" s="187">
        <v>838</v>
      </c>
      <c r="C266" s="186" t="s">
        <v>648</v>
      </c>
      <c r="D266" s="187">
        <v>838</v>
      </c>
      <c r="E266" s="186" t="s">
        <v>648</v>
      </c>
      <c r="F266" s="383">
        <v>0.2</v>
      </c>
      <c r="G266" s="383">
        <v>0.2</v>
      </c>
      <c r="H266" s="188">
        <v>50</v>
      </c>
      <c r="I266" s="188">
        <v>23</v>
      </c>
      <c r="J266" s="186" t="s">
        <v>63</v>
      </c>
      <c r="K266" s="186" t="s">
        <v>263</v>
      </c>
    </row>
    <row r="267" spans="2:11" ht="14.25" customHeight="1">
      <c r="B267" s="187">
        <v>799</v>
      </c>
      <c r="C267" s="186" t="s">
        <v>611</v>
      </c>
      <c r="D267" s="187">
        <v>799</v>
      </c>
      <c r="E267" s="186" t="s">
        <v>611</v>
      </c>
      <c r="F267" s="383">
        <v>2.46</v>
      </c>
      <c r="G267" s="383">
        <v>0.246</v>
      </c>
      <c r="H267" s="188">
        <v>9</v>
      </c>
      <c r="I267" s="188">
        <v>9</v>
      </c>
      <c r="J267" s="186" t="s">
        <v>74</v>
      </c>
      <c r="K267" s="186" t="s">
        <v>368</v>
      </c>
    </row>
    <row r="268" spans="2:11" ht="14.25" customHeight="1">
      <c r="B268" s="187">
        <v>800</v>
      </c>
      <c r="C268" s="186" t="s">
        <v>612</v>
      </c>
      <c r="D268" s="187">
        <v>800</v>
      </c>
      <c r="E268" s="186" t="s">
        <v>612</v>
      </c>
      <c r="F268" s="383">
        <v>0.654</v>
      </c>
      <c r="G268" s="383">
        <v>1.51</v>
      </c>
      <c r="H268" s="188">
        <v>9</v>
      </c>
      <c r="I268" s="188">
        <v>9</v>
      </c>
      <c r="J268" s="186" t="s">
        <v>74</v>
      </c>
      <c r="K268" s="186" t="s">
        <v>368</v>
      </c>
    </row>
    <row r="269" spans="2:11" ht="14.25" customHeight="1">
      <c r="B269" s="187">
        <v>466</v>
      </c>
      <c r="C269" s="186" t="s">
        <v>452</v>
      </c>
      <c r="D269" s="187">
        <v>466</v>
      </c>
      <c r="E269" s="186" t="s">
        <v>452</v>
      </c>
      <c r="F269" s="383">
        <v>16.6</v>
      </c>
      <c r="G269" s="383">
        <v>22.25</v>
      </c>
      <c r="H269" s="188">
        <v>25</v>
      </c>
      <c r="I269" s="188">
        <v>25</v>
      </c>
      <c r="J269" s="186" t="s">
        <v>90</v>
      </c>
      <c r="K269" s="186" t="s">
        <v>420</v>
      </c>
    </row>
    <row r="270" spans="2:11" ht="14.25" customHeight="1">
      <c r="B270" s="187">
        <v>839</v>
      </c>
      <c r="C270" s="186" t="s">
        <v>649</v>
      </c>
      <c r="D270" s="187">
        <v>839</v>
      </c>
      <c r="E270" s="186" t="s">
        <v>649</v>
      </c>
      <c r="F270" s="383">
        <v>0.17</v>
      </c>
      <c r="G270" s="383">
        <v>0.17</v>
      </c>
      <c r="H270" s="188">
        <v>50</v>
      </c>
      <c r="I270" s="188">
        <v>23</v>
      </c>
      <c r="J270" s="186" t="s">
        <v>63</v>
      </c>
      <c r="K270" s="186" t="s">
        <v>256</v>
      </c>
    </row>
    <row r="271" spans="2:11" ht="14.25" customHeight="1">
      <c r="B271" s="187">
        <v>1342</v>
      </c>
      <c r="C271" s="186" t="s">
        <v>815</v>
      </c>
      <c r="D271" s="187">
        <v>1342</v>
      </c>
      <c r="E271" s="186" t="s">
        <v>815</v>
      </c>
      <c r="F271" s="383">
        <v>255</v>
      </c>
      <c r="G271" s="383">
        <v>293</v>
      </c>
      <c r="H271" s="188">
        <v>9</v>
      </c>
      <c r="I271" s="188">
        <v>15</v>
      </c>
      <c r="J271" s="186" t="s">
        <v>51</v>
      </c>
      <c r="K271" s="186" t="s">
        <v>814</v>
      </c>
    </row>
    <row r="272" spans="2:11" ht="14.25" customHeight="1">
      <c r="B272" s="187">
        <v>1343</v>
      </c>
      <c r="C272" s="186" t="s">
        <v>816</v>
      </c>
      <c r="D272" s="187">
        <v>1343</v>
      </c>
      <c r="E272" s="186" t="s">
        <v>816</v>
      </c>
      <c r="F272" s="383">
        <v>255</v>
      </c>
      <c r="G272" s="383">
        <v>293</v>
      </c>
      <c r="H272" s="188">
        <v>9</v>
      </c>
      <c r="I272" s="188">
        <v>15</v>
      </c>
      <c r="J272" s="186" t="s">
        <v>51</v>
      </c>
      <c r="K272" s="186" t="s">
        <v>814</v>
      </c>
    </row>
    <row r="273" spans="2:11" ht="14.25" customHeight="1">
      <c r="B273" s="187">
        <v>1344</v>
      </c>
      <c r="C273" s="186" t="s">
        <v>817</v>
      </c>
      <c r="D273" s="187">
        <v>1344</v>
      </c>
      <c r="E273" s="186" t="s">
        <v>817</v>
      </c>
      <c r="F273" s="383">
        <v>255</v>
      </c>
      <c r="G273" s="383">
        <v>293</v>
      </c>
      <c r="H273" s="188">
        <v>9</v>
      </c>
      <c r="I273" s="188">
        <v>15</v>
      </c>
      <c r="J273" s="186" t="s">
        <v>51</v>
      </c>
      <c r="K273" s="186" t="s">
        <v>814</v>
      </c>
    </row>
    <row r="274" spans="2:11" ht="14.25" customHeight="1">
      <c r="B274" s="187">
        <v>892</v>
      </c>
      <c r="C274" s="186" t="s">
        <v>702</v>
      </c>
      <c r="D274" s="187">
        <v>892</v>
      </c>
      <c r="E274" s="186" t="s">
        <v>702</v>
      </c>
      <c r="F274" s="383">
        <v>0.537</v>
      </c>
      <c r="G274" s="383">
        <v>0.711</v>
      </c>
      <c r="H274" s="188">
        <v>33</v>
      </c>
      <c r="I274" s="188">
        <v>1</v>
      </c>
      <c r="J274" s="186" t="s">
        <v>49</v>
      </c>
      <c r="K274" s="186" t="s">
        <v>243</v>
      </c>
    </row>
    <row r="275" spans="2:11" ht="14.25" customHeight="1">
      <c r="B275" s="187">
        <v>457</v>
      </c>
      <c r="C275" s="186" t="s">
        <v>445</v>
      </c>
      <c r="D275" s="187">
        <v>457</v>
      </c>
      <c r="E275" s="186" t="s">
        <v>445</v>
      </c>
      <c r="F275" s="383">
        <v>9.4</v>
      </c>
      <c r="G275" s="383">
        <v>14.1</v>
      </c>
      <c r="H275" s="188">
        <v>25</v>
      </c>
      <c r="I275" s="188">
        <v>9</v>
      </c>
      <c r="J275" s="186" t="s">
        <v>90</v>
      </c>
      <c r="K275" s="186" t="s">
        <v>44</v>
      </c>
    </row>
    <row r="276" spans="2:11" ht="14.25" customHeight="1">
      <c r="B276" s="187">
        <v>14660</v>
      </c>
      <c r="C276" s="186" t="s">
        <v>1819</v>
      </c>
      <c r="D276" s="187">
        <v>15115</v>
      </c>
      <c r="E276" s="186" t="s">
        <v>1819</v>
      </c>
      <c r="F276" s="383">
        <v>4.425</v>
      </c>
      <c r="G276" s="383">
        <v>10.024</v>
      </c>
      <c r="H276" s="188">
        <v>33</v>
      </c>
      <c r="I276" s="188">
        <v>11</v>
      </c>
      <c r="J276" s="186" t="s">
        <v>49</v>
      </c>
      <c r="K276" s="186" t="s">
        <v>243</v>
      </c>
    </row>
    <row r="277" spans="2:11" ht="14.25" customHeight="1">
      <c r="B277" s="187">
        <v>787</v>
      </c>
      <c r="C277" s="186" t="s">
        <v>598</v>
      </c>
      <c r="D277" s="187">
        <v>787</v>
      </c>
      <c r="E277" s="186" t="s">
        <v>598</v>
      </c>
      <c r="F277" s="383">
        <v>1.855</v>
      </c>
      <c r="G277" s="383">
        <v>6.94</v>
      </c>
      <c r="H277" s="188">
        <v>23</v>
      </c>
      <c r="I277" s="188">
        <v>1</v>
      </c>
      <c r="J277" s="186" t="s">
        <v>61</v>
      </c>
      <c r="K277" s="186" t="s">
        <v>254</v>
      </c>
    </row>
    <row r="278" spans="2:11" ht="14.25" customHeight="1">
      <c r="B278" s="187">
        <v>1283</v>
      </c>
      <c r="C278" s="186" t="s">
        <v>809</v>
      </c>
      <c r="D278" s="187">
        <v>1283</v>
      </c>
      <c r="E278" s="186" t="s">
        <v>809</v>
      </c>
      <c r="F278" s="383">
        <v>0.64</v>
      </c>
      <c r="G278" s="383">
        <v>0.64</v>
      </c>
      <c r="H278" s="188">
        <v>23</v>
      </c>
      <c r="I278" s="188">
        <v>1</v>
      </c>
      <c r="J278" s="186" t="s">
        <v>61</v>
      </c>
      <c r="K278" s="186" t="s">
        <v>804</v>
      </c>
    </row>
    <row r="279" spans="2:11" ht="14.25" customHeight="1">
      <c r="B279" s="187">
        <v>894</v>
      </c>
      <c r="C279" s="186" t="s">
        <v>704</v>
      </c>
      <c r="D279" s="187">
        <v>894</v>
      </c>
      <c r="E279" s="186" t="s">
        <v>704</v>
      </c>
      <c r="F279" s="383">
        <v>0.332</v>
      </c>
      <c r="G279" s="383">
        <v>0.515</v>
      </c>
      <c r="H279" s="188">
        <v>33</v>
      </c>
      <c r="I279" s="188">
        <v>9</v>
      </c>
      <c r="J279" s="186" t="s">
        <v>49</v>
      </c>
      <c r="K279" s="186" t="s">
        <v>243</v>
      </c>
    </row>
    <row r="280" spans="2:11" ht="14.25" customHeight="1">
      <c r="B280" s="187">
        <v>462</v>
      </c>
      <c r="C280" s="186" t="s">
        <v>447</v>
      </c>
      <c r="D280" s="187">
        <v>462</v>
      </c>
      <c r="E280" s="186" t="s">
        <v>447</v>
      </c>
      <c r="F280" s="383">
        <v>14.1</v>
      </c>
      <c r="G280" s="383">
        <v>14.1</v>
      </c>
      <c r="H280" s="188">
        <v>9</v>
      </c>
      <c r="I280" s="188">
        <v>11</v>
      </c>
      <c r="J280" s="186" t="s">
        <v>56</v>
      </c>
      <c r="K280" s="186" t="s">
        <v>368</v>
      </c>
    </row>
    <row r="281" spans="2:11" ht="14.25" customHeight="1">
      <c r="B281" s="187">
        <v>904</v>
      </c>
      <c r="C281" s="186" t="s">
        <v>713</v>
      </c>
      <c r="D281" s="187">
        <v>904</v>
      </c>
      <c r="E281" s="186" t="s">
        <v>713</v>
      </c>
      <c r="F281" s="383">
        <v>0.892</v>
      </c>
      <c r="G281" s="383">
        <v>1.025</v>
      </c>
      <c r="H281" s="188">
        <v>33</v>
      </c>
      <c r="I281" s="188">
        <v>1</v>
      </c>
      <c r="J281" s="186" t="s">
        <v>49</v>
      </c>
      <c r="K281" s="186" t="s">
        <v>243</v>
      </c>
    </row>
    <row r="282" spans="2:11" ht="14.25" customHeight="1">
      <c r="B282" s="187">
        <v>460</v>
      </c>
      <c r="C282" s="186" t="s">
        <v>446</v>
      </c>
      <c r="D282" s="187">
        <v>460</v>
      </c>
      <c r="E282" s="186" t="s">
        <v>446</v>
      </c>
      <c r="F282" s="383">
        <v>7.5</v>
      </c>
      <c r="G282" s="383">
        <v>7.5</v>
      </c>
      <c r="H282" s="188">
        <v>23</v>
      </c>
      <c r="I282" s="188">
        <v>11</v>
      </c>
      <c r="J282" s="186" t="s">
        <v>61</v>
      </c>
      <c r="K282" s="186" t="s">
        <v>1303</v>
      </c>
    </row>
    <row r="283" spans="2:11" ht="14.25" customHeight="1">
      <c r="B283" s="187">
        <v>464</v>
      </c>
      <c r="C283" s="186" t="s">
        <v>450</v>
      </c>
      <c r="D283" s="187">
        <v>464</v>
      </c>
      <c r="E283" s="186" t="s">
        <v>450</v>
      </c>
      <c r="F283" s="383">
        <v>14.1</v>
      </c>
      <c r="G283" s="383">
        <v>19.3</v>
      </c>
      <c r="H283" s="188">
        <v>33</v>
      </c>
      <c r="I283" s="188">
        <v>7</v>
      </c>
      <c r="J283" s="186" t="s">
        <v>49</v>
      </c>
      <c r="K283" s="186" t="s">
        <v>243</v>
      </c>
    </row>
    <row r="284" spans="2:11" ht="14.25" customHeight="1">
      <c r="B284" s="187">
        <v>1188</v>
      </c>
      <c r="C284" s="186" t="s">
        <v>792</v>
      </c>
      <c r="D284" s="187">
        <v>1188</v>
      </c>
      <c r="E284" s="186" t="s">
        <v>792</v>
      </c>
      <c r="F284" s="383">
        <v>27.881</v>
      </c>
      <c r="G284" s="383">
        <v>30.856</v>
      </c>
      <c r="H284" s="188">
        <v>25</v>
      </c>
      <c r="I284" s="188">
        <v>19</v>
      </c>
      <c r="J284" s="186" t="s">
        <v>45</v>
      </c>
      <c r="K284" s="186" t="s">
        <v>398</v>
      </c>
    </row>
    <row r="285" spans="2:11" ht="14.25" customHeight="1">
      <c r="B285" s="187">
        <v>12521</v>
      </c>
      <c r="C285" s="186" t="s">
        <v>1863</v>
      </c>
      <c r="D285" s="187">
        <v>461</v>
      </c>
      <c r="E285" s="186" t="s">
        <v>1052</v>
      </c>
      <c r="F285" s="383">
        <v>74</v>
      </c>
      <c r="G285" s="383">
        <v>76</v>
      </c>
      <c r="H285" s="188">
        <v>25</v>
      </c>
      <c r="I285" s="188">
        <v>19</v>
      </c>
      <c r="J285" s="186" t="s">
        <v>45</v>
      </c>
      <c r="K285" s="186" t="s">
        <v>398</v>
      </c>
    </row>
    <row r="286" spans="2:11" ht="14.25" customHeight="1">
      <c r="B286" s="187">
        <v>774</v>
      </c>
      <c r="C286" s="186" t="s">
        <v>591</v>
      </c>
      <c r="D286" s="187">
        <v>774</v>
      </c>
      <c r="E286" s="186" t="s">
        <v>591</v>
      </c>
      <c r="F286" s="383">
        <v>15.8</v>
      </c>
      <c r="G286" s="383">
        <v>16.35</v>
      </c>
      <c r="H286" s="188">
        <v>50</v>
      </c>
      <c r="I286" s="188">
        <v>15</v>
      </c>
      <c r="J286" s="186" t="s">
        <v>63</v>
      </c>
      <c r="K286" s="186" t="s">
        <v>256</v>
      </c>
    </row>
    <row r="287" spans="2:11" ht="14.25" customHeight="1">
      <c r="B287" s="187">
        <v>895</v>
      </c>
      <c r="C287" s="186" t="s">
        <v>705</v>
      </c>
      <c r="D287" s="187">
        <v>895</v>
      </c>
      <c r="E287" s="186" t="s">
        <v>705</v>
      </c>
      <c r="F287" s="383">
        <v>0.86</v>
      </c>
      <c r="G287" s="383">
        <v>0.9</v>
      </c>
      <c r="H287" s="188">
        <v>33</v>
      </c>
      <c r="I287" s="188">
        <v>5</v>
      </c>
      <c r="J287" s="186" t="s">
        <v>63</v>
      </c>
      <c r="K287" s="186" t="s">
        <v>847</v>
      </c>
    </row>
    <row r="288" spans="2:11" ht="14.25" customHeight="1">
      <c r="B288" s="187">
        <v>10406</v>
      </c>
      <c r="C288" s="186" t="s">
        <v>885</v>
      </c>
      <c r="D288" s="187">
        <v>10406</v>
      </c>
      <c r="E288" s="186" t="s">
        <v>885</v>
      </c>
      <c r="F288" s="383">
        <v>0.534</v>
      </c>
      <c r="G288" s="383">
        <v>0.534</v>
      </c>
      <c r="H288" s="188">
        <v>33</v>
      </c>
      <c r="I288" s="188">
        <v>19</v>
      </c>
      <c r="J288" s="186" t="s">
        <v>49</v>
      </c>
      <c r="K288" s="186" t="s">
        <v>256</v>
      </c>
    </row>
    <row r="289" spans="2:11" ht="14.25" customHeight="1">
      <c r="B289" s="187">
        <v>10408</v>
      </c>
      <c r="C289" s="186" t="s">
        <v>887</v>
      </c>
      <c r="D289" s="187">
        <v>10408</v>
      </c>
      <c r="E289" s="186" t="s">
        <v>887</v>
      </c>
      <c r="F289" s="383">
        <v>0.401</v>
      </c>
      <c r="G289" s="383">
        <v>1.096</v>
      </c>
      <c r="H289" s="188">
        <v>33</v>
      </c>
      <c r="I289" s="188">
        <v>19</v>
      </c>
      <c r="J289" s="186" t="s">
        <v>49</v>
      </c>
      <c r="K289" s="186" t="s">
        <v>256</v>
      </c>
    </row>
    <row r="290" spans="2:11" ht="14.25" customHeight="1">
      <c r="B290" s="187">
        <v>950</v>
      </c>
      <c r="C290" s="186" t="s">
        <v>740</v>
      </c>
      <c r="D290" s="187">
        <v>950</v>
      </c>
      <c r="E290" s="186" t="s">
        <v>740</v>
      </c>
      <c r="F290" s="383">
        <v>0.2</v>
      </c>
      <c r="G290" s="383">
        <v>0.2</v>
      </c>
      <c r="H290" s="188">
        <v>25</v>
      </c>
      <c r="I290" s="188">
        <v>27</v>
      </c>
      <c r="J290" s="186" t="s">
        <v>45</v>
      </c>
      <c r="K290" s="186" t="s">
        <v>739</v>
      </c>
    </row>
    <row r="291" spans="2:11" ht="14.25" customHeight="1">
      <c r="B291" s="187">
        <v>472</v>
      </c>
      <c r="C291" s="186" t="s">
        <v>457</v>
      </c>
      <c r="D291" s="187">
        <v>472</v>
      </c>
      <c r="E291" s="186" t="s">
        <v>457</v>
      </c>
      <c r="F291" s="383">
        <v>50</v>
      </c>
      <c r="G291" s="383">
        <v>68.1</v>
      </c>
      <c r="H291" s="188">
        <v>25</v>
      </c>
      <c r="I291" s="188">
        <v>25</v>
      </c>
      <c r="J291" s="186" t="s">
        <v>90</v>
      </c>
      <c r="K291" s="186" t="s">
        <v>456</v>
      </c>
    </row>
    <row r="292" spans="2:11" ht="14.25" customHeight="1">
      <c r="B292" s="187">
        <v>1114</v>
      </c>
      <c r="C292" s="186" t="s">
        <v>782</v>
      </c>
      <c r="D292" s="187">
        <v>1114</v>
      </c>
      <c r="E292" s="186" t="s">
        <v>782</v>
      </c>
      <c r="F292" s="383">
        <v>22</v>
      </c>
      <c r="G292" s="383">
        <v>22</v>
      </c>
      <c r="H292" s="188">
        <v>23</v>
      </c>
      <c r="I292" s="188">
        <v>25</v>
      </c>
      <c r="J292" s="186" t="s">
        <v>61</v>
      </c>
      <c r="K292" s="186" t="s">
        <v>1066</v>
      </c>
    </row>
    <row r="293" spans="2:11" ht="14.25" customHeight="1">
      <c r="B293" s="187">
        <v>1216</v>
      </c>
      <c r="C293" s="186" t="s">
        <v>796</v>
      </c>
      <c r="D293" s="187">
        <v>1216</v>
      </c>
      <c r="E293" s="186" t="s">
        <v>796</v>
      </c>
      <c r="F293" s="383">
        <v>515</v>
      </c>
      <c r="G293" s="383">
        <v>553</v>
      </c>
      <c r="H293" s="188">
        <v>23</v>
      </c>
      <c r="I293" s="188">
        <v>19</v>
      </c>
      <c r="J293" s="186" t="s">
        <v>67</v>
      </c>
      <c r="K293" s="186" t="s">
        <v>755</v>
      </c>
    </row>
    <row r="294" spans="2:11" ht="14.25" customHeight="1">
      <c r="B294" s="187">
        <v>321</v>
      </c>
      <c r="C294" s="186" t="s">
        <v>247</v>
      </c>
      <c r="D294" s="187">
        <v>321</v>
      </c>
      <c r="E294" s="186" t="s">
        <v>247</v>
      </c>
      <c r="F294" s="383">
        <v>140</v>
      </c>
      <c r="G294" s="383">
        <v>165</v>
      </c>
      <c r="H294" s="188">
        <v>44</v>
      </c>
      <c r="I294" s="188">
        <v>7</v>
      </c>
      <c r="J294" s="186" t="s">
        <v>51</v>
      </c>
      <c r="K294" s="186" t="s">
        <v>246</v>
      </c>
    </row>
    <row r="295" spans="2:11" ht="14.25" customHeight="1">
      <c r="B295" s="187">
        <v>322</v>
      </c>
      <c r="C295" s="186" t="s">
        <v>248</v>
      </c>
      <c r="D295" s="187">
        <v>322</v>
      </c>
      <c r="E295" s="186" t="s">
        <v>248</v>
      </c>
      <c r="F295" s="383">
        <v>140</v>
      </c>
      <c r="G295" s="383">
        <v>165</v>
      </c>
      <c r="H295" s="188">
        <v>44</v>
      </c>
      <c r="I295" s="188">
        <v>7</v>
      </c>
      <c r="J295" s="186" t="s">
        <v>51</v>
      </c>
      <c r="K295" s="186" t="s">
        <v>246</v>
      </c>
    </row>
    <row r="296" spans="2:11" ht="14.25" customHeight="1">
      <c r="B296" s="187">
        <v>323</v>
      </c>
      <c r="C296" s="186" t="s">
        <v>249</v>
      </c>
      <c r="D296" s="187">
        <v>323</v>
      </c>
      <c r="E296" s="186" t="s">
        <v>249</v>
      </c>
      <c r="F296" s="383">
        <v>140</v>
      </c>
      <c r="G296" s="383">
        <v>165</v>
      </c>
      <c r="H296" s="188">
        <v>44</v>
      </c>
      <c r="I296" s="188">
        <v>7</v>
      </c>
      <c r="J296" s="186" t="s">
        <v>51</v>
      </c>
      <c r="K296" s="186" t="s">
        <v>246</v>
      </c>
    </row>
    <row r="297" spans="2:11" ht="14.25" customHeight="1">
      <c r="B297" s="187">
        <v>13669</v>
      </c>
      <c r="C297" s="186" t="s">
        <v>1857</v>
      </c>
      <c r="D297" s="187">
        <v>13669</v>
      </c>
      <c r="E297" s="186" t="s">
        <v>920</v>
      </c>
      <c r="F297" s="383">
        <v>1.43</v>
      </c>
      <c r="G297" s="383">
        <v>1.43</v>
      </c>
      <c r="H297" s="188">
        <v>9</v>
      </c>
      <c r="I297" s="188">
        <v>3</v>
      </c>
      <c r="J297" s="186" t="s">
        <v>56</v>
      </c>
      <c r="K297" s="186" t="s">
        <v>919</v>
      </c>
    </row>
    <row r="298" spans="2:11" ht="14.25" customHeight="1">
      <c r="B298" s="187">
        <v>467</v>
      </c>
      <c r="C298" s="186" t="s">
        <v>454</v>
      </c>
      <c r="D298" s="187">
        <v>467</v>
      </c>
      <c r="E298" s="186" t="s">
        <v>454</v>
      </c>
      <c r="F298" s="383">
        <v>5</v>
      </c>
      <c r="G298" s="383">
        <v>5</v>
      </c>
      <c r="H298" s="188">
        <v>25</v>
      </c>
      <c r="I298" s="188">
        <v>9</v>
      </c>
      <c r="J298" s="186" t="s">
        <v>90</v>
      </c>
      <c r="K298" s="186" t="s">
        <v>453</v>
      </c>
    </row>
    <row r="299" spans="2:11" ht="14.25" customHeight="1">
      <c r="B299" s="187">
        <v>1266</v>
      </c>
      <c r="C299" s="186" t="s">
        <v>123</v>
      </c>
      <c r="D299" s="187">
        <v>1266</v>
      </c>
      <c r="E299" s="186" t="s">
        <v>123</v>
      </c>
      <c r="F299" s="383">
        <v>0.15</v>
      </c>
      <c r="G299" s="383">
        <v>0.15</v>
      </c>
      <c r="H299" s="188">
        <v>23</v>
      </c>
      <c r="I299" s="188">
        <v>27</v>
      </c>
      <c r="J299" s="186" t="s">
        <v>61</v>
      </c>
      <c r="K299" s="186" t="s">
        <v>1303</v>
      </c>
    </row>
    <row r="300" spans="2:11" ht="14.25" customHeight="1">
      <c r="B300" s="187">
        <v>468</v>
      </c>
      <c r="C300" s="186" t="s">
        <v>455</v>
      </c>
      <c r="D300" s="187">
        <v>468</v>
      </c>
      <c r="E300" s="186" t="s">
        <v>455</v>
      </c>
      <c r="F300" s="383">
        <v>5</v>
      </c>
      <c r="G300" s="383">
        <v>5</v>
      </c>
      <c r="H300" s="188">
        <v>50</v>
      </c>
      <c r="I300" s="188">
        <v>23</v>
      </c>
      <c r="J300" s="186" t="s">
        <v>49</v>
      </c>
      <c r="K300" s="186" t="s">
        <v>263</v>
      </c>
    </row>
    <row r="301" spans="2:11" ht="14.25" customHeight="1">
      <c r="B301" s="187">
        <v>840</v>
      </c>
      <c r="C301" s="186" t="s">
        <v>650</v>
      </c>
      <c r="D301" s="187">
        <v>840</v>
      </c>
      <c r="E301" s="186" t="s">
        <v>650</v>
      </c>
      <c r="F301" s="383">
        <v>0.25</v>
      </c>
      <c r="G301" s="383">
        <v>0.25</v>
      </c>
      <c r="H301" s="188">
        <v>50</v>
      </c>
      <c r="I301" s="188">
        <v>27</v>
      </c>
      <c r="J301" s="186" t="s">
        <v>63</v>
      </c>
      <c r="K301" s="186" t="s">
        <v>256</v>
      </c>
    </row>
    <row r="302" spans="2:11" ht="14.25" customHeight="1">
      <c r="B302" s="187">
        <v>1061</v>
      </c>
      <c r="C302" s="186" t="s">
        <v>769</v>
      </c>
      <c r="D302" s="187">
        <v>1061</v>
      </c>
      <c r="E302" s="186" t="s">
        <v>769</v>
      </c>
      <c r="F302" s="383">
        <v>0.834</v>
      </c>
      <c r="G302" s="383">
        <v>0.834</v>
      </c>
      <c r="H302" s="188">
        <v>33</v>
      </c>
      <c r="I302" s="188">
        <v>9</v>
      </c>
      <c r="J302" s="186" t="s">
        <v>63</v>
      </c>
      <c r="K302" s="186" t="s">
        <v>261</v>
      </c>
    </row>
    <row r="303" spans="2:11" ht="14.25" customHeight="1">
      <c r="B303" s="187">
        <v>497</v>
      </c>
      <c r="C303" s="186" t="s">
        <v>478</v>
      </c>
      <c r="D303" s="187">
        <v>497</v>
      </c>
      <c r="E303" s="186" t="s">
        <v>478</v>
      </c>
      <c r="F303" s="383">
        <v>240</v>
      </c>
      <c r="G303" s="383">
        <v>276</v>
      </c>
      <c r="H303" s="188">
        <v>25</v>
      </c>
      <c r="I303" s="188">
        <v>13</v>
      </c>
      <c r="J303" s="186" t="s">
        <v>58</v>
      </c>
      <c r="K303" s="186" t="s">
        <v>1053</v>
      </c>
    </row>
    <row r="304" spans="2:11" ht="14.25" customHeight="1">
      <c r="B304" s="187">
        <v>10998</v>
      </c>
      <c r="C304" s="186" t="s">
        <v>897</v>
      </c>
      <c r="D304" s="187">
        <v>10998</v>
      </c>
      <c r="E304" s="186" t="s">
        <v>897</v>
      </c>
      <c r="F304" s="383">
        <v>0.003</v>
      </c>
      <c r="G304" s="383">
        <v>3.027</v>
      </c>
      <c r="H304" s="188">
        <v>25</v>
      </c>
      <c r="I304" s="188">
        <v>27</v>
      </c>
      <c r="J304" s="186" t="s">
        <v>45</v>
      </c>
      <c r="K304" s="186" t="s">
        <v>499</v>
      </c>
    </row>
    <row r="305" spans="2:11" ht="14.25" customHeight="1">
      <c r="B305" s="187">
        <v>14087</v>
      </c>
      <c r="C305" s="186" t="s">
        <v>929</v>
      </c>
      <c r="D305" s="187">
        <v>14087</v>
      </c>
      <c r="E305" s="186" t="s">
        <v>929</v>
      </c>
      <c r="F305" s="383">
        <v>18.509</v>
      </c>
      <c r="G305" s="383">
        <v>18.065</v>
      </c>
      <c r="H305" s="188">
        <v>25</v>
      </c>
      <c r="I305" s="188">
        <v>25</v>
      </c>
      <c r="J305" s="186" t="s">
        <v>90</v>
      </c>
      <c r="K305" s="186" t="s">
        <v>921</v>
      </c>
    </row>
    <row r="306" spans="2:11" ht="14.25" customHeight="1">
      <c r="B306" s="187">
        <v>13675</v>
      </c>
      <c r="C306" s="186" t="s">
        <v>923</v>
      </c>
      <c r="D306" s="187">
        <v>13675</v>
      </c>
      <c r="E306" s="186" t="s">
        <v>923</v>
      </c>
      <c r="F306" s="383">
        <v>46.802</v>
      </c>
      <c r="G306" s="383">
        <v>49.802</v>
      </c>
      <c r="H306" s="188">
        <v>25</v>
      </c>
      <c r="I306" s="188">
        <v>25</v>
      </c>
      <c r="J306" s="186" t="s">
        <v>90</v>
      </c>
      <c r="K306" s="186" t="s">
        <v>921</v>
      </c>
    </row>
    <row r="307" spans="2:11" ht="14.25" customHeight="1">
      <c r="B307" s="187">
        <v>13673</v>
      </c>
      <c r="C307" s="186" t="s">
        <v>922</v>
      </c>
      <c r="D307" s="187">
        <v>13673</v>
      </c>
      <c r="E307" s="186" t="s">
        <v>922</v>
      </c>
      <c r="F307" s="383">
        <v>19.491</v>
      </c>
      <c r="G307" s="383">
        <v>19.491</v>
      </c>
      <c r="H307" s="188">
        <v>25</v>
      </c>
      <c r="I307" s="188">
        <v>25</v>
      </c>
      <c r="J307" s="186" t="s">
        <v>90</v>
      </c>
      <c r="K307" s="186" t="s">
        <v>921</v>
      </c>
    </row>
    <row r="308" spans="2:11" ht="14.25" customHeight="1">
      <c r="B308" s="187">
        <v>880</v>
      </c>
      <c r="C308" s="186" t="s">
        <v>104</v>
      </c>
      <c r="D308" s="187">
        <v>880</v>
      </c>
      <c r="E308" s="186" t="s">
        <v>104</v>
      </c>
      <c r="F308" s="383">
        <v>0.278</v>
      </c>
      <c r="G308" s="383">
        <v>0.278</v>
      </c>
      <c r="H308" s="188">
        <v>9</v>
      </c>
      <c r="I308" s="188">
        <v>9</v>
      </c>
      <c r="J308" s="186" t="s">
        <v>74</v>
      </c>
      <c r="K308" s="186" t="s">
        <v>80</v>
      </c>
    </row>
    <row r="309" spans="2:11" ht="14.25" customHeight="1">
      <c r="B309" s="187">
        <v>473</v>
      </c>
      <c r="C309" s="186" t="s">
        <v>458</v>
      </c>
      <c r="D309" s="187">
        <v>473</v>
      </c>
      <c r="E309" s="186" t="s">
        <v>458</v>
      </c>
      <c r="F309" s="383">
        <v>13</v>
      </c>
      <c r="G309" s="383">
        <v>13</v>
      </c>
      <c r="H309" s="188">
        <v>33</v>
      </c>
      <c r="I309" s="188">
        <v>9</v>
      </c>
      <c r="J309" s="186" t="s">
        <v>49</v>
      </c>
      <c r="K309" s="186" t="s">
        <v>261</v>
      </c>
    </row>
    <row r="310" spans="2:11" ht="14.25" customHeight="1">
      <c r="B310" s="187">
        <v>345</v>
      </c>
      <c r="C310" s="186" t="s">
        <v>358</v>
      </c>
      <c r="D310" s="187">
        <v>345</v>
      </c>
      <c r="E310" s="186" t="s">
        <v>358</v>
      </c>
      <c r="F310" s="383">
        <v>75</v>
      </c>
      <c r="G310" s="383">
        <v>75</v>
      </c>
      <c r="H310" s="188">
        <v>23</v>
      </c>
      <c r="I310" s="188">
        <v>17</v>
      </c>
      <c r="J310" s="186" t="s">
        <v>61</v>
      </c>
      <c r="K310" s="186" t="s">
        <v>1066</v>
      </c>
    </row>
    <row r="311" spans="2:11" ht="14.25" customHeight="1">
      <c r="B311" s="187">
        <v>2287</v>
      </c>
      <c r="C311" s="186" t="s">
        <v>855</v>
      </c>
      <c r="D311" s="187">
        <v>2287</v>
      </c>
      <c r="E311" s="186" t="s">
        <v>855</v>
      </c>
      <c r="F311" s="383">
        <v>0.231</v>
      </c>
      <c r="G311" s="383">
        <v>1.05</v>
      </c>
      <c r="H311" s="188">
        <v>23</v>
      </c>
      <c r="I311" s="188">
        <v>1</v>
      </c>
      <c r="J311" s="186" t="s">
        <v>61</v>
      </c>
      <c r="K311" s="186" t="s">
        <v>1677</v>
      </c>
    </row>
    <row r="312" spans="2:11" ht="14.25" customHeight="1">
      <c r="B312" s="187">
        <v>806</v>
      </c>
      <c r="C312" s="186" t="s">
        <v>618</v>
      </c>
      <c r="D312" s="187">
        <v>806</v>
      </c>
      <c r="E312" s="186" t="s">
        <v>618</v>
      </c>
      <c r="F312" s="383">
        <v>0.101</v>
      </c>
      <c r="G312" s="383">
        <v>0.267</v>
      </c>
      <c r="H312" s="188">
        <v>9</v>
      </c>
      <c r="I312" s="188">
        <v>15</v>
      </c>
      <c r="J312" s="186" t="s">
        <v>56</v>
      </c>
      <c r="K312" s="186" t="s">
        <v>617</v>
      </c>
    </row>
    <row r="313" spans="2:11" ht="14.25" customHeight="1">
      <c r="B313" s="187">
        <v>16525</v>
      </c>
      <c r="C313" s="186" t="s">
        <v>1666</v>
      </c>
      <c r="D313" s="187">
        <v>16525</v>
      </c>
      <c r="E313" s="186" t="s">
        <v>1666</v>
      </c>
      <c r="F313" s="383">
        <v>3.443</v>
      </c>
      <c r="G313" s="383">
        <v>2.869</v>
      </c>
      <c r="H313" s="188">
        <v>23</v>
      </c>
      <c r="I313" s="188">
        <v>19</v>
      </c>
      <c r="J313" s="186" t="s">
        <v>67</v>
      </c>
      <c r="K313" s="186" t="s">
        <v>1349</v>
      </c>
    </row>
    <row r="314" spans="2:11" ht="14.25" customHeight="1">
      <c r="B314" s="187">
        <v>475</v>
      </c>
      <c r="C314" s="186" t="s">
        <v>460</v>
      </c>
      <c r="D314" s="187">
        <v>475</v>
      </c>
      <c r="E314" s="186" t="s">
        <v>460</v>
      </c>
      <c r="F314" s="383">
        <v>7.95</v>
      </c>
      <c r="G314" s="383">
        <v>8.65</v>
      </c>
      <c r="H314" s="188">
        <v>23</v>
      </c>
      <c r="I314" s="188">
        <v>19</v>
      </c>
      <c r="J314" s="186" t="s">
        <v>67</v>
      </c>
      <c r="K314" s="186" t="s">
        <v>1042</v>
      </c>
    </row>
    <row r="315" spans="2:11" ht="14.25" customHeight="1">
      <c r="B315" s="187">
        <v>476</v>
      </c>
      <c r="C315" s="186" t="s">
        <v>461</v>
      </c>
      <c r="D315" s="187">
        <v>476</v>
      </c>
      <c r="E315" s="186" t="s">
        <v>461</v>
      </c>
      <c r="F315" s="383">
        <v>22.665</v>
      </c>
      <c r="G315" s="383">
        <v>22.665</v>
      </c>
      <c r="H315" s="188">
        <v>23</v>
      </c>
      <c r="I315" s="188">
        <v>31</v>
      </c>
      <c r="J315" s="186" t="s">
        <v>87</v>
      </c>
      <c r="K315" s="186" t="s">
        <v>1303</v>
      </c>
    </row>
    <row r="316" spans="2:11" ht="14.25" customHeight="1">
      <c r="B316" s="187">
        <v>946</v>
      </c>
      <c r="C316" s="186" t="s">
        <v>107</v>
      </c>
      <c r="D316" s="187">
        <v>946</v>
      </c>
      <c r="E316" s="186" t="s">
        <v>107</v>
      </c>
      <c r="F316" s="383">
        <v>0.016</v>
      </c>
      <c r="G316" s="383">
        <v>0.003</v>
      </c>
      <c r="H316" s="188">
        <v>25</v>
      </c>
      <c r="I316" s="188">
        <v>9</v>
      </c>
      <c r="J316" s="186" t="s">
        <v>90</v>
      </c>
      <c r="K316" s="186" t="s">
        <v>739</v>
      </c>
    </row>
    <row r="317" spans="2:11" ht="14.25" customHeight="1">
      <c r="B317" s="187">
        <v>489</v>
      </c>
      <c r="C317" s="186" t="s">
        <v>471</v>
      </c>
      <c r="D317" s="187">
        <v>489</v>
      </c>
      <c r="E317" s="186" t="s">
        <v>471</v>
      </c>
      <c r="F317" s="383">
        <v>112.5</v>
      </c>
      <c r="G317" s="383">
        <v>122.73</v>
      </c>
      <c r="H317" s="188">
        <v>33</v>
      </c>
      <c r="I317" s="188">
        <v>13</v>
      </c>
      <c r="J317" s="186" t="s">
        <v>49</v>
      </c>
      <c r="K317" s="186" t="s">
        <v>243</v>
      </c>
    </row>
    <row r="318" spans="2:11" ht="14.25" customHeight="1">
      <c r="B318" s="187">
        <v>490</v>
      </c>
      <c r="C318" s="186" t="s">
        <v>472</v>
      </c>
      <c r="D318" s="187">
        <v>490</v>
      </c>
      <c r="E318" s="186" t="s">
        <v>472</v>
      </c>
      <c r="F318" s="383">
        <v>326.5</v>
      </c>
      <c r="G318" s="383">
        <v>353.5</v>
      </c>
      <c r="H318" s="188">
        <v>33</v>
      </c>
      <c r="I318" s="188">
        <v>13</v>
      </c>
      <c r="J318" s="186" t="s">
        <v>49</v>
      </c>
      <c r="K318" s="186" t="s">
        <v>243</v>
      </c>
    </row>
    <row r="319" spans="2:11" ht="14.25" customHeight="1">
      <c r="B319" s="187">
        <v>382</v>
      </c>
      <c r="C319" s="186" t="s">
        <v>396</v>
      </c>
      <c r="D319" s="187">
        <v>382</v>
      </c>
      <c r="E319" s="186" t="s">
        <v>396</v>
      </c>
      <c r="F319" s="383">
        <v>17.8</v>
      </c>
      <c r="G319" s="383">
        <v>22.5</v>
      </c>
      <c r="H319" s="188">
        <v>33</v>
      </c>
      <c r="I319" s="188">
        <v>13</v>
      </c>
      <c r="J319" s="186" t="s">
        <v>49</v>
      </c>
      <c r="K319" s="186" t="s">
        <v>243</v>
      </c>
    </row>
    <row r="320" spans="2:11" ht="14.25" customHeight="1">
      <c r="B320" s="187">
        <v>383</v>
      </c>
      <c r="C320" s="186" t="s">
        <v>397</v>
      </c>
      <c r="D320" s="187">
        <v>383</v>
      </c>
      <c r="E320" s="186" t="s">
        <v>397</v>
      </c>
      <c r="F320" s="383">
        <v>17.6</v>
      </c>
      <c r="G320" s="383">
        <v>23.5</v>
      </c>
      <c r="H320" s="188">
        <v>33</v>
      </c>
      <c r="I320" s="188">
        <v>13</v>
      </c>
      <c r="J320" s="186" t="s">
        <v>49</v>
      </c>
      <c r="K320" s="186" t="s">
        <v>243</v>
      </c>
    </row>
    <row r="321" spans="2:11" ht="14.25" customHeight="1">
      <c r="B321" s="476">
        <v>759</v>
      </c>
      <c r="C321" s="473" t="s">
        <v>582</v>
      </c>
      <c r="D321" s="187">
        <v>14937</v>
      </c>
      <c r="E321" s="186" t="s">
        <v>1818</v>
      </c>
      <c r="F321" s="478">
        <v>5.92</v>
      </c>
      <c r="G321" s="478">
        <v>5.95</v>
      </c>
      <c r="H321" s="480">
        <v>23</v>
      </c>
      <c r="I321" s="480">
        <v>11</v>
      </c>
      <c r="J321" s="473" t="s">
        <v>61</v>
      </c>
      <c r="K321" s="473" t="s">
        <v>1303</v>
      </c>
    </row>
    <row r="322" spans="2:11" ht="14.25" customHeight="1">
      <c r="B322" s="477"/>
      <c r="C322" s="474"/>
      <c r="D322" s="187">
        <v>759</v>
      </c>
      <c r="E322" s="186" t="s">
        <v>582</v>
      </c>
      <c r="F322" s="479"/>
      <c r="G322" s="479"/>
      <c r="H322" s="481">
        <v>23</v>
      </c>
      <c r="I322" s="481">
        <v>11</v>
      </c>
      <c r="J322" s="474" t="s">
        <v>61</v>
      </c>
      <c r="K322" s="475" t="s">
        <v>1303</v>
      </c>
    </row>
    <row r="323" spans="2:11" ht="14.25" customHeight="1">
      <c r="B323" s="187">
        <v>793</v>
      </c>
      <c r="C323" s="186" t="s">
        <v>604</v>
      </c>
      <c r="D323" s="187">
        <v>793</v>
      </c>
      <c r="E323" s="186" t="s">
        <v>604</v>
      </c>
      <c r="F323" s="383">
        <v>0.12</v>
      </c>
      <c r="G323" s="383">
        <v>0.273</v>
      </c>
      <c r="H323" s="188">
        <v>25</v>
      </c>
      <c r="I323" s="188">
        <v>9</v>
      </c>
      <c r="J323" s="186" t="s">
        <v>90</v>
      </c>
      <c r="K323" s="186" t="s">
        <v>617</v>
      </c>
    </row>
    <row r="324" spans="2:11" ht="14.25" customHeight="1">
      <c r="B324" s="187">
        <v>775</v>
      </c>
      <c r="C324" s="186" t="s">
        <v>592</v>
      </c>
      <c r="D324" s="187">
        <v>775</v>
      </c>
      <c r="E324" s="186" t="s">
        <v>592</v>
      </c>
      <c r="F324" s="383">
        <v>6.75</v>
      </c>
      <c r="G324" s="383">
        <v>6</v>
      </c>
      <c r="H324" s="188">
        <v>50</v>
      </c>
      <c r="I324" s="188">
        <v>1</v>
      </c>
      <c r="J324" s="186" t="s">
        <v>63</v>
      </c>
      <c r="K324" s="186" t="s">
        <v>256</v>
      </c>
    </row>
    <row r="325" spans="2:11" ht="14.25" customHeight="1">
      <c r="B325" s="187">
        <v>1720</v>
      </c>
      <c r="C325" s="186" t="s">
        <v>844</v>
      </c>
      <c r="D325" s="187">
        <v>1720</v>
      </c>
      <c r="E325" s="186" t="s">
        <v>844</v>
      </c>
      <c r="F325" s="383">
        <v>1.81</v>
      </c>
      <c r="G325" s="383">
        <v>1.85</v>
      </c>
      <c r="H325" s="188">
        <v>50</v>
      </c>
      <c r="I325" s="188">
        <v>1</v>
      </c>
      <c r="J325" s="186" t="s">
        <v>63</v>
      </c>
      <c r="K325" s="186" t="s">
        <v>256</v>
      </c>
    </row>
    <row r="326" spans="2:11" ht="14.25" customHeight="1">
      <c r="B326" s="187">
        <v>779</v>
      </c>
      <c r="C326" s="186" t="s">
        <v>594</v>
      </c>
      <c r="D326" s="187">
        <v>779</v>
      </c>
      <c r="E326" s="186" t="s">
        <v>594</v>
      </c>
      <c r="F326" s="383">
        <v>3.3</v>
      </c>
      <c r="G326" s="383">
        <v>3.3</v>
      </c>
      <c r="H326" s="188">
        <v>50</v>
      </c>
      <c r="I326" s="188">
        <v>23</v>
      </c>
      <c r="J326" s="186" t="s">
        <v>63</v>
      </c>
      <c r="K326" s="186" t="s">
        <v>263</v>
      </c>
    </row>
    <row r="327" spans="2:11" ht="14.25" customHeight="1">
      <c r="B327" s="187">
        <v>479</v>
      </c>
      <c r="C327" s="186" t="s">
        <v>91</v>
      </c>
      <c r="D327" s="187">
        <v>479</v>
      </c>
      <c r="E327" s="186" t="s">
        <v>91</v>
      </c>
      <c r="F327" s="383">
        <v>66.37</v>
      </c>
      <c r="G327" s="383">
        <v>70</v>
      </c>
      <c r="H327" s="188">
        <v>9</v>
      </c>
      <c r="I327" s="188">
        <v>7</v>
      </c>
      <c r="J327" s="186" t="s">
        <v>56</v>
      </c>
      <c r="K327" s="186" t="s">
        <v>366</v>
      </c>
    </row>
    <row r="328" spans="2:11" ht="14.25" customHeight="1">
      <c r="B328" s="187">
        <v>478</v>
      </c>
      <c r="C328" s="186" t="s">
        <v>462</v>
      </c>
      <c r="D328" s="187">
        <v>478</v>
      </c>
      <c r="E328" s="186" t="s">
        <v>462</v>
      </c>
      <c r="F328" s="383">
        <v>17.2</v>
      </c>
      <c r="G328" s="383">
        <v>22.1</v>
      </c>
      <c r="H328" s="188">
        <v>9</v>
      </c>
      <c r="I328" s="188">
        <v>7</v>
      </c>
      <c r="J328" s="186" t="s">
        <v>56</v>
      </c>
      <c r="K328" s="186" t="s">
        <v>366</v>
      </c>
    </row>
    <row r="329" spans="2:11" ht="14.25" customHeight="1">
      <c r="B329" s="187">
        <v>480</v>
      </c>
      <c r="C329" s="186" t="s">
        <v>463</v>
      </c>
      <c r="D329" s="187">
        <v>480</v>
      </c>
      <c r="E329" s="186" t="s">
        <v>463</v>
      </c>
      <c r="F329" s="383">
        <v>117</v>
      </c>
      <c r="G329" s="383">
        <v>120</v>
      </c>
      <c r="H329" s="188">
        <v>9</v>
      </c>
      <c r="I329" s="188">
        <v>7</v>
      </c>
      <c r="J329" s="186" t="s">
        <v>56</v>
      </c>
      <c r="K329" s="186" t="s">
        <v>366</v>
      </c>
    </row>
    <row r="330" spans="2:11" ht="14.25" customHeight="1">
      <c r="B330" s="187">
        <v>481</v>
      </c>
      <c r="C330" s="186" t="s">
        <v>464</v>
      </c>
      <c r="D330" s="187">
        <v>481</v>
      </c>
      <c r="E330" s="186" t="s">
        <v>464</v>
      </c>
      <c r="F330" s="383">
        <v>236</v>
      </c>
      <c r="G330" s="383">
        <v>245</v>
      </c>
      <c r="H330" s="188">
        <v>9</v>
      </c>
      <c r="I330" s="188">
        <v>7</v>
      </c>
      <c r="J330" s="186" t="s">
        <v>56</v>
      </c>
      <c r="K330" s="186" t="s">
        <v>366</v>
      </c>
    </row>
    <row r="331" spans="2:11" ht="14.25" customHeight="1">
      <c r="B331" s="187">
        <v>482</v>
      </c>
      <c r="C331" s="186" t="s">
        <v>465</v>
      </c>
      <c r="D331" s="187">
        <v>482</v>
      </c>
      <c r="E331" s="186" t="s">
        <v>465</v>
      </c>
      <c r="F331" s="383">
        <v>402</v>
      </c>
      <c r="G331" s="383">
        <v>402</v>
      </c>
      <c r="H331" s="188">
        <v>9</v>
      </c>
      <c r="I331" s="188">
        <v>7</v>
      </c>
      <c r="J331" s="186" t="s">
        <v>56</v>
      </c>
      <c r="K331" s="186" t="s">
        <v>366</v>
      </c>
    </row>
    <row r="332" spans="2:11" ht="14.25" customHeight="1">
      <c r="B332" s="187">
        <v>16296</v>
      </c>
      <c r="C332" s="186" t="s">
        <v>1838</v>
      </c>
      <c r="D332" s="187">
        <v>16296</v>
      </c>
      <c r="E332" s="186" t="s">
        <v>1838</v>
      </c>
      <c r="F332" s="383">
        <v>6.422</v>
      </c>
      <c r="G332" s="383">
        <v>6.643</v>
      </c>
      <c r="H332" s="188">
        <v>23</v>
      </c>
      <c r="I332" s="188">
        <v>19</v>
      </c>
      <c r="J332" s="186" t="s">
        <v>67</v>
      </c>
      <c r="K332" s="186" t="s">
        <v>1349</v>
      </c>
    </row>
    <row r="333" spans="2:11" ht="14.25" customHeight="1">
      <c r="B333" s="187">
        <v>486</v>
      </c>
      <c r="C333" s="186" t="s">
        <v>469</v>
      </c>
      <c r="D333" s="187">
        <v>486</v>
      </c>
      <c r="E333" s="186" t="s">
        <v>469</v>
      </c>
      <c r="F333" s="383">
        <v>149</v>
      </c>
      <c r="G333" s="383">
        <v>170.73</v>
      </c>
      <c r="H333" s="188">
        <v>25</v>
      </c>
      <c r="I333" s="188">
        <v>27</v>
      </c>
      <c r="J333" s="186" t="s">
        <v>51</v>
      </c>
      <c r="K333" s="186" t="s">
        <v>468</v>
      </c>
    </row>
    <row r="334" spans="2:11" ht="14.25" customHeight="1">
      <c r="B334" s="187">
        <v>1385</v>
      </c>
      <c r="C334" s="186" t="s">
        <v>824</v>
      </c>
      <c r="D334" s="187">
        <v>1385</v>
      </c>
      <c r="E334" s="186" t="s">
        <v>824</v>
      </c>
      <c r="F334" s="383">
        <v>267.7</v>
      </c>
      <c r="G334" s="383">
        <v>288.516</v>
      </c>
      <c r="H334" s="188">
        <v>9</v>
      </c>
      <c r="I334" s="188">
        <v>9</v>
      </c>
      <c r="J334" s="186" t="s">
        <v>74</v>
      </c>
      <c r="K334" s="186" t="s">
        <v>1069</v>
      </c>
    </row>
    <row r="335" spans="2:11" ht="14.25" customHeight="1">
      <c r="B335" s="187">
        <v>1386</v>
      </c>
      <c r="C335" s="186" t="s">
        <v>825</v>
      </c>
      <c r="D335" s="187">
        <v>1386</v>
      </c>
      <c r="E335" s="186" t="s">
        <v>825</v>
      </c>
      <c r="F335" s="383">
        <v>267.7</v>
      </c>
      <c r="G335" s="383">
        <v>295.38</v>
      </c>
      <c r="H335" s="188">
        <v>9</v>
      </c>
      <c r="I335" s="188">
        <v>9</v>
      </c>
      <c r="J335" s="186" t="s">
        <v>74</v>
      </c>
      <c r="K335" s="186" t="s">
        <v>1069</v>
      </c>
    </row>
    <row r="336" spans="2:11" ht="14.25" customHeight="1">
      <c r="B336" s="187">
        <v>1210</v>
      </c>
      <c r="C336" s="186" t="s">
        <v>795</v>
      </c>
      <c r="D336" s="187">
        <v>1210</v>
      </c>
      <c r="E336" s="186" t="s">
        <v>795</v>
      </c>
      <c r="F336" s="383">
        <v>331</v>
      </c>
      <c r="G336" s="383">
        <v>389</v>
      </c>
      <c r="H336" s="188">
        <v>25</v>
      </c>
      <c r="I336" s="188">
        <v>27</v>
      </c>
      <c r="J336" s="186" t="s">
        <v>58</v>
      </c>
      <c r="K336" s="186" t="s">
        <v>794</v>
      </c>
    </row>
    <row r="337" spans="2:11" ht="14.25" customHeight="1">
      <c r="B337" s="187">
        <v>487</v>
      </c>
      <c r="C337" s="186" t="s">
        <v>470</v>
      </c>
      <c r="D337" s="187">
        <v>487</v>
      </c>
      <c r="E337" s="186" t="s">
        <v>470</v>
      </c>
      <c r="F337" s="383">
        <v>18.6</v>
      </c>
      <c r="G337" s="383">
        <v>18.6</v>
      </c>
      <c r="H337" s="188">
        <v>23</v>
      </c>
      <c r="I337" s="188">
        <v>1</v>
      </c>
      <c r="J337" s="186" t="s">
        <v>61</v>
      </c>
      <c r="K337" s="186" t="s">
        <v>1042</v>
      </c>
    </row>
    <row r="338" spans="2:11" ht="14.25" customHeight="1">
      <c r="B338" s="187">
        <v>484</v>
      </c>
      <c r="C338" s="186" t="s">
        <v>466</v>
      </c>
      <c r="D338" s="187">
        <v>484</v>
      </c>
      <c r="E338" s="186" t="s">
        <v>466</v>
      </c>
      <c r="F338" s="383">
        <v>897.5</v>
      </c>
      <c r="G338" s="383">
        <v>905.7</v>
      </c>
      <c r="H338" s="188">
        <v>9</v>
      </c>
      <c r="I338" s="188">
        <v>11</v>
      </c>
      <c r="J338" s="186" t="s">
        <v>56</v>
      </c>
      <c r="K338" s="186" t="s">
        <v>246</v>
      </c>
    </row>
    <row r="339" spans="2:11" ht="14.25" customHeight="1">
      <c r="B339" s="187">
        <v>485</v>
      </c>
      <c r="C339" s="186" t="s">
        <v>467</v>
      </c>
      <c r="D339" s="187">
        <v>485</v>
      </c>
      <c r="E339" s="186" t="s">
        <v>467</v>
      </c>
      <c r="F339" s="383">
        <v>1225</v>
      </c>
      <c r="G339" s="383">
        <v>1235.001</v>
      </c>
      <c r="H339" s="188">
        <v>9</v>
      </c>
      <c r="I339" s="188">
        <v>11</v>
      </c>
      <c r="J339" s="186" t="s">
        <v>56</v>
      </c>
      <c r="K339" s="186" t="s">
        <v>246</v>
      </c>
    </row>
    <row r="340" spans="2:11" ht="14.25" customHeight="1">
      <c r="B340" s="187">
        <v>868</v>
      </c>
      <c r="C340" s="186" t="s">
        <v>680</v>
      </c>
      <c r="D340" s="187">
        <v>868</v>
      </c>
      <c r="E340" s="186" t="s">
        <v>680</v>
      </c>
      <c r="F340" s="383">
        <v>1.15</v>
      </c>
      <c r="G340" s="383">
        <v>1.51</v>
      </c>
      <c r="H340" s="188">
        <v>33</v>
      </c>
      <c r="I340" s="188">
        <v>17</v>
      </c>
      <c r="J340" s="186" t="s">
        <v>49</v>
      </c>
      <c r="K340" s="186" t="s">
        <v>243</v>
      </c>
    </row>
    <row r="341" spans="2:11" ht="14.25" customHeight="1">
      <c r="B341" s="187">
        <v>869</v>
      </c>
      <c r="C341" s="186" t="s">
        <v>681</v>
      </c>
      <c r="D341" s="187">
        <v>869</v>
      </c>
      <c r="E341" s="186" t="s">
        <v>681</v>
      </c>
      <c r="F341" s="383">
        <v>0.827</v>
      </c>
      <c r="G341" s="383">
        <v>1.787</v>
      </c>
      <c r="H341" s="188">
        <v>33</v>
      </c>
      <c r="I341" s="188">
        <v>11</v>
      </c>
      <c r="J341" s="186" t="s">
        <v>49</v>
      </c>
      <c r="K341" s="186" t="s">
        <v>243</v>
      </c>
    </row>
    <row r="342" spans="2:11" ht="14.25" customHeight="1">
      <c r="B342" s="187">
        <v>794</v>
      </c>
      <c r="C342" s="186" t="s">
        <v>605</v>
      </c>
      <c r="D342" s="187">
        <v>794</v>
      </c>
      <c r="E342" s="186" t="s">
        <v>605</v>
      </c>
      <c r="F342" s="383">
        <v>0.437</v>
      </c>
      <c r="G342" s="383">
        <v>0.959</v>
      </c>
      <c r="H342" s="188">
        <v>33</v>
      </c>
      <c r="I342" s="188">
        <v>5</v>
      </c>
      <c r="J342" s="186" t="s">
        <v>63</v>
      </c>
      <c r="K342" s="186" t="s">
        <v>602</v>
      </c>
    </row>
    <row r="343" spans="2:11" ht="14.25" customHeight="1">
      <c r="B343" s="187">
        <v>954</v>
      </c>
      <c r="C343" s="186" t="s">
        <v>743</v>
      </c>
      <c r="D343" s="187">
        <v>954</v>
      </c>
      <c r="E343" s="186" t="s">
        <v>743</v>
      </c>
      <c r="F343" s="383">
        <v>1.104</v>
      </c>
      <c r="G343" s="383">
        <v>1.093</v>
      </c>
      <c r="H343" s="188">
        <v>25</v>
      </c>
      <c r="I343" s="188">
        <v>19</v>
      </c>
      <c r="J343" s="186" t="s">
        <v>90</v>
      </c>
      <c r="K343" s="186" t="s">
        <v>739</v>
      </c>
    </row>
    <row r="344" spans="2:11" ht="14.25" customHeight="1">
      <c r="B344" s="187">
        <v>1109</v>
      </c>
      <c r="C344" s="186" t="s">
        <v>780</v>
      </c>
      <c r="D344" s="187">
        <v>1109</v>
      </c>
      <c r="E344" s="186" t="s">
        <v>780</v>
      </c>
      <c r="F344" s="383">
        <v>3.034</v>
      </c>
      <c r="G344" s="383">
        <v>3.034</v>
      </c>
      <c r="H344" s="188">
        <v>23</v>
      </c>
      <c r="I344" s="188">
        <v>1</v>
      </c>
      <c r="J344" s="186" t="s">
        <v>61</v>
      </c>
      <c r="K344" s="186" t="s">
        <v>1303</v>
      </c>
    </row>
    <row r="345" spans="2:11" ht="14.25" customHeight="1">
      <c r="B345" s="187">
        <v>915</v>
      </c>
      <c r="C345" s="186" t="s">
        <v>724</v>
      </c>
      <c r="D345" s="187">
        <v>915</v>
      </c>
      <c r="E345" s="186" t="s">
        <v>724</v>
      </c>
      <c r="F345" s="383">
        <v>0.305</v>
      </c>
      <c r="G345" s="383">
        <v>1.114</v>
      </c>
      <c r="H345" s="188">
        <v>33</v>
      </c>
      <c r="I345" s="188">
        <v>11</v>
      </c>
      <c r="J345" s="186" t="s">
        <v>49</v>
      </c>
      <c r="K345" s="186" t="s">
        <v>243</v>
      </c>
    </row>
    <row r="346" spans="2:11" ht="14.25" customHeight="1">
      <c r="B346" s="187">
        <v>14134</v>
      </c>
      <c r="C346" s="186" t="s">
        <v>930</v>
      </c>
      <c r="D346" s="187">
        <v>14134</v>
      </c>
      <c r="E346" s="186" t="s">
        <v>930</v>
      </c>
      <c r="F346" s="383">
        <v>0.3</v>
      </c>
      <c r="G346" s="383">
        <v>0.3</v>
      </c>
      <c r="H346" s="188">
        <v>50</v>
      </c>
      <c r="I346" s="188">
        <v>11</v>
      </c>
      <c r="J346" s="186" t="s">
        <v>63</v>
      </c>
      <c r="K346" s="186" t="s">
        <v>256</v>
      </c>
    </row>
    <row r="347" spans="2:11" ht="14.25" customHeight="1">
      <c r="B347" s="187">
        <v>492</v>
      </c>
      <c r="C347" s="186" t="s">
        <v>473</v>
      </c>
      <c r="D347" s="187">
        <v>492</v>
      </c>
      <c r="E347" s="186" t="s">
        <v>473</v>
      </c>
      <c r="F347" s="383">
        <v>5.5</v>
      </c>
      <c r="G347" s="383">
        <v>5.5</v>
      </c>
      <c r="H347" s="188">
        <v>9</v>
      </c>
      <c r="I347" s="188">
        <v>11</v>
      </c>
      <c r="J347" s="186" t="s">
        <v>56</v>
      </c>
      <c r="K347" s="186" t="s">
        <v>366</v>
      </c>
    </row>
    <row r="348" spans="2:11" ht="14.25" customHeight="1">
      <c r="B348" s="187">
        <v>493</v>
      </c>
      <c r="C348" s="186" t="s">
        <v>474</v>
      </c>
      <c r="D348" s="187">
        <v>493</v>
      </c>
      <c r="E348" s="186" t="s">
        <v>474</v>
      </c>
      <c r="F348" s="383">
        <v>81</v>
      </c>
      <c r="G348" s="383">
        <v>82</v>
      </c>
      <c r="H348" s="188">
        <v>9</v>
      </c>
      <c r="I348" s="188">
        <v>11</v>
      </c>
      <c r="J348" s="186" t="s">
        <v>56</v>
      </c>
      <c r="K348" s="186" t="s">
        <v>366</v>
      </c>
    </row>
    <row r="349" spans="2:11" ht="14.25" customHeight="1">
      <c r="B349" s="187">
        <v>494</v>
      </c>
      <c r="C349" s="186" t="s">
        <v>475</v>
      </c>
      <c r="D349" s="187">
        <v>494</v>
      </c>
      <c r="E349" s="186" t="s">
        <v>475</v>
      </c>
      <c r="F349" s="383">
        <v>410</v>
      </c>
      <c r="G349" s="383">
        <v>410</v>
      </c>
      <c r="H349" s="188">
        <v>9</v>
      </c>
      <c r="I349" s="188">
        <v>11</v>
      </c>
      <c r="J349" s="186" t="s">
        <v>56</v>
      </c>
      <c r="K349" s="186" t="s">
        <v>366</v>
      </c>
    </row>
    <row r="350" spans="2:11" ht="14.25" customHeight="1">
      <c r="B350" s="187">
        <v>495</v>
      </c>
      <c r="C350" s="186" t="s">
        <v>476</v>
      </c>
      <c r="D350" s="187">
        <v>495</v>
      </c>
      <c r="E350" s="186" t="s">
        <v>476</v>
      </c>
      <c r="F350" s="383">
        <v>28</v>
      </c>
      <c r="G350" s="383">
        <v>28</v>
      </c>
      <c r="H350" s="188">
        <v>23</v>
      </c>
      <c r="I350" s="188">
        <v>25</v>
      </c>
      <c r="J350" s="186" t="s">
        <v>61</v>
      </c>
      <c r="K350" s="186" t="s">
        <v>254</v>
      </c>
    </row>
    <row r="351" spans="2:11" ht="14.25" customHeight="1">
      <c r="B351" s="187">
        <v>496</v>
      </c>
      <c r="C351" s="186" t="s">
        <v>477</v>
      </c>
      <c r="D351" s="187">
        <v>496</v>
      </c>
      <c r="E351" s="186" t="s">
        <v>477</v>
      </c>
      <c r="F351" s="383">
        <v>194.5</v>
      </c>
      <c r="G351" s="383">
        <v>191.96</v>
      </c>
      <c r="H351" s="188">
        <v>33</v>
      </c>
      <c r="I351" s="188">
        <v>9</v>
      </c>
      <c r="J351" s="186" t="s">
        <v>49</v>
      </c>
      <c r="K351" s="186" t="s">
        <v>261</v>
      </c>
    </row>
    <row r="352" spans="2:11" ht="14.25" customHeight="1">
      <c r="B352" s="187">
        <v>841</v>
      </c>
      <c r="C352" s="186" t="s">
        <v>651</v>
      </c>
      <c r="D352" s="187">
        <v>841</v>
      </c>
      <c r="E352" s="186" t="s">
        <v>651</v>
      </c>
      <c r="F352" s="383">
        <v>1.096</v>
      </c>
      <c r="G352" s="383">
        <v>1.096</v>
      </c>
      <c r="H352" s="188">
        <v>50</v>
      </c>
      <c r="I352" s="188">
        <v>23</v>
      </c>
      <c r="J352" s="186" t="s">
        <v>63</v>
      </c>
      <c r="K352" s="186" t="s">
        <v>256</v>
      </c>
    </row>
    <row r="353" spans="2:11" ht="14.25" customHeight="1">
      <c r="B353" s="187">
        <v>15617</v>
      </c>
      <c r="C353" s="186" t="s">
        <v>1849</v>
      </c>
      <c r="D353" s="187">
        <v>15617</v>
      </c>
      <c r="E353" s="186" t="s">
        <v>1826</v>
      </c>
      <c r="F353" s="383">
        <v>0</v>
      </c>
      <c r="G353" s="383">
        <v>0</v>
      </c>
      <c r="H353" s="188">
        <v>50</v>
      </c>
      <c r="I353" s="188">
        <v>9</v>
      </c>
      <c r="J353" s="186" t="s">
        <v>63</v>
      </c>
      <c r="K353" s="186" t="s">
        <v>263</v>
      </c>
    </row>
    <row r="354" spans="2:11" ht="14.25" customHeight="1">
      <c r="B354" s="187">
        <v>1166</v>
      </c>
      <c r="C354" s="186" t="s">
        <v>786</v>
      </c>
      <c r="D354" s="187">
        <v>1166</v>
      </c>
      <c r="E354" s="186" t="s">
        <v>786</v>
      </c>
      <c r="F354" s="383">
        <v>1.43</v>
      </c>
      <c r="G354" s="383">
        <v>1.8</v>
      </c>
      <c r="H354" s="188">
        <v>50</v>
      </c>
      <c r="I354" s="188">
        <v>15</v>
      </c>
      <c r="J354" s="186" t="s">
        <v>63</v>
      </c>
      <c r="K354" s="186" t="s">
        <v>595</v>
      </c>
    </row>
    <row r="355" spans="2:11" ht="14.25" customHeight="1">
      <c r="B355" s="187">
        <v>498</v>
      </c>
      <c r="C355" s="186" t="s">
        <v>479</v>
      </c>
      <c r="D355" s="187">
        <v>498</v>
      </c>
      <c r="E355" s="186" t="s">
        <v>479</v>
      </c>
      <c r="F355" s="383">
        <v>146</v>
      </c>
      <c r="G355" s="383">
        <v>147</v>
      </c>
      <c r="H355" s="188">
        <v>25</v>
      </c>
      <c r="I355" s="188">
        <v>13</v>
      </c>
      <c r="J355" s="186" t="s">
        <v>58</v>
      </c>
      <c r="K355" s="186" t="s">
        <v>377</v>
      </c>
    </row>
    <row r="356" spans="2:11" ht="14.25" customHeight="1">
      <c r="B356" s="187">
        <v>1062</v>
      </c>
      <c r="C356" s="186" t="s">
        <v>770</v>
      </c>
      <c r="D356" s="187">
        <v>1062</v>
      </c>
      <c r="E356" s="186" t="s">
        <v>770</v>
      </c>
      <c r="F356" s="383">
        <v>1.901</v>
      </c>
      <c r="G356" s="383">
        <v>1.901</v>
      </c>
      <c r="H356" s="188">
        <v>25</v>
      </c>
      <c r="I356" s="188">
        <v>27</v>
      </c>
      <c r="J356" s="186" t="s">
        <v>45</v>
      </c>
      <c r="K356" s="186" t="s">
        <v>1042</v>
      </c>
    </row>
    <row r="357" spans="2:11" ht="14.25" customHeight="1">
      <c r="B357" s="187">
        <v>502</v>
      </c>
      <c r="C357" s="186" t="s">
        <v>481</v>
      </c>
      <c r="D357" s="187">
        <v>502</v>
      </c>
      <c r="E357" s="186" t="s">
        <v>481</v>
      </c>
      <c r="F357" s="383">
        <v>592</v>
      </c>
      <c r="G357" s="383">
        <v>592</v>
      </c>
      <c r="H357" s="188">
        <v>25</v>
      </c>
      <c r="I357" s="188">
        <v>17</v>
      </c>
      <c r="J357" s="186" t="s">
        <v>90</v>
      </c>
      <c r="K357" s="186" t="s">
        <v>480</v>
      </c>
    </row>
    <row r="358" spans="2:11" ht="14.25" customHeight="1">
      <c r="B358" s="187">
        <v>1478</v>
      </c>
      <c r="C358" s="186" t="s">
        <v>829</v>
      </c>
      <c r="D358" s="187">
        <v>1478</v>
      </c>
      <c r="E358" s="186" t="s">
        <v>829</v>
      </c>
      <c r="F358" s="383">
        <v>703.324</v>
      </c>
      <c r="G358" s="383">
        <v>841.564</v>
      </c>
      <c r="H358" s="188">
        <v>25</v>
      </c>
      <c r="I358" s="188">
        <v>17</v>
      </c>
      <c r="J358" s="186" t="s">
        <v>90</v>
      </c>
      <c r="K358" s="186" t="s">
        <v>480</v>
      </c>
    </row>
    <row r="359" spans="2:11" ht="14.25" customHeight="1">
      <c r="B359" s="187">
        <v>1616</v>
      </c>
      <c r="C359" s="186" t="s">
        <v>832</v>
      </c>
      <c r="D359" s="187">
        <v>1616</v>
      </c>
      <c r="E359" s="186" t="s">
        <v>832</v>
      </c>
      <c r="F359" s="383">
        <v>709.676</v>
      </c>
      <c r="G359" s="383">
        <v>858.436</v>
      </c>
      <c r="H359" s="188">
        <v>25</v>
      </c>
      <c r="I359" s="188">
        <v>17</v>
      </c>
      <c r="J359" s="186" t="s">
        <v>90</v>
      </c>
      <c r="K359" s="186" t="s">
        <v>480</v>
      </c>
    </row>
    <row r="360" spans="2:11" ht="14.25" customHeight="1">
      <c r="B360" s="187">
        <v>503</v>
      </c>
      <c r="C360" s="186" t="s">
        <v>482</v>
      </c>
      <c r="D360" s="187">
        <v>503</v>
      </c>
      <c r="E360" s="186" t="s">
        <v>482</v>
      </c>
      <c r="F360" s="383">
        <v>9.75</v>
      </c>
      <c r="G360" s="383">
        <v>13.8</v>
      </c>
      <c r="H360" s="188">
        <v>25</v>
      </c>
      <c r="I360" s="188">
        <v>17</v>
      </c>
      <c r="J360" s="186" t="s">
        <v>90</v>
      </c>
      <c r="K360" s="186" t="s">
        <v>480</v>
      </c>
    </row>
    <row r="361" spans="2:11" ht="14.25" customHeight="1">
      <c r="B361" s="187">
        <v>776</v>
      </c>
      <c r="C361" s="186" t="s">
        <v>593</v>
      </c>
      <c r="D361" s="187">
        <v>776</v>
      </c>
      <c r="E361" s="186" t="s">
        <v>593</v>
      </c>
      <c r="F361" s="383">
        <v>5.2</v>
      </c>
      <c r="G361" s="383">
        <v>5.45</v>
      </c>
      <c r="H361" s="188">
        <v>50</v>
      </c>
      <c r="I361" s="188">
        <v>21</v>
      </c>
      <c r="J361" s="186" t="s">
        <v>63</v>
      </c>
      <c r="K361" s="186" t="s">
        <v>256</v>
      </c>
    </row>
    <row r="362" spans="2:11" ht="14.25" customHeight="1">
      <c r="B362" s="187">
        <v>1649</v>
      </c>
      <c r="C362" s="186" t="s">
        <v>1862</v>
      </c>
      <c r="D362" s="187">
        <v>1649</v>
      </c>
      <c r="E362" s="186" t="s">
        <v>836</v>
      </c>
      <c r="F362" s="383">
        <v>524.186</v>
      </c>
      <c r="G362" s="383">
        <v>561.5</v>
      </c>
      <c r="H362" s="188">
        <v>33</v>
      </c>
      <c r="I362" s="188">
        <v>15</v>
      </c>
      <c r="J362" s="186" t="s">
        <v>49</v>
      </c>
      <c r="K362" s="186" t="s">
        <v>1064</v>
      </c>
    </row>
    <row r="363" spans="2:11" ht="14.25" customHeight="1">
      <c r="B363" s="187">
        <v>842</v>
      </c>
      <c r="C363" s="186" t="s">
        <v>652</v>
      </c>
      <c r="D363" s="187">
        <v>842</v>
      </c>
      <c r="E363" s="186" t="s">
        <v>652</v>
      </c>
      <c r="F363" s="383">
        <v>0.106</v>
      </c>
      <c r="G363" s="383">
        <v>0.22</v>
      </c>
      <c r="H363" s="188">
        <v>50</v>
      </c>
      <c r="I363" s="188">
        <v>23</v>
      </c>
      <c r="J363" s="186" t="s">
        <v>63</v>
      </c>
      <c r="K363" s="186" t="s">
        <v>256</v>
      </c>
    </row>
    <row r="364" spans="2:11" ht="14.25" customHeight="1">
      <c r="B364" s="187">
        <v>890</v>
      </c>
      <c r="C364" s="186" t="s">
        <v>700</v>
      </c>
      <c r="D364" s="187">
        <v>890</v>
      </c>
      <c r="E364" s="186" t="s">
        <v>700</v>
      </c>
      <c r="F364" s="383">
        <v>1.031</v>
      </c>
      <c r="G364" s="383">
        <v>0.84</v>
      </c>
      <c r="H364" s="188">
        <v>33</v>
      </c>
      <c r="I364" s="188">
        <v>11</v>
      </c>
      <c r="J364" s="186" t="s">
        <v>49</v>
      </c>
      <c r="K364" s="186" t="s">
        <v>243</v>
      </c>
    </row>
    <row r="365" spans="2:11" ht="14.25" customHeight="1">
      <c r="B365" s="187">
        <v>507</v>
      </c>
      <c r="C365" s="186" t="s">
        <v>483</v>
      </c>
      <c r="D365" s="187">
        <v>507</v>
      </c>
      <c r="E365" s="186" t="s">
        <v>483</v>
      </c>
      <c r="F365" s="383">
        <v>277.621</v>
      </c>
      <c r="G365" s="383">
        <v>340.241</v>
      </c>
      <c r="H365" s="188">
        <v>25</v>
      </c>
      <c r="I365" s="188">
        <v>21</v>
      </c>
      <c r="J365" s="186" t="s">
        <v>51</v>
      </c>
      <c r="K365" s="186" t="s">
        <v>1303</v>
      </c>
    </row>
    <row r="366" spans="2:11" ht="14.25" customHeight="1">
      <c r="B366" s="187">
        <v>10308</v>
      </c>
      <c r="C366" s="186" t="s">
        <v>876</v>
      </c>
      <c r="D366" s="187">
        <v>10308</v>
      </c>
      <c r="E366" s="186" t="s">
        <v>876</v>
      </c>
      <c r="F366" s="383">
        <v>5</v>
      </c>
      <c r="G366" s="383">
        <v>5</v>
      </c>
      <c r="H366" s="188">
        <v>25</v>
      </c>
      <c r="I366" s="188">
        <v>25</v>
      </c>
      <c r="J366" s="186" t="s">
        <v>90</v>
      </c>
      <c r="K366" s="186" t="s">
        <v>1071</v>
      </c>
    </row>
    <row r="367" spans="2:11" ht="14.25" customHeight="1">
      <c r="B367" s="187">
        <v>15491</v>
      </c>
      <c r="C367" s="186" t="s">
        <v>1822</v>
      </c>
      <c r="D367" s="187">
        <v>15465</v>
      </c>
      <c r="E367" s="186" t="s">
        <v>1822</v>
      </c>
      <c r="F367" s="383">
        <v>0</v>
      </c>
      <c r="G367" s="383">
        <v>0</v>
      </c>
      <c r="H367" s="188">
        <v>50</v>
      </c>
      <c r="I367" s="188">
        <v>2</v>
      </c>
      <c r="J367" s="186" t="s">
        <v>63</v>
      </c>
      <c r="K367" s="186" t="s">
        <v>911</v>
      </c>
    </row>
    <row r="368" spans="2:11" ht="14.25" customHeight="1">
      <c r="B368" s="187">
        <v>513</v>
      </c>
      <c r="C368" s="186" t="s">
        <v>485</v>
      </c>
      <c r="D368" s="187">
        <v>513</v>
      </c>
      <c r="E368" s="186" t="s">
        <v>485</v>
      </c>
      <c r="F368" s="383">
        <v>466</v>
      </c>
      <c r="G368" s="383">
        <v>466</v>
      </c>
      <c r="H368" s="188">
        <v>9</v>
      </c>
      <c r="I368" s="188">
        <v>9</v>
      </c>
      <c r="J368" s="186" t="s">
        <v>56</v>
      </c>
      <c r="K368" s="186" t="s">
        <v>266</v>
      </c>
    </row>
    <row r="369" spans="2:11" ht="14.25" customHeight="1">
      <c r="B369" s="187">
        <v>978</v>
      </c>
      <c r="C369" s="186" t="s">
        <v>750</v>
      </c>
      <c r="D369" s="187">
        <v>978</v>
      </c>
      <c r="E369" s="186" t="s">
        <v>750</v>
      </c>
      <c r="F369" s="383">
        <v>3.014</v>
      </c>
      <c r="G369" s="383">
        <v>3.014</v>
      </c>
      <c r="H369" s="188">
        <v>9</v>
      </c>
      <c r="I369" s="188">
        <v>5</v>
      </c>
      <c r="J369" s="186" t="s">
        <v>56</v>
      </c>
      <c r="K369" s="186" t="s">
        <v>368</v>
      </c>
    </row>
    <row r="370" spans="2:11" ht="14.25" customHeight="1">
      <c r="B370" s="187">
        <v>843</v>
      </c>
      <c r="C370" s="186" t="s">
        <v>653</v>
      </c>
      <c r="D370" s="187">
        <v>843</v>
      </c>
      <c r="E370" s="186" t="s">
        <v>653</v>
      </c>
      <c r="F370" s="383">
        <v>0.22</v>
      </c>
      <c r="G370" s="383">
        <v>0.27</v>
      </c>
      <c r="H370" s="188">
        <v>50</v>
      </c>
      <c r="I370" s="188">
        <v>17</v>
      </c>
      <c r="J370" s="186" t="s">
        <v>63</v>
      </c>
      <c r="K370" s="186" t="s">
        <v>256</v>
      </c>
    </row>
    <row r="371" spans="2:11" ht="14.25" customHeight="1">
      <c r="B371" s="187">
        <v>888</v>
      </c>
      <c r="C371" s="186" t="s">
        <v>698</v>
      </c>
      <c r="D371" s="187">
        <v>888</v>
      </c>
      <c r="E371" s="186" t="s">
        <v>698</v>
      </c>
      <c r="F371" s="383">
        <v>1.966</v>
      </c>
      <c r="G371" s="383">
        <v>1.303</v>
      </c>
      <c r="H371" s="188">
        <v>33</v>
      </c>
      <c r="I371" s="188">
        <v>9</v>
      </c>
      <c r="J371" s="186" t="s">
        <v>49</v>
      </c>
      <c r="K371" s="186" t="s">
        <v>243</v>
      </c>
    </row>
    <row r="372" spans="2:11" ht="14.25" customHeight="1">
      <c r="B372" s="187">
        <v>508</v>
      </c>
      <c r="C372" s="186" t="s">
        <v>484</v>
      </c>
      <c r="D372" s="187">
        <v>508</v>
      </c>
      <c r="E372" s="186" t="s">
        <v>484</v>
      </c>
      <c r="F372" s="383">
        <v>407.5</v>
      </c>
      <c r="G372" s="383">
        <v>420.83</v>
      </c>
      <c r="H372" s="188">
        <v>33</v>
      </c>
      <c r="I372" s="188">
        <v>15</v>
      </c>
      <c r="J372" s="186" t="s">
        <v>49</v>
      </c>
      <c r="K372" s="186" t="s">
        <v>243</v>
      </c>
    </row>
    <row r="373" spans="2:11" ht="14.25" customHeight="1">
      <c r="B373" s="187">
        <v>772</v>
      </c>
      <c r="C373" s="186" t="s">
        <v>590</v>
      </c>
      <c r="D373" s="187">
        <v>772</v>
      </c>
      <c r="E373" s="186" t="s">
        <v>590</v>
      </c>
      <c r="F373" s="383">
        <v>3.88</v>
      </c>
      <c r="G373" s="383">
        <v>4.03</v>
      </c>
      <c r="H373" s="188">
        <v>50</v>
      </c>
      <c r="I373" s="188">
        <v>15</v>
      </c>
      <c r="J373" s="186" t="s">
        <v>49</v>
      </c>
      <c r="K373" s="186" t="s">
        <v>589</v>
      </c>
    </row>
    <row r="374" spans="2:11" ht="14.25" customHeight="1">
      <c r="B374" s="187">
        <v>922</v>
      </c>
      <c r="C374" s="186" t="s">
        <v>727</v>
      </c>
      <c r="D374" s="187">
        <v>922</v>
      </c>
      <c r="E374" s="186" t="s">
        <v>727</v>
      </c>
      <c r="F374" s="383">
        <v>0.13</v>
      </c>
      <c r="G374" s="383">
        <v>0.146</v>
      </c>
      <c r="H374" s="188">
        <v>33</v>
      </c>
      <c r="I374" s="188">
        <v>11</v>
      </c>
      <c r="J374" s="186" t="s">
        <v>49</v>
      </c>
      <c r="K374" s="186" t="s">
        <v>243</v>
      </c>
    </row>
    <row r="375" spans="2:11" ht="14.25" customHeight="1">
      <c r="B375" s="187">
        <v>760</v>
      </c>
      <c r="C375" s="186" t="s">
        <v>583</v>
      </c>
      <c r="D375" s="187">
        <v>760</v>
      </c>
      <c r="E375" s="186" t="s">
        <v>583</v>
      </c>
      <c r="F375" s="383">
        <v>1.971</v>
      </c>
      <c r="G375" s="383">
        <v>2</v>
      </c>
      <c r="H375" s="188">
        <v>23</v>
      </c>
      <c r="I375" s="188">
        <v>5</v>
      </c>
      <c r="J375" s="186" t="s">
        <v>87</v>
      </c>
      <c r="K375" s="186" t="s">
        <v>254</v>
      </c>
    </row>
    <row r="376" spans="2:11" ht="14.25" customHeight="1">
      <c r="B376" s="187">
        <v>11126</v>
      </c>
      <c r="C376" s="186" t="s">
        <v>899</v>
      </c>
      <c r="D376" s="187">
        <v>11126</v>
      </c>
      <c r="E376" s="186" t="s">
        <v>899</v>
      </c>
      <c r="F376" s="383">
        <v>4.46</v>
      </c>
      <c r="G376" s="383">
        <v>4.46</v>
      </c>
      <c r="H376" s="188">
        <v>50</v>
      </c>
      <c r="I376" s="188">
        <v>27</v>
      </c>
      <c r="J376" s="186" t="s">
        <v>63</v>
      </c>
      <c r="K376" s="186" t="s">
        <v>256</v>
      </c>
    </row>
    <row r="377" spans="2:11" ht="14.25" customHeight="1">
      <c r="B377" s="187">
        <v>14217</v>
      </c>
      <c r="C377" s="186" t="s">
        <v>933</v>
      </c>
      <c r="D377" s="187">
        <v>14217</v>
      </c>
      <c r="E377" s="186" t="s">
        <v>933</v>
      </c>
      <c r="F377" s="383">
        <v>280</v>
      </c>
      <c r="G377" s="383">
        <v>280</v>
      </c>
      <c r="H377" s="188">
        <v>25</v>
      </c>
      <c r="I377" s="188">
        <v>11</v>
      </c>
      <c r="J377" s="186" t="s">
        <v>58</v>
      </c>
      <c r="K377" s="186" t="s">
        <v>377</v>
      </c>
    </row>
    <row r="378" spans="2:11" ht="14.25" customHeight="1">
      <c r="B378" s="187">
        <v>14218</v>
      </c>
      <c r="C378" s="186" t="s">
        <v>934</v>
      </c>
      <c r="D378" s="187">
        <v>14218</v>
      </c>
      <c r="E378" s="186" t="s">
        <v>934</v>
      </c>
      <c r="F378" s="383">
        <v>280</v>
      </c>
      <c r="G378" s="383">
        <v>280</v>
      </c>
      <c r="H378" s="188">
        <v>25</v>
      </c>
      <c r="I378" s="188">
        <v>11</v>
      </c>
      <c r="J378" s="186" t="s">
        <v>58</v>
      </c>
      <c r="K378" s="186" t="s">
        <v>377</v>
      </c>
    </row>
    <row r="379" spans="2:11" ht="14.25" customHeight="1">
      <c r="B379" s="187">
        <v>14219</v>
      </c>
      <c r="C379" s="186" t="s">
        <v>935</v>
      </c>
      <c r="D379" s="187">
        <v>14219</v>
      </c>
      <c r="E379" s="186" t="s">
        <v>935</v>
      </c>
      <c r="F379" s="383">
        <v>280</v>
      </c>
      <c r="G379" s="383">
        <v>280</v>
      </c>
      <c r="H379" s="188">
        <v>25</v>
      </c>
      <c r="I379" s="188">
        <v>11</v>
      </c>
      <c r="J379" s="186" t="s">
        <v>58</v>
      </c>
      <c r="K379" s="186" t="s">
        <v>377</v>
      </c>
    </row>
    <row r="380" spans="2:11" ht="14.25" customHeight="1">
      <c r="B380" s="187">
        <v>14220</v>
      </c>
      <c r="C380" s="186" t="s">
        <v>936</v>
      </c>
      <c r="D380" s="187">
        <v>14220</v>
      </c>
      <c r="E380" s="186" t="s">
        <v>936</v>
      </c>
      <c r="F380" s="383">
        <v>280</v>
      </c>
      <c r="G380" s="383">
        <v>280</v>
      </c>
      <c r="H380" s="188">
        <v>25</v>
      </c>
      <c r="I380" s="188">
        <v>11</v>
      </c>
      <c r="J380" s="186" t="s">
        <v>58</v>
      </c>
      <c r="K380" s="186" t="s">
        <v>377</v>
      </c>
    </row>
    <row r="381" spans="2:11" ht="14.25" customHeight="1">
      <c r="B381" s="187">
        <v>519</v>
      </c>
      <c r="C381" s="186" t="s">
        <v>488</v>
      </c>
      <c r="D381" s="187">
        <v>519</v>
      </c>
      <c r="E381" s="186" t="s">
        <v>488</v>
      </c>
      <c r="F381" s="383">
        <v>162</v>
      </c>
      <c r="G381" s="383">
        <v>164</v>
      </c>
      <c r="H381" s="188">
        <v>9</v>
      </c>
      <c r="I381" s="188">
        <v>1</v>
      </c>
      <c r="J381" s="186" t="s">
        <v>88</v>
      </c>
      <c r="K381" s="186" t="s">
        <v>366</v>
      </c>
    </row>
    <row r="382" spans="2:11" ht="14.25" customHeight="1">
      <c r="B382" s="187">
        <v>521</v>
      </c>
      <c r="C382" s="186" t="s">
        <v>490</v>
      </c>
      <c r="D382" s="187">
        <v>521</v>
      </c>
      <c r="E382" s="186" t="s">
        <v>490</v>
      </c>
      <c r="F382" s="383">
        <v>12.3</v>
      </c>
      <c r="G382" s="383">
        <v>17.125</v>
      </c>
      <c r="H382" s="188">
        <v>9</v>
      </c>
      <c r="I382" s="188">
        <v>1</v>
      </c>
      <c r="J382" s="186" t="s">
        <v>88</v>
      </c>
      <c r="K382" s="186" t="s">
        <v>366</v>
      </c>
    </row>
    <row r="383" spans="2:11" ht="14.25" customHeight="1">
      <c r="B383" s="187">
        <v>520</v>
      </c>
      <c r="C383" s="186" t="s">
        <v>489</v>
      </c>
      <c r="D383" s="187">
        <v>520</v>
      </c>
      <c r="E383" s="186" t="s">
        <v>489</v>
      </c>
      <c r="F383" s="383">
        <v>168</v>
      </c>
      <c r="G383" s="383">
        <v>172</v>
      </c>
      <c r="H383" s="188">
        <v>9</v>
      </c>
      <c r="I383" s="188">
        <v>1</v>
      </c>
      <c r="J383" s="186" t="s">
        <v>88</v>
      </c>
      <c r="K383" s="186" t="s">
        <v>366</v>
      </c>
    </row>
    <row r="384" spans="2:11" ht="14.25" customHeight="1">
      <c r="B384" s="187">
        <v>2288</v>
      </c>
      <c r="C384" s="186" t="s">
        <v>856</v>
      </c>
      <c r="D384" s="187">
        <v>2288</v>
      </c>
      <c r="E384" s="186" t="s">
        <v>856</v>
      </c>
      <c r="F384" s="383">
        <v>0</v>
      </c>
      <c r="G384" s="383">
        <v>0.201</v>
      </c>
      <c r="H384" s="188">
        <v>23</v>
      </c>
      <c r="I384" s="188">
        <v>17</v>
      </c>
      <c r="J384" s="186" t="s">
        <v>61</v>
      </c>
      <c r="K384" s="186" t="s">
        <v>1677</v>
      </c>
    </row>
    <row r="385" spans="2:11" ht="14.25" customHeight="1">
      <c r="B385" s="187">
        <v>515</v>
      </c>
      <c r="C385" s="186" t="s">
        <v>487</v>
      </c>
      <c r="D385" s="187">
        <v>515</v>
      </c>
      <c r="E385" s="186" t="s">
        <v>487</v>
      </c>
      <c r="F385" s="383">
        <v>15.255</v>
      </c>
      <c r="G385" s="383">
        <v>18.8</v>
      </c>
      <c r="H385" s="188">
        <v>9</v>
      </c>
      <c r="I385" s="188">
        <v>11</v>
      </c>
      <c r="J385" s="186" t="s">
        <v>56</v>
      </c>
      <c r="K385" s="186" t="s">
        <v>486</v>
      </c>
    </row>
    <row r="386" spans="2:11" ht="14.25" customHeight="1">
      <c r="B386" s="187">
        <v>1030</v>
      </c>
      <c r="C386" s="186" t="s">
        <v>113</v>
      </c>
      <c r="D386" s="187">
        <v>1030</v>
      </c>
      <c r="E386" s="186" t="s">
        <v>113</v>
      </c>
      <c r="F386" s="383">
        <v>8.25</v>
      </c>
      <c r="G386" s="383">
        <v>8.25</v>
      </c>
      <c r="H386" s="188">
        <v>25</v>
      </c>
      <c r="I386" s="188">
        <v>7</v>
      </c>
      <c r="J386" s="186" t="s">
        <v>85</v>
      </c>
      <c r="K386" s="186" t="s">
        <v>381</v>
      </c>
    </row>
    <row r="387" spans="2:11" ht="14.25" customHeight="1">
      <c r="B387" s="187">
        <v>857</v>
      </c>
      <c r="C387" s="186" t="s">
        <v>669</v>
      </c>
      <c r="D387" s="187">
        <v>857</v>
      </c>
      <c r="E387" s="186" t="s">
        <v>669</v>
      </c>
      <c r="F387" s="383">
        <v>3.2</v>
      </c>
      <c r="G387" s="383">
        <v>3.2</v>
      </c>
      <c r="H387" s="188">
        <v>25</v>
      </c>
      <c r="I387" s="188">
        <v>27</v>
      </c>
      <c r="J387" s="186" t="s">
        <v>45</v>
      </c>
      <c r="K387" s="186" t="s">
        <v>668</v>
      </c>
    </row>
    <row r="388" spans="2:11" ht="14.25" customHeight="1">
      <c r="B388" s="187">
        <v>528</v>
      </c>
      <c r="C388" s="186" t="s">
        <v>492</v>
      </c>
      <c r="D388" s="187">
        <v>528</v>
      </c>
      <c r="E388" s="186" t="s">
        <v>492</v>
      </c>
      <c r="F388" s="383">
        <v>272.342</v>
      </c>
      <c r="G388" s="383">
        <v>318.342</v>
      </c>
      <c r="H388" s="188">
        <v>44</v>
      </c>
      <c r="I388" s="188">
        <v>7</v>
      </c>
      <c r="J388" s="186" t="s">
        <v>51</v>
      </c>
      <c r="K388" s="186" t="s">
        <v>261</v>
      </c>
    </row>
    <row r="389" spans="2:11" ht="14.25" customHeight="1">
      <c r="B389" s="187">
        <v>529</v>
      </c>
      <c r="C389" s="186" t="s">
        <v>493</v>
      </c>
      <c r="D389" s="187">
        <v>529</v>
      </c>
      <c r="E389" s="186" t="s">
        <v>493</v>
      </c>
      <c r="F389" s="383">
        <v>274.815</v>
      </c>
      <c r="G389" s="383">
        <v>322.815</v>
      </c>
      <c r="H389" s="188">
        <v>44</v>
      </c>
      <c r="I389" s="188">
        <v>7</v>
      </c>
      <c r="J389" s="186" t="s">
        <v>51</v>
      </c>
      <c r="K389" s="186" t="s">
        <v>261</v>
      </c>
    </row>
    <row r="390" spans="2:11" ht="14.25" customHeight="1">
      <c r="B390" s="187">
        <v>527</v>
      </c>
      <c r="C390" s="186" t="s">
        <v>491</v>
      </c>
      <c r="D390" s="187">
        <v>527</v>
      </c>
      <c r="E390" s="186" t="s">
        <v>491</v>
      </c>
      <c r="F390" s="383">
        <v>41.68</v>
      </c>
      <c r="G390" s="383">
        <v>42.87</v>
      </c>
      <c r="H390" s="188">
        <v>25</v>
      </c>
      <c r="I390" s="188">
        <v>9</v>
      </c>
      <c r="J390" s="186" t="s">
        <v>90</v>
      </c>
      <c r="K390" s="186" t="s">
        <v>246</v>
      </c>
    </row>
    <row r="391" spans="2:11" ht="14.25" customHeight="1">
      <c r="B391" s="187">
        <v>897</v>
      </c>
      <c r="C391" s="186" t="s">
        <v>706</v>
      </c>
      <c r="D391" s="187">
        <v>897</v>
      </c>
      <c r="E391" s="186" t="s">
        <v>706</v>
      </c>
      <c r="F391" s="383">
        <v>0.135</v>
      </c>
      <c r="G391" s="383">
        <v>0.175</v>
      </c>
      <c r="H391" s="188">
        <v>33</v>
      </c>
      <c r="I391" s="188">
        <v>5</v>
      </c>
      <c r="J391" s="186" t="s">
        <v>63</v>
      </c>
      <c r="K391" s="186" t="s">
        <v>243</v>
      </c>
    </row>
    <row r="392" spans="2:11" ht="14.25" customHeight="1">
      <c r="B392" s="187">
        <v>854</v>
      </c>
      <c r="C392" s="186" t="s">
        <v>665</v>
      </c>
      <c r="D392" s="187">
        <v>854</v>
      </c>
      <c r="E392" s="186" t="s">
        <v>665</v>
      </c>
      <c r="F392" s="383">
        <v>0.15</v>
      </c>
      <c r="G392" s="383">
        <v>0.15</v>
      </c>
      <c r="H392" s="188">
        <v>25</v>
      </c>
      <c r="I392" s="188">
        <v>11</v>
      </c>
      <c r="J392" s="186" t="s">
        <v>58</v>
      </c>
      <c r="K392" s="186" t="s">
        <v>664</v>
      </c>
    </row>
    <row r="393" spans="2:11" ht="14.25" customHeight="1">
      <c r="B393" s="187">
        <v>855</v>
      </c>
      <c r="C393" s="186" t="s">
        <v>666</v>
      </c>
      <c r="D393" s="187">
        <v>855</v>
      </c>
      <c r="E393" s="186" t="s">
        <v>666</v>
      </c>
      <c r="F393" s="383">
        <v>0.12</v>
      </c>
      <c r="G393" s="383">
        <v>0.172</v>
      </c>
      <c r="H393" s="188">
        <v>25</v>
      </c>
      <c r="I393" s="188">
        <v>11</v>
      </c>
      <c r="J393" s="186" t="s">
        <v>58</v>
      </c>
      <c r="K393" s="186" t="s">
        <v>664</v>
      </c>
    </row>
    <row r="394" spans="2:11" ht="14.25" customHeight="1">
      <c r="B394" s="187">
        <v>14695</v>
      </c>
      <c r="C394" s="186" t="s">
        <v>1854</v>
      </c>
      <c r="D394" s="187">
        <v>14695</v>
      </c>
      <c r="E394" s="186" t="s">
        <v>1809</v>
      </c>
      <c r="F394" s="383">
        <v>0</v>
      </c>
      <c r="G394" s="383">
        <v>0</v>
      </c>
      <c r="H394" s="188">
        <v>23</v>
      </c>
      <c r="I394" s="188">
        <v>19</v>
      </c>
      <c r="J394" s="186" t="s">
        <v>67</v>
      </c>
      <c r="K394" s="186" t="s">
        <v>1349</v>
      </c>
    </row>
    <row r="395" spans="2:11" ht="14.25" customHeight="1">
      <c r="B395" s="187">
        <v>908</v>
      </c>
      <c r="C395" s="186" t="s">
        <v>717</v>
      </c>
      <c r="D395" s="187">
        <v>908</v>
      </c>
      <c r="E395" s="186" t="s">
        <v>717</v>
      </c>
      <c r="F395" s="383">
        <v>0.122</v>
      </c>
      <c r="G395" s="383">
        <v>0.127</v>
      </c>
      <c r="H395" s="188">
        <v>33</v>
      </c>
      <c r="I395" s="188">
        <v>11</v>
      </c>
      <c r="J395" s="186" t="s">
        <v>49</v>
      </c>
      <c r="K395" s="186" t="s">
        <v>243</v>
      </c>
    </row>
    <row r="396" spans="2:11" ht="14.25" customHeight="1">
      <c r="B396" s="187">
        <v>844</v>
      </c>
      <c r="C396" s="186" t="s">
        <v>654</v>
      </c>
      <c r="D396" s="187">
        <v>844</v>
      </c>
      <c r="E396" s="186" t="s">
        <v>654</v>
      </c>
      <c r="F396" s="383">
        <v>1.547</v>
      </c>
      <c r="G396" s="383">
        <v>2.18</v>
      </c>
      <c r="H396" s="188">
        <v>50</v>
      </c>
      <c r="I396" s="188">
        <v>27</v>
      </c>
      <c r="J396" s="186" t="s">
        <v>63</v>
      </c>
      <c r="K396" s="186" t="s">
        <v>256</v>
      </c>
    </row>
    <row r="397" spans="2:11" ht="14.25" customHeight="1">
      <c r="B397" s="187">
        <v>925</v>
      </c>
      <c r="C397" s="186" t="s">
        <v>729</v>
      </c>
      <c r="D397" s="187">
        <v>925</v>
      </c>
      <c r="E397" s="186" t="s">
        <v>729</v>
      </c>
      <c r="F397" s="383">
        <v>0.084</v>
      </c>
      <c r="G397" s="383">
        <v>0.09</v>
      </c>
      <c r="H397" s="188">
        <v>33</v>
      </c>
      <c r="I397" s="188">
        <v>13</v>
      </c>
      <c r="J397" s="186" t="s">
        <v>49</v>
      </c>
      <c r="K397" s="186" t="s">
        <v>243</v>
      </c>
    </row>
    <row r="398" spans="2:11" ht="14.25" customHeight="1">
      <c r="B398" s="187">
        <v>820</v>
      </c>
      <c r="C398" s="186" t="s">
        <v>632</v>
      </c>
      <c r="D398" s="187">
        <v>820</v>
      </c>
      <c r="E398" s="186" t="s">
        <v>632</v>
      </c>
      <c r="F398" s="383">
        <v>0.7</v>
      </c>
      <c r="G398" s="383">
        <v>0.7</v>
      </c>
      <c r="H398" s="188">
        <v>50</v>
      </c>
      <c r="I398" s="188">
        <v>5</v>
      </c>
      <c r="J398" s="186" t="s">
        <v>49</v>
      </c>
      <c r="K398" s="186" t="s">
        <v>256</v>
      </c>
    </row>
    <row r="399" spans="2:11" ht="14.25" customHeight="1">
      <c r="B399" s="187">
        <v>814</v>
      </c>
      <c r="C399" s="186" t="s">
        <v>626</v>
      </c>
      <c r="D399" s="187">
        <v>814</v>
      </c>
      <c r="E399" s="186" t="s">
        <v>626</v>
      </c>
      <c r="F399" s="383">
        <v>0.3</v>
      </c>
      <c r="G399" s="383">
        <v>0.3</v>
      </c>
      <c r="H399" s="188">
        <v>50</v>
      </c>
      <c r="I399" s="188">
        <v>21</v>
      </c>
      <c r="J399" s="186" t="s">
        <v>63</v>
      </c>
      <c r="K399" s="186" t="s">
        <v>256</v>
      </c>
    </row>
    <row r="400" spans="2:11" ht="14.25" customHeight="1">
      <c r="B400" s="187">
        <v>531</v>
      </c>
      <c r="C400" s="186" t="s">
        <v>494</v>
      </c>
      <c r="D400" s="187">
        <v>531</v>
      </c>
      <c r="E400" s="186" t="s">
        <v>494</v>
      </c>
      <c r="F400" s="383">
        <v>62</v>
      </c>
      <c r="G400" s="383">
        <v>67</v>
      </c>
      <c r="H400" s="188">
        <v>44</v>
      </c>
      <c r="I400" s="188">
        <v>7</v>
      </c>
      <c r="J400" s="186" t="s">
        <v>51</v>
      </c>
      <c r="K400" s="186" t="s">
        <v>250</v>
      </c>
    </row>
    <row r="401" spans="2:11" ht="14.25" customHeight="1">
      <c r="B401" s="187">
        <v>532</v>
      </c>
      <c r="C401" s="186" t="s">
        <v>495</v>
      </c>
      <c r="D401" s="187">
        <v>532</v>
      </c>
      <c r="E401" s="186" t="s">
        <v>495</v>
      </c>
      <c r="F401" s="383">
        <v>10.21</v>
      </c>
      <c r="G401" s="383">
        <v>13.55</v>
      </c>
      <c r="H401" s="188">
        <v>23</v>
      </c>
      <c r="I401" s="188">
        <v>23</v>
      </c>
      <c r="J401" s="186" t="s">
        <v>61</v>
      </c>
      <c r="K401" s="186" t="s">
        <v>1303</v>
      </c>
    </row>
    <row r="402" spans="2:11" ht="14.25" customHeight="1">
      <c r="B402" s="187">
        <v>870</v>
      </c>
      <c r="C402" s="186" t="s">
        <v>682</v>
      </c>
      <c r="D402" s="187">
        <v>870</v>
      </c>
      <c r="E402" s="186" t="s">
        <v>682</v>
      </c>
      <c r="F402" s="383">
        <v>0.52</v>
      </c>
      <c r="G402" s="383">
        <v>1.663</v>
      </c>
      <c r="H402" s="188">
        <v>33</v>
      </c>
      <c r="I402" s="188">
        <v>13</v>
      </c>
      <c r="J402" s="186" t="s">
        <v>49</v>
      </c>
      <c r="K402" s="186" t="s">
        <v>243</v>
      </c>
    </row>
    <row r="403" spans="2:11" ht="14.25" customHeight="1">
      <c r="B403" s="187">
        <v>871</v>
      </c>
      <c r="C403" s="186" t="s">
        <v>683</v>
      </c>
      <c r="D403" s="187">
        <v>871</v>
      </c>
      <c r="E403" s="186" t="s">
        <v>683</v>
      </c>
      <c r="F403" s="383">
        <v>2.869</v>
      </c>
      <c r="G403" s="383">
        <v>3.991</v>
      </c>
      <c r="H403" s="188">
        <v>33</v>
      </c>
      <c r="I403" s="188">
        <v>13</v>
      </c>
      <c r="J403" s="186" t="s">
        <v>49</v>
      </c>
      <c r="K403" s="186" t="s">
        <v>243</v>
      </c>
    </row>
    <row r="404" spans="2:11" ht="14.25" customHeight="1">
      <c r="B404" s="187">
        <v>872</v>
      </c>
      <c r="C404" s="186" t="s">
        <v>684</v>
      </c>
      <c r="D404" s="187">
        <v>872</v>
      </c>
      <c r="E404" s="186" t="s">
        <v>684</v>
      </c>
      <c r="F404" s="383">
        <v>2.243</v>
      </c>
      <c r="G404" s="383">
        <v>3.12</v>
      </c>
      <c r="H404" s="188">
        <v>33</v>
      </c>
      <c r="I404" s="188">
        <v>13</v>
      </c>
      <c r="J404" s="186" t="s">
        <v>49</v>
      </c>
      <c r="K404" s="186" t="s">
        <v>243</v>
      </c>
    </row>
    <row r="405" spans="2:11" ht="14.25" customHeight="1">
      <c r="B405" s="187">
        <v>948</v>
      </c>
      <c r="C405" s="186" t="s">
        <v>1059</v>
      </c>
      <c r="D405" s="187">
        <v>948</v>
      </c>
      <c r="E405" s="186" t="s">
        <v>1059</v>
      </c>
      <c r="F405" s="383">
        <v>0.863</v>
      </c>
      <c r="G405" s="383">
        <v>0.863</v>
      </c>
      <c r="H405" s="188">
        <v>25</v>
      </c>
      <c r="I405" s="188">
        <v>17</v>
      </c>
      <c r="J405" s="186" t="s">
        <v>90</v>
      </c>
      <c r="K405" s="186" t="s">
        <v>1061</v>
      </c>
    </row>
    <row r="406" spans="2:11" ht="14.25" customHeight="1">
      <c r="B406" s="187">
        <v>536</v>
      </c>
      <c r="C406" s="186" t="s">
        <v>496</v>
      </c>
      <c r="D406" s="187">
        <v>536</v>
      </c>
      <c r="E406" s="186" t="s">
        <v>496</v>
      </c>
      <c r="F406" s="383">
        <v>21.76</v>
      </c>
      <c r="G406" s="383">
        <v>21.93</v>
      </c>
      <c r="H406" s="188">
        <v>23</v>
      </c>
      <c r="I406" s="188">
        <v>19</v>
      </c>
      <c r="J406" s="186" t="s">
        <v>67</v>
      </c>
      <c r="K406" s="186" t="s">
        <v>1055</v>
      </c>
    </row>
    <row r="407" spans="2:11" ht="14.25" customHeight="1">
      <c r="B407" s="187">
        <v>926</v>
      </c>
      <c r="C407" s="186" t="s">
        <v>730</v>
      </c>
      <c r="D407" s="187">
        <v>926</v>
      </c>
      <c r="E407" s="186" t="s">
        <v>730</v>
      </c>
      <c r="F407" s="383">
        <v>0.284</v>
      </c>
      <c r="G407" s="383">
        <v>0.284</v>
      </c>
      <c r="H407" s="188">
        <v>33</v>
      </c>
      <c r="I407" s="188">
        <v>11</v>
      </c>
      <c r="J407" s="186" t="s">
        <v>49</v>
      </c>
      <c r="K407" s="186" t="s">
        <v>243</v>
      </c>
    </row>
    <row r="408" spans="2:11" ht="14.25" customHeight="1">
      <c r="B408" s="187">
        <v>941</v>
      </c>
      <c r="C408" s="186" t="s">
        <v>736</v>
      </c>
      <c r="D408" s="187">
        <v>941</v>
      </c>
      <c r="E408" s="186" t="s">
        <v>736</v>
      </c>
      <c r="F408" s="383">
        <v>0.4</v>
      </c>
      <c r="G408" s="383">
        <v>0.4</v>
      </c>
      <c r="H408" s="188">
        <v>33</v>
      </c>
      <c r="I408" s="188">
        <v>11</v>
      </c>
      <c r="J408" s="186" t="s">
        <v>49</v>
      </c>
      <c r="K408" s="186" t="s">
        <v>243</v>
      </c>
    </row>
    <row r="409" spans="2:11" ht="14.25" customHeight="1">
      <c r="B409" s="187">
        <v>10402</v>
      </c>
      <c r="C409" s="186" t="s">
        <v>237</v>
      </c>
      <c r="D409" s="187">
        <v>10402</v>
      </c>
      <c r="E409" s="186" t="s">
        <v>237</v>
      </c>
      <c r="F409" s="383">
        <v>0.004</v>
      </c>
      <c r="G409" s="383">
        <v>0.01</v>
      </c>
      <c r="H409" s="188">
        <v>33</v>
      </c>
      <c r="I409" s="188">
        <v>9</v>
      </c>
      <c r="J409" s="186" t="s">
        <v>49</v>
      </c>
      <c r="K409" s="186" t="s">
        <v>243</v>
      </c>
    </row>
    <row r="410" spans="2:11" ht="14.25" customHeight="1">
      <c r="B410" s="187">
        <v>12526</v>
      </c>
      <c r="C410" s="186" t="s">
        <v>1899</v>
      </c>
      <c r="D410" s="187">
        <v>13515</v>
      </c>
      <c r="E410" s="186" t="s">
        <v>915</v>
      </c>
      <c r="F410" s="383">
        <v>75</v>
      </c>
      <c r="G410" s="383">
        <v>87</v>
      </c>
      <c r="H410" s="188">
        <v>9</v>
      </c>
      <c r="I410" s="188">
        <v>9</v>
      </c>
      <c r="J410" s="186" t="s">
        <v>74</v>
      </c>
      <c r="K410" s="186" t="s">
        <v>486</v>
      </c>
    </row>
    <row r="411" spans="2:11" ht="14.25" customHeight="1">
      <c r="B411" s="187">
        <v>818</v>
      </c>
      <c r="C411" s="186" t="s">
        <v>630</v>
      </c>
      <c r="D411" s="187">
        <v>818</v>
      </c>
      <c r="E411" s="186" t="s">
        <v>630</v>
      </c>
      <c r="F411" s="383">
        <v>0.245</v>
      </c>
      <c r="G411" s="383">
        <v>0.245</v>
      </c>
      <c r="H411" s="188">
        <v>50</v>
      </c>
      <c r="I411" s="188">
        <v>5</v>
      </c>
      <c r="J411" s="186" t="s">
        <v>49</v>
      </c>
      <c r="K411" s="186" t="s">
        <v>256</v>
      </c>
    </row>
    <row r="412" spans="2:11" ht="14.25" customHeight="1">
      <c r="B412" s="187">
        <v>537</v>
      </c>
      <c r="C412" s="186" t="s">
        <v>498</v>
      </c>
      <c r="D412" s="187">
        <v>537</v>
      </c>
      <c r="E412" s="186" t="s">
        <v>498</v>
      </c>
      <c r="F412" s="383">
        <v>701</v>
      </c>
      <c r="G412" s="383">
        <v>734</v>
      </c>
      <c r="H412" s="188">
        <v>25</v>
      </c>
      <c r="I412" s="188">
        <v>23</v>
      </c>
      <c r="J412" s="186" t="s">
        <v>85</v>
      </c>
      <c r="K412" s="186" t="s">
        <v>497</v>
      </c>
    </row>
    <row r="413" spans="2:11" ht="14.25" customHeight="1">
      <c r="B413" s="187">
        <v>809</v>
      </c>
      <c r="C413" s="186" t="s">
        <v>621</v>
      </c>
      <c r="D413" s="187">
        <v>809</v>
      </c>
      <c r="E413" s="186" t="s">
        <v>621</v>
      </c>
      <c r="F413" s="383">
        <v>0.011</v>
      </c>
      <c r="G413" s="383">
        <v>0.01</v>
      </c>
      <c r="H413" s="188">
        <v>9</v>
      </c>
      <c r="I413" s="188">
        <v>13</v>
      </c>
      <c r="J413" s="186" t="s">
        <v>56</v>
      </c>
      <c r="K413" s="186" t="s">
        <v>368</v>
      </c>
    </row>
    <row r="414" spans="2:11" ht="14.25" customHeight="1">
      <c r="B414" s="187">
        <v>538</v>
      </c>
      <c r="C414" s="186" t="s">
        <v>500</v>
      </c>
      <c r="D414" s="187">
        <v>538</v>
      </c>
      <c r="E414" s="186" t="s">
        <v>500</v>
      </c>
      <c r="F414" s="383">
        <v>17.55</v>
      </c>
      <c r="G414" s="383">
        <v>17.49</v>
      </c>
      <c r="H414" s="188">
        <v>25</v>
      </c>
      <c r="I414" s="188">
        <v>27</v>
      </c>
      <c r="J414" s="186" t="s">
        <v>49</v>
      </c>
      <c r="K414" s="186" t="s">
        <v>499</v>
      </c>
    </row>
    <row r="415" spans="2:11" ht="14.25" customHeight="1">
      <c r="B415" s="187">
        <v>2289</v>
      </c>
      <c r="C415" s="186" t="s">
        <v>857</v>
      </c>
      <c r="D415" s="187">
        <v>2289</v>
      </c>
      <c r="E415" s="186" t="s">
        <v>857</v>
      </c>
      <c r="F415" s="383">
        <v>0.198</v>
      </c>
      <c r="G415" s="383">
        <v>0.198</v>
      </c>
      <c r="H415" s="188">
        <v>23</v>
      </c>
      <c r="I415" s="188">
        <v>25</v>
      </c>
      <c r="J415" s="186" t="s">
        <v>61</v>
      </c>
      <c r="K415" s="186" t="s">
        <v>1303</v>
      </c>
    </row>
    <row r="416" spans="2:11" ht="14.25" customHeight="1">
      <c r="B416" s="187">
        <v>2290</v>
      </c>
      <c r="C416" s="186" t="s">
        <v>858</v>
      </c>
      <c r="D416" s="187">
        <v>2290</v>
      </c>
      <c r="E416" s="186" t="s">
        <v>858</v>
      </c>
      <c r="F416" s="383">
        <v>0.877</v>
      </c>
      <c r="G416" s="383">
        <v>1</v>
      </c>
      <c r="H416" s="188">
        <v>23</v>
      </c>
      <c r="I416" s="188">
        <v>25</v>
      </c>
      <c r="J416" s="186" t="s">
        <v>61</v>
      </c>
      <c r="K416" s="186" t="s">
        <v>1677</v>
      </c>
    </row>
    <row r="417" spans="2:11" ht="14.25" customHeight="1">
      <c r="B417" s="187">
        <v>2462</v>
      </c>
      <c r="C417" s="186" t="s">
        <v>869</v>
      </c>
      <c r="D417" s="187">
        <v>2462</v>
      </c>
      <c r="E417" s="186" t="s">
        <v>869</v>
      </c>
      <c r="F417" s="383">
        <v>5</v>
      </c>
      <c r="G417" s="383">
        <v>5</v>
      </c>
      <c r="H417" s="188">
        <v>25</v>
      </c>
      <c r="I417" s="188">
        <v>21</v>
      </c>
      <c r="J417" s="186" t="s">
        <v>85</v>
      </c>
      <c r="K417" s="186" t="s">
        <v>739</v>
      </c>
    </row>
    <row r="418" spans="2:11" ht="14.25" customHeight="1">
      <c r="B418" s="187">
        <v>952</v>
      </c>
      <c r="C418" s="186" t="s">
        <v>741</v>
      </c>
      <c r="D418" s="187">
        <v>952</v>
      </c>
      <c r="E418" s="186" t="s">
        <v>741</v>
      </c>
      <c r="F418" s="383">
        <v>0.44</v>
      </c>
      <c r="G418" s="383">
        <v>0.44</v>
      </c>
      <c r="H418" s="188">
        <v>44</v>
      </c>
      <c r="I418" s="188">
        <v>7</v>
      </c>
      <c r="J418" s="186" t="s">
        <v>51</v>
      </c>
      <c r="K418" s="186" t="s">
        <v>599</v>
      </c>
    </row>
    <row r="419" spans="2:11" ht="14.25" customHeight="1">
      <c r="B419" s="187">
        <v>539</v>
      </c>
      <c r="C419" s="186" t="s">
        <v>501</v>
      </c>
      <c r="D419" s="187">
        <v>539</v>
      </c>
      <c r="E419" s="186" t="s">
        <v>501</v>
      </c>
      <c r="F419" s="383">
        <v>8.227</v>
      </c>
      <c r="G419" s="383">
        <v>10.16</v>
      </c>
      <c r="H419" s="188">
        <v>33</v>
      </c>
      <c r="I419" s="188">
        <v>7</v>
      </c>
      <c r="J419" s="186" t="s">
        <v>49</v>
      </c>
      <c r="K419" s="186" t="s">
        <v>427</v>
      </c>
    </row>
    <row r="420" spans="2:11" ht="14.25" customHeight="1">
      <c r="B420" s="187">
        <v>11827</v>
      </c>
      <c r="C420" s="186" t="s">
        <v>904</v>
      </c>
      <c r="D420" s="187">
        <v>11827</v>
      </c>
      <c r="E420" s="186" t="s">
        <v>904</v>
      </c>
      <c r="F420" s="383">
        <v>0.445</v>
      </c>
      <c r="G420" s="383">
        <v>0.66</v>
      </c>
      <c r="H420" s="188">
        <v>44</v>
      </c>
      <c r="I420" s="188">
        <v>5</v>
      </c>
      <c r="J420" s="186" t="s">
        <v>51</v>
      </c>
      <c r="K420" s="186" t="s">
        <v>599</v>
      </c>
    </row>
    <row r="421" spans="2:11" ht="14.25" customHeight="1">
      <c r="B421" s="187">
        <v>540</v>
      </c>
      <c r="C421" s="186" t="s">
        <v>502</v>
      </c>
      <c r="D421" s="187">
        <v>540</v>
      </c>
      <c r="E421" s="186" t="s">
        <v>502</v>
      </c>
      <c r="F421" s="383">
        <v>79.5</v>
      </c>
      <c r="G421" s="383">
        <v>97.5</v>
      </c>
      <c r="H421" s="188">
        <v>25</v>
      </c>
      <c r="I421" s="188">
        <v>21</v>
      </c>
      <c r="J421" s="186" t="s">
        <v>85</v>
      </c>
      <c r="K421" s="186" t="s">
        <v>375</v>
      </c>
    </row>
    <row r="422" spans="2:11" ht="14.25" customHeight="1">
      <c r="B422" s="187">
        <v>361</v>
      </c>
      <c r="C422" s="186" t="s">
        <v>376</v>
      </c>
      <c r="D422" s="187">
        <v>361</v>
      </c>
      <c r="E422" s="186" t="s">
        <v>376</v>
      </c>
      <c r="F422" s="383">
        <v>2.25</v>
      </c>
      <c r="G422" s="383">
        <v>2.25</v>
      </c>
      <c r="H422" s="188">
        <v>25</v>
      </c>
      <c r="I422" s="188">
        <v>21</v>
      </c>
      <c r="J422" s="186" t="s">
        <v>85</v>
      </c>
      <c r="K422" s="186" t="s">
        <v>375</v>
      </c>
    </row>
    <row r="423" spans="2:11" ht="14.25" customHeight="1">
      <c r="B423" s="187">
        <v>969</v>
      </c>
      <c r="C423" s="186" t="s">
        <v>746</v>
      </c>
      <c r="D423" s="187">
        <v>969</v>
      </c>
      <c r="E423" s="186" t="s">
        <v>746</v>
      </c>
      <c r="F423" s="383">
        <v>0.14</v>
      </c>
      <c r="G423" s="383">
        <v>0.14</v>
      </c>
      <c r="H423" s="188">
        <v>25</v>
      </c>
      <c r="I423" s="188">
        <v>27</v>
      </c>
      <c r="J423" s="186" t="s">
        <v>45</v>
      </c>
      <c r="K423" s="186" t="s">
        <v>538</v>
      </c>
    </row>
    <row r="424" spans="2:11" ht="14.25" customHeight="1">
      <c r="B424" s="187">
        <v>12163</v>
      </c>
      <c r="C424" s="186" t="s">
        <v>909</v>
      </c>
      <c r="D424" s="187">
        <v>12163</v>
      </c>
      <c r="E424" s="186" t="s">
        <v>909</v>
      </c>
      <c r="F424" s="383">
        <v>18</v>
      </c>
      <c r="G424" s="383">
        <v>18</v>
      </c>
      <c r="H424" s="188">
        <v>23</v>
      </c>
      <c r="I424" s="188">
        <v>19</v>
      </c>
      <c r="J424" s="186" t="s">
        <v>67</v>
      </c>
      <c r="K424" s="186" t="s">
        <v>410</v>
      </c>
    </row>
    <row r="425" spans="2:11" ht="14.25" customHeight="1">
      <c r="B425" s="187">
        <v>16295</v>
      </c>
      <c r="C425" s="186" t="s">
        <v>1837</v>
      </c>
      <c r="D425" s="187">
        <v>16295</v>
      </c>
      <c r="E425" s="186" t="s">
        <v>1837</v>
      </c>
      <c r="F425" s="383">
        <v>8.431</v>
      </c>
      <c r="G425" s="383">
        <v>8.696</v>
      </c>
      <c r="H425" s="188">
        <v>23</v>
      </c>
      <c r="I425" s="188">
        <v>19</v>
      </c>
      <c r="J425" s="186" t="s">
        <v>67</v>
      </c>
      <c r="K425" s="186" t="s">
        <v>410</v>
      </c>
    </row>
    <row r="426" spans="2:11" ht="14.25" customHeight="1">
      <c r="B426" s="187">
        <v>1376</v>
      </c>
      <c r="C426" s="186" t="s">
        <v>819</v>
      </c>
      <c r="D426" s="187">
        <v>1376</v>
      </c>
      <c r="E426" s="186" t="s">
        <v>819</v>
      </c>
      <c r="F426" s="383">
        <v>42.3</v>
      </c>
      <c r="G426" s="383">
        <v>49</v>
      </c>
      <c r="H426" s="188">
        <v>9</v>
      </c>
      <c r="I426" s="188">
        <v>9</v>
      </c>
      <c r="J426" s="186" t="s">
        <v>74</v>
      </c>
      <c r="K426" s="186" t="s">
        <v>410</v>
      </c>
    </row>
    <row r="427" spans="2:11" ht="14.25" customHeight="1">
      <c r="B427" s="187">
        <v>1377</v>
      </c>
      <c r="C427" s="186" t="s">
        <v>820</v>
      </c>
      <c r="D427" s="187">
        <v>1377</v>
      </c>
      <c r="E427" s="186" t="s">
        <v>820</v>
      </c>
      <c r="F427" s="383">
        <v>42.3</v>
      </c>
      <c r="G427" s="383">
        <v>49</v>
      </c>
      <c r="H427" s="188">
        <v>9</v>
      </c>
      <c r="I427" s="188">
        <v>9</v>
      </c>
      <c r="J427" s="186" t="s">
        <v>74</v>
      </c>
      <c r="K427" s="186" t="s">
        <v>410</v>
      </c>
    </row>
    <row r="428" spans="2:11" ht="14.25" customHeight="1">
      <c r="B428" s="187">
        <v>1378</v>
      </c>
      <c r="C428" s="186" t="s">
        <v>821</v>
      </c>
      <c r="D428" s="187">
        <v>1378</v>
      </c>
      <c r="E428" s="186" t="s">
        <v>821</v>
      </c>
      <c r="F428" s="383">
        <v>42.3</v>
      </c>
      <c r="G428" s="383">
        <v>49</v>
      </c>
      <c r="H428" s="188">
        <v>9</v>
      </c>
      <c r="I428" s="188">
        <v>9</v>
      </c>
      <c r="J428" s="186" t="s">
        <v>74</v>
      </c>
      <c r="K428" s="186" t="s">
        <v>410</v>
      </c>
    </row>
    <row r="429" spans="2:11" ht="14.25" customHeight="1">
      <c r="B429" s="187">
        <v>1379</v>
      </c>
      <c r="C429" s="186" t="s">
        <v>822</v>
      </c>
      <c r="D429" s="187">
        <v>1379</v>
      </c>
      <c r="E429" s="186" t="s">
        <v>822</v>
      </c>
      <c r="F429" s="383">
        <v>42.3</v>
      </c>
      <c r="G429" s="383">
        <v>49</v>
      </c>
      <c r="H429" s="188">
        <v>9</v>
      </c>
      <c r="I429" s="188">
        <v>9</v>
      </c>
      <c r="J429" s="186" t="s">
        <v>74</v>
      </c>
      <c r="K429" s="186" t="s">
        <v>410</v>
      </c>
    </row>
    <row r="430" spans="2:11" ht="14.25" customHeight="1">
      <c r="B430" s="187">
        <v>1380</v>
      </c>
      <c r="C430" s="186" t="s">
        <v>823</v>
      </c>
      <c r="D430" s="187">
        <v>1380</v>
      </c>
      <c r="E430" s="186" t="s">
        <v>823</v>
      </c>
      <c r="F430" s="383">
        <v>42.3</v>
      </c>
      <c r="G430" s="383">
        <v>49</v>
      </c>
      <c r="H430" s="188">
        <v>9</v>
      </c>
      <c r="I430" s="188">
        <v>9</v>
      </c>
      <c r="J430" s="186" t="s">
        <v>74</v>
      </c>
      <c r="K430" s="186" t="s">
        <v>410</v>
      </c>
    </row>
    <row r="431" spans="2:11" ht="14.25" customHeight="1">
      <c r="B431" s="187">
        <v>14610</v>
      </c>
      <c r="C431" s="186" t="s">
        <v>1900</v>
      </c>
      <c r="D431" s="187">
        <v>14610</v>
      </c>
      <c r="E431" s="186" t="s">
        <v>1806</v>
      </c>
      <c r="F431" s="383">
        <v>0.667</v>
      </c>
      <c r="G431" s="383">
        <v>1.257</v>
      </c>
      <c r="H431" s="188">
        <v>25</v>
      </c>
      <c r="I431" s="188">
        <v>27</v>
      </c>
      <c r="J431" s="186" t="s">
        <v>45</v>
      </c>
      <c r="K431" s="186" t="s">
        <v>1089</v>
      </c>
    </row>
    <row r="432" spans="2:11" ht="14.25" customHeight="1">
      <c r="B432" s="187">
        <v>541</v>
      </c>
      <c r="C432" s="186" t="s">
        <v>503</v>
      </c>
      <c r="D432" s="187">
        <v>541</v>
      </c>
      <c r="E432" s="186" t="s">
        <v>503</v>
      </c>
      <c r="F432" s="383">
        <v>6.65</v>
      </c>
      <c r="G432" s="383">
        <v>6.65</v>
      </c>
      <c r="H432" s="188">
        <v>50</v>
      </c>
      <c r="I432" s="188">
        <v>21</v>
      </c>
      <c r="J432" s="186" t="s">
        <v>63</v>
      </c>
      <c r="K432" s="186" t="s">
        <v>417</v>
      </c>
    </row>
    <row r="433" spans="2:11" ht="14.25" customHeight="1">
      <c r="B433" s="187">
        <v>804</v>
      </c>
      <c r="C433" s="186" t="s">
        <v>616</v>
      </c>
      <c r="D433" s="187">
        <v>804</v>
      </c>
      <c r="E433" s="186" t="s">
        <v>616</v>
      </c>
      <c r="F433" s="383">
        <v>0.58</v>
      </c>
      <c r="G433" s="383">
        <v>1.94</v>
      </c>
      <c r="H433" s="188">
        <v>9</v>
      </c>
      <c r="I433" s="188">
        <v>15</v>
      </c>
      <c r="J433" s="186" t="s">
        <v>56</v>
      </c>
      <c r="K433" s="186" t="s">
        <v>368</v>
      </c>
    </row>
    <row r="434" spans="2:11" ht="14.25" customHeight="1">
      <c r="B434" s="187">
        <v>873</v>
      </c>
      <c r="C434" s="186" t="s">
        <v>685</v>
      </c>
      <c r="D434" s="187">
        <v>873</v>
      </c>
      <c r="E434" s="186" t="s">
        <v>685</v>
      </c>
      <c r="F434" s="383">
        <v>3.75</v>
      </c>
      <c r="G434" s="383">
        <v>4.1</v>
      </c>
      <c r="H434" s="188">
        <v>25</v>
      </c>
      <c r="I434" s="188">
        <v>13</v>
      </c>
      <c r="J434" s="186" t="s">
        <v>58</v>
      </c>
      <c r="K434" s="186" t="s">
        <v>398</v>
      </c>
    </row>
    <row r="435" spans="2:11" ht="14.25" customHeight="1">
      <c r="B435" s="187">
        <v>810</v>
      </c>
      <c r="C435" s="186" t="s">
        <v>622</v>
      </c>
      <c r="D435" s="187">
        <v>810</v>
      </c>
      <c r="E435" s="186" t="s">
        <v>622</v>
      </c>
      <c r="F435" s="383">
        <v>0.98</v>
      </c>
      <c r="G435" s="383">
        <v>2.81</v>
      </c>
      <c r="H435" s="188">
        <v>9</v>
      </c>
      <c r="I435" s="188">
        <v>15</v>
      </c>
      <c r="J435" s="186" t="s">
        <v>56</v>
      </c>
      <c r="K435" s="186" t="s">
        <v>368</v>
      </c>
    </row>
    <row r="436" spans="2:11" ht="14.25" customHeight="1">
      <c r="B436" s="187">
        <v>544</v>
      </c>
      <c r="C436" s="186" t="s">
        <v>505</v>
      </c>
      <c r="D436" s="187">
        <v>544</v>
      </c>
      <c r="E436" s="186" t="s">
        <v>505</v>
      </c>
      <c r="F436" s="383">
        <v>8.2</v>
      </c>
      <c r="G436" s="383">
        <v>8.2</v>
      </c>
      <c r="H436" s="188">
        <v>9</v>
      </c>
      <c r="I436" s="188">
        <v>3</v>
      </c>
      <c r="J436" s="186" t="s">
        <v>56</v>
      </c>
      <c r="K436" s="186" t="s">
        <v>368</v>
      </c>
    </row>
    <row r="437" spans="2:11" ht="14.25" customHeight="1">
      <c r="B437" s="187">
        <v>1224</v>
      </c>
      <c r="C437" s="186" t="s">
        <v>799</v>
      </c>
      <c r="D437" s="187">
        <v>1224</v>
      </c>
      <c r="E437" s="186" t="s">
        <v>799</v>
      </c>
      <c r="F437" s="383">
        <v>2.675</v>
      </c>
      <c r="G437" s="383">
        <v>2.675</v>
      </c>
      <c r="H437" s="188">
        <v>25</v>
      </c>
      <c r="I437" s="188">
        <v>21</v>
      </c>
      <c r="J437" s="186" t="s">
        <v>85</v>
      </c>
      <c r="K437" s="186" t="s">
        <v>798</v>
      </c>
    </row>
    <row r="438" spans="2:11" ht="14.25" customHeight="1">
      <c r="B438" s="187">
        <v>874</v>
      </c>
      <c r="C438" s="186" t="s">
        <v>686</v>
      </c>
      <c r="D438" s="187">
        <v>874</v>
      </c>
      <c r="E438" s="186" t="s">
        <v>686</v>
      </c>
      <c r="F438" s="383">
        <v>1.563</v>
      </c>
      <c r="G438" s="383">
        <v>4.532</v>
      </c>
      <c r="H438" s="188">
        <v>25</v>
      </c>
      <c r="I438" s="188">
        <v>13</v>
      </c>
      <c r="J438" s="186" t="s">
        <v>58</v>
      </c>
      <c r="K438" s="186" t="s">
        <v>398</v>
      </c>
    </row>
    <row r="439" spans="2:11" ht="14.25" customHeight="1">
      <c r="B439" s="187">
        <v>546</v>
      </c>
      <c r="C439" s="186" t="s">
        <v>506</v>
      </c>
      <c r="D439" s="187">
        <v>546</v>
      </c>
      <c r="E439" s="186" t="s">
        <v>506</v>
      </c>
      <c r="F439" s="383">
        <v>32.79</v>
      </c>
      <c r="G439" s="383">
        <v>31</v>
      </c>
      <c r="H439" s="188">
        <v>25</v>
      </c>
      <c r="I439" s="188">
        <v>9</v>
      </c>
      <c r="J439" s="186" t="s">
        <v>90</v>
      </c>
      <c r="K439" s="429" t="s">
        <v>44</v>
      </c>
    </row>
    <row r="440" spans="2:11" ht="14.25" customHeight="1">
      <c r="B440" s="187">
        <v>1630</v>
      </c>
      <c r="C440" s="186" t="s">
        <v>834</v>
      </c>
      <c r="D440" s="187">
        <v>1630</v>
      </c>
      <c r="E440" s="186" t="s">
        <v>834</v>
      </c>
      <c r="F440" s="383">
        <v>548</v>
      </c>
      <c r="G440" s="383">
        <v>575</v>
      </c>
      <c r="H440" s="188">
        <v>44</v>
      </c>
      <c r="I440" s="188">
        <v>7</v>
      </c>
      <c r="J440" s="186" t="s">
        <v>51</v>
      </c>
      <c r="K440" s="186" t="s">
        <v>1303</v>
      </c>
    </row>
    <row r="441" spans="2:11" ht="14.25" customHeight="1">
      <c r="B441" s="187">
        <v>875</v>
      </c>
      <c r="C441" s="186" t="s">
        <v>687</v>
      </c>
      <c r="D441" s="187">
        <v>875</v>
      </c>
      <c r="E441" s="186" t="s">
        <v>687</v>
      </c>
      <c r="F441" s="383">
        <v>0.965</v>
      </c>
      <c r="G441" s="383">
        <v>1.79</v>
      </c>
      <c r="H441" s="188">
        <v>33</v>
      </c>
      <c r="I441" s="188">
        <v>13</v>
      </c>
      <c r="J441" s="186" t="s">
        <v>49</v>
      </c>
      <c r="K441" s="186" t="s">
        <v>243</v>
      </c>
    </row>
    <row r="442" spans="2:11" ht="14.25" customHeight="1">
      <c r="B442" s="187">
        <v>795</v>
      </c>
      <c r="C442" s="186" t="s">
        <v>607</v>
      </c>
      <c r="D442" s="187">
        <v>795</v>
      </c>
      <c r="E442" s="186" t="s">
        <v>607</v>
      </c>
      <c r="F442" s="383">
        <v>0.08</v>
      </c>
      <c r="G442" s="383">
        <v>0.2</v>
      </c>
      <c r="H442" s="188">
        <v>33</v>
      </c>
      <c r="I442" s="188">
        <v>9</v>
      </c>
      <c r="J442" s="186" t="s">
        <v>49</v>
      </c>
      <c r="K442" s="186" t="s">
        <v>606</v>
      </c>
    </row>
    <row r="443" spans="2:11" ht="14.25" customHeight="1">
      <c r="B443" s="187">
        <v>947</v>
      </c>
      <c r="C443" s="186" t="s">
        <v>109</v>
      </c>
      <c r="D443" s="187">
        <v>947</v>
      </c>
      <c r="E443" s="186" t="s">
        <v>109</v>
      </c>
      <c r="F443" s="383">
        <v>0.084</v>
      </c>
      <c r="G443" s="383">
        <v>0.001</v>
      </c>
      <c r="H443" s="188">
        <v>25</v>
      </c>
      <c r="I443" s="188">
        <v>27</v>
      </c>
      <c r="J443" s="186" t="s">
        <v>45</v>
      </c>
      <c r="K443" s="186" t="s">
        <v>739</v>
      </c>
    </row>
    <row r="444" spans="2:11" ht="14.25" customHeight="1">
      <c r="B444" s="187">
        <v>1034</v>
      </c>
      <c r="C444" s="186" t="s">
        <v>757</v>
      </c>
      <c r="D444" s="187">
        <v>1034</v>
      </c>
      <c r="E444" s="186" t="s">
        <v>757</v>
      </c>
      <c r="F444" s="383">
        <v>3.435</v>
      </c>
      <c r="G444" s="383">
        <v>3.435</v>
      </c>
      <c r="H444" s="188">
        <v>25</v>
      </c>
      <c r="I444" s="188">
        <v>13</v>
      </c>
      <c r="J444" s="186" t="s">
        <v>58</v>
      </c>
      <c r="K444" s="186" t="s">
        <v>393</v>
      </c>
    </row>
    <row r="445" spans="2:11" ht="14.25" customHeight="1">
      <c r="B445" s="187">
        <v>1035</v>
      </c>
      <c r="C445" s="186" t="s">
        <v>758</v>
      </c>
      <c r="D445" s="187">
        <v>1035</v>
      </c>
      <c r="E445" s="186" t="s">
        <v>758</v>
      </c>
      <c r="F445" s="383">
        <v>4.5</v>
      </c>
      <c r="G445" s="383">
        <v>4.5</v>
      </c>
      <c r="H445" s="188">
        <v>25</v>
      </c>
      <c r="I445" s="188">
        <v>13</v>
      </c>
      <c r="J445" s="186" t="s">
        <v>58</v>
      </c>
      <c r="K445" s="186" t="s">
        <v>393</v>
      </c>
    </row>
    <row r="446" spans="2:11" ht="14.25" customHeight="1">
      <c r="B446" s="187">
        <v>876</v>
      </c>
      <c r="C446" s="186" t="s">
        <v>688</v>
      </c>
      <c r="D446" s="187">
        <v>876</v>
      </c>
      <c r="E446" s="186" t="s">
        <v>688</v>
      </c>
      <c r="F446" s="383">
        <v>0.354</v>
      </c>
      <c r="G446" s="383">
        <v>0.624</v>
      </c>
      <c r="H446" s="188">
        <v>9</v>
      </c>
      <c r="I446" s="188">
        <v>5</v>
      </c>
      <c r="J446" s="186" t="s">
        <v>56</v>
      </c>
      <c r="K446" s="186" t="s">
        <v>377</v>
      </c>
    </row>
    <row r="447" spans="2:11" ht="14.25" customHeight="1">
      <c r="B447" s="187">
        <v>715</v>
      </c>
      <c r="C447" s="186" t="s">
        <v>576</v>
      </c>
      <c r="D447" s="187">
        <v>715</v>
      </c>
      <c r="E447" s="186" t="s">
        <v>576</v>
      </c>
      <c r="F447" s="383">
        <v>4.98</v>
      </c>
      <c r="G447" s="383">
        <v>4.98</v>
      </c>
      <c r="H447" s="188">
        <v>33</v>
      </c>
      <c r="I447" s="188">
        <v>17</v>
      </c>
      <c r="J447" s="186" t="s">
        <v>49</v>
      </c>
      <c r="K447" s="186" t="s">
        <v>575</v>
      </c>
    </row>
    <row r="448" spans="2:11" ht="14.25" customHeight="1">
      <c r="B448" s="187">
        <v>1368</v>
      </c>
      <c r="C448" s="186" t="s">
        <v>1602</v>
      </c>
      <c r="D448" s="187">
        <v>1368</v>
      </c>
      <c r="E448" s="186" t="s">
        <v>1602</v>
      </c>
      <c r="F448" s="383">
        <v>0.362</v>
      </c>
      <c r="G448" s="383">
        <v>0.362</v>
      </c>
      <c r="H448" s="188">
        <v>23</v>
      </c>
      <c r="I448" s="188">
        <v>31</v>
      </c>
      <c r="J448" s="186" t="s">
        <v>87</v>
      </c>
      <c r="K448" s="186" t="s">
        <v>1604</v>
      </c>
    </row>
    <row r="449" spans="2:11" ht="14.25" customHeight="1">
      <c r="B449" s="187">
        <v>739</v>
      </c>
      <c r="C449" s="186" t="s">
        <v>578</v>
      </c>
      <c r="D449" s="187">
        <v>739</v>
      </c>
      <c r="E449" s="186" t="s">
        <v>578</v>
      </c>
      <c r="F449" s="383">
        <v>29.35</v>
      </c>
      <c r="G449" s="383">
        <v>30.4</v>
      </c>
      <c r="H449" s="188">
        <v>9</v>
      </c>
      <c r="I449" s="188">
        <v>9</v>
      </c>
      <c r="J449" s="186" t="s">
        <v>74</v>
      </c>
      <c r="K449" s="186" t="s">
        <v>377</v>
      </c>
    </row>
    <row r="450" spans="2:11" ht="14.25" customHeight="1">
      <c r="B450" s="187">
        <v>906</v>
      </c>
      <c r="C450" s="186" t="s">
        <v>715</v>
      </c>
      <c r="D450" s="187">
        <v>906</v>
      </c>
      <c r="E450" s="186" t="s">
        <v>715</v>
      </c>
      <c r="F450" s="383">
        <v>1.5</v>
      </c>
      <c r="G450" s="383">
        <v>1.5</v>
      </c>
      <c r="H450" s="188">
        <v>33</v>
      </c>
      <c r="I450" s="188">
        <v>17</v>
      </c>
      <c r="J450" s="186" t="s">
        <v>49</v>
      </c>
      <c r="K450" s="186" t="s">
        <v>243</v>
      </c>
    </row>
    <row r="451" spans="2:11" ht="14.25" customHeight="1">
      <c r="B451" s="187">
        <v>10366</v>
      </c>
      <c r="C451" s="186" t="s">
        <v>881</v>
      </c>
      <c r="D451" s="187">
        <v>10366</v>
      </c>
      <c r="E451" s="186" t="s">
        <v>881</v>
      </c>
      <c r="F451" s="383">
        <v>2.4</v>
      </c>
      <c r="G451" s="383">
        <v>2.4</v>
      </c>
      <c r="H451" s="188">
        <v>44</v>
      </c>
      <c r="I451" s="188">
        <v>7</v>
      </c>
      <c r="J451" s="186" t="s">
        <v>51</v>
      </c>
      <c r="K451" s="186" t="s">
        <v>880</v>
      </c>
    </row>
    <row r="452" spans="2:11" ht="14.25" customHeight="1">
      <c r="B452" s="187">
        <v>10959</v>
      </c>
      <c r="C452" s="186" t="s">
        <v>896</v>
      </c>
      <c r="D452" s="187">
        <v>10959</v>
      </c>
      <c r="E452" s="186" t="s">
        <v>896</v>
      </c>
      <c r="F452" s="383">
        <v>6</v>
      </c>
      <c r="G452" s="383">
        <v>6.024</v>
      </c>
      <c r="H452" s="188">
        <v>44</v>
      </c>
      <c r="I452" s="188">
        <v>7</v>
      </c>
      <c r="J452" s="186" t="s">
        <v>51</v>
      </c>
      <c r="K452" s="186" t="s">
        <v>880</v>
      </c>
    </row>
    <row r="453" spans="2:11" ht="14.25" customHeight="1">
      <c r="B453" s="187">
        <v>11424</v>
      </c>
      <c r="C453" s="186" t="s">
        <v>902</v>
      </c>
      <c r="D453" s="187">
        <v>11424</v>
      </c>
      <c r="E453" s="186" t="s">
        <v>902</v>
      </c>
      <c r="F453" s="383">
        <v>41.265</v>
      </c>
      <c r="G453" s="383">
        <v>43</v>
      </c>
      <c r="H453" s="188">
        <v>23</v>
      </c>
      <c r="I453" s="188">
        <v>17</v>
      </c>
      <c r="J453" s="186" t="s">
        <v>61</v>
      </c>
      <c r="K453" s="186" t="s">
        <v>427</v>
      </c>
    </row>
    <row r="454" spans="2:11" ht="14.25" customHeight="1">
      <c r="B454" s="187">
        <v>1255</v>
      </c>
      <c r="C454" s="186" t="s">
        <v>801</v>
      </c>
      <c r="D454" s="187">
        <v>1255</v>
      </c>
      <c r="E454" s="186" t="s">
        <v>801</v>
      </c>
      <c r="F454" s="383">
        <v>244.94</v>
      </c>
      <c r="G454" s="383">
        <v>275.059</v>
      </c>
      <c r="H454" s="188">
        <v>23</v>
      </c>
      <c r="I454" s="188">
        <v>17</v>
      </c>
      <c r="J454" s="186" t="s">
        <v>61</v>
      </c>
      <c r="K454" s="186" t="s">
        <v>398</v>
      </c>
    </row>
    <row r="455" spans="2:11" ht="14.25" customHeight="1">
      <c r="B455" s="187">
        <v>549</v>
      </c>
      <c r="C455" s="186" t="s">
        <v>509</v>
      </c>
      <c r="D455" s="187">
        <v>549</v>
      </c>
      <c r="E455" s="186" t="s">
        <v>509</v>
      </c>
      <c r="F455" s="383">
        <v>10.4</v>
      </c>
      <c r="G455" s="383">
        <v>14.8</v>
      </c>
      <c r="H455" s="188">
        <v>50</v>
      </c>
      <c r="I455" s="188">
        <v>21</v>
      </c>
      <c r="J455" s="186" t="s">
        <v>63</v>
      </c>
      <c r="K455" s="186" t="s">
        <v>256</v>
      </c>
    </row>
    <row r="456" spans="2:11" ht="14.25" customHeight="1">
      <c r="B456" s="187">
        <v>2433</v>
      </c>
      <c r="C456" s="186" t="s">
        <v>866</v>
      </c>
      <c r="D456" s="187">
        <v>2433</v>
      </c>
      <c r="E456" s="186" t="s">
        <v>866</v>
      </c>
      <c r="F456" s="383">
        <v>20.74</v>
      </c>
      <c r="G456" s="383">
        <v>20.74</v>
      </c>
      <c r="H456" s="188">
        <v>50</v>
      </c>
      <c r="I456" s="188">
        <v>5</v>
      </c>
      <c r="J456" s="186" t="s">
        <v>49</v>
      </c>
      <c r="K456" s="186" t="s">
        <v>523</v>
      </c>
    </row>
    <row r="457" spans="2:11" ht="14.25" customHeight="1">
      <c r="B457" s="187">
        <v>591</v>
      </c>
      <c r="C457" s="186" t="s">
        <v>543</v>
      </c>
      <c r="D457" s="187">
        <v>591</v>
      </c>
      <c r="E457" s="186" t="s">
        <v>543</v>
      </c>
      <c r="F457" s="383">
        <v>43.07</v>
      </c>
      <c r="G457" s="383">
        <v>49.103</v>
      </c>
      <c r="H457" s="188">
        <v>23</v>
      </c>
      <c r="I457" s="188">
        <v>5</v>
      </c>
      <c r="J457" s="186" t="s">
        <v>87</v>
      </c>
      <c r="K457" s="186" t="s">
        <v>1303</v>
      </c>
    </row>
    <row r="458" spans="2:11" ht="14.25" customHeight="1">
      <c r="B458" s="187">
        <v>551</v>
      </c>
      <c r="C458" s="186" t="s">
        <v>510</v>
      </c>
      <c r="D458" s="187">
        <v>551</v>
      </c>
      <c r="E458" s="186" t="s">
        <v>510</v>
      </c>
      <c r="F458" s="383">
        <v>82</v>
      </c>
      <c r="G458" s="383">
        <v>84</v>
      </c>
      <c r="H458" s="188">
        <v>25</v>
      </c>
      <c r="I458" s="188">
        <v>9</v>
      </c>
      <c r="J458" s="186" t="s">
        <v>90</v>
      </c>
      <c r="K458" s="186" t="s">
        <v>246</v>
      </c>
    </row>
    <row r="459" spans="2:11" ht="14.25" customHeight="1">
      <c r="B459" s="187">
        <v>552</v>
      </c>
      <c r="C459" s="186" t="s">
        <v>511</v>
      </c>
      <c r="D459" s="187">
        <v>552</v>
      </c>
      <c r="E459" s="186" t="s">
        <v>511</v>
      </c>
      <c r="F459" s="383">
        <v>80</v>
      </c>
      <c r="G459" s="383">
        <v>80.488</v>
      </c>
      <c r="H459" s="188">
        <v>25</v>
      </c>
      <c r="I459" s="188">
        <v>9</v>
      </c>
      <c r="J459" s="186" t="s">
        <v>90</v>
      </c>
      <c r="K459" s="186" t="s">
        <v>246</v>
      </c>
    </row>
    <row r="460" spans="2:11" ht="14.25" customHeight="1">
      <c r="B460" s="187">
        <v>553</v>
      </c>
      <c r="C460" s="186" t="s">
        <v>512</v>
      </c>
      <c r="D460" s="187">
        <v>553</v>
      </c>
      <c r="E460" s="186" t="s">
        <v>512</v>
      </c>
      <c r="F460" s="383">
        <v>150</v>
      </c>
      <c r="G460" s="383">
        <v>150</v>
      </c>
      <c r="H460" s="188">
        <v>25</v>
      </c>
      <c r="I460" s="188">
        <v>9</v>
      </c>
      <c r="J460" s="186" t="s">
        <v>90</v>
      </c>
      <c r="K460" s="186" t="s">
        <v>246</v>
      </c>
    </row>
    <row r="461" spans="2:11" ht="14.25" customHeight="1">
      <c r="B461" s="187">
        <v>554</v>
      </c>
      <c r="C461" s="186" t="s">
        <v>513</v>
      </c>
      <c r="D461" s="187">
        <v>554</v>
      </c>
      <c r="E461" s="186" t="s">
        <v>513</v>
      </c>
      <c r="F461" s="383">
        <v>438.579</v>
      </c>
      <c r="G461" s="383">
        <v>437.353</v>
      </c>
      <c r="H461" s="188">
        <v>25</v>
      </c>
      <c r="I461" s="188">
        <v>9</v>
      </c>
      <c r="J461" s="186" t="s">
        <v>90</v>
      </c>
      <c r="K461" s="186" t="s">
        <v>246</v>
      </c>
    </row>
    <row r="462" spans="2:11" ht="14.25" customHeight="1">
      <c r="B462" s="187">
        <v>928</v>
      </c>
      <c r="C462" s="186" t="s">
        <v>731</v>
      </c>
      <c r="D462" s="187">
        <v>928</v>
      </c>
      <c r="E462" s="186" t="s">
        <v>731</v>
      </c>
      <c r="F462" s="383">
        <v>0.326</v>
      </c>
      <c r="G462" s="383">
        <v>0.25</v>
      </c>
      <c r="H462" s="188">
        <v>33</v>
      </c>
      <c r="I462" s="188">
        <v>13</v>
      </c>
      <c r="J462" s="186" t="s">
        <v>49</v>
      </c>
      <c r="K462" s="186" t="s">
        <v>243</v>
      </c>
    </row>
    <row r="463" spans="2:11" ht="14.25" customHeight="1">
      <c r="B463" s="187">
        <v>883</v>
      </c>
      <c r="C463" s="186" t="s">
        <v>693</v>
      </c>
      <c r="D463" s="187">
        <v>883</v>
      </c>
      <c r="E463" s="186" t="s">
        <v>693</v>
      </c>
      <c r="F463" s="383">
        <v>0.953</v>
      </c>
      <c r="G463" s="383">
        <v>0.824</v>
      </c>
      <c r="H463" s="188">
        <v>33</v>
      </c>
      <c r="I463" s="188">
        <v>17</v>
      </c>
      <c r="J463" s="186" t="s">
        <v>49</v>
      </c>
      <c r="K463" s="186" t="s">
        <v>1519</v>
      </c>
    </row>
    <row r="464" spans="2:11" ht="14.25" customHeight="1">
      <c r="B464" s="187">
        <v>808</v>
      </c>
      <c r="C464" s="186" t="s">
        <v>620</v>
      </c>
      <c r="D464" s="187">
        <v>808</v>
      </c>
      <c r="E464" s="186" t="s">
        <v>620</v>
      </c>
      <c r="F464" s="383">
        <v>0.077</v>
      </c>
      <c r="G464" s="383">
        <v>0.105</v>
      </c>
      <c r="H464" s="188">
        <v>9</v>
      </c>
      <c r="I464" s="188">
        <v>15</v>
      </c>
      <c r="J464" s="186" t="s">
        <v>56</v>
      </c>
      <c r="K464" s="186" t="s">
        <v>368</v>
      </c>
    </row>
    <row r="465" spans="2:11" ht="14.25" customHeight="1">
      <c r="B465" s="187">
        <v>556</v>
      </c>
      <c r="C465" s="186" t="s">
        <v>515</v>
      </c>
      <c r="D465" s="187">
        <v>556</v>
      </c>
      <c r="E465" s="186" t="s">
        <v>515</v>
      </c>
      <c r="F465" s="383">
        <v>47.5</v>
      </c>
      <c r="G465" s="383">
        <v>48</v>
      </c>
      <c r="H465" s="188">
        <v>33</v>
      </c>
      <c r="I465" s="188">
        <v>15</v>
      </c>
      <c r="J465" s="186" t="s">
        <v>49</v>
      </c>
      <c r="K465" s="186" t="s">
        <v>243</v>
      </c>
    </row>
    <row r="466" spans="2:11" ht="14.25" customHeight="1">
      <c r="B466" s="187">
        <v>557</v>
      </c>
      <c r="C466" s="186" t="s">
        <v>516</v>
      </c>
      <c r="D466" s="187">
        <v>557</v>
      </c>
      <c r="E466" s="186" t="s">
        <v>516</v>
      </c>
      <c r="F466" s="383">
        <v>49.6</v>
      </c>
      <c r="G466" s="383">
        <v>49.6</v>
      </c>
      <c r="H466" s="188">
        <v>33</v>
      </c>
      <c r="I466" s="188">
        <v>15</v>
      </c>
      <c r="J466" s="186" t="s">
        <v>49</v>
      </c>
      <c r="K466" s="186" t="s">
        <v>243</v>
      </c>
    </row>
    <row r="467" spans="2:11" ht="14.25" customHeight="1">
      <c r="B467" s="187">
        <v>558</v>
      </c>
      <c r="C467" s="186" t="s">
        <v>517</v>
      </c>
      <c r="D467" s="187">
        <v>558</v>
      </c>
      <c r="E467" s="186" t="s">
        <v>517</v>
      </c>
      <c r="F467" s="383">
        <v>48</v>
      </c>
      <c r="G467" s="383">
        <v>49</v>
      </c>
      <c r="H467" s="188">
        <v>33</v>
      </c>
      <c r="I467" s="188">
        <v>15</v>
      </c>
      <c r="J467" s="186" t="s">
        <v>49</v>
      </c>
      <c r="K467" s="186" t="s">
        <v>243</v>
      </c>
    </row>
    <row r="468" spans="2:11" ht="14.25" customHeight="1">
      <c r="B468" s="187">
        <v>559</v>
      </c>
      <c r="C468" s="186" t="s">
        <v>518</v>
      </c>
      <c r="D468" s="187">
        <v>559</v>
      </c>
      <c r="E468" s="186" t="s">
        <v>518</v>
      </c>
      <c r="F468" s="383">
        <v>17.621</v>
      </c>
      <c r="G468" s="383">
        <v>22</v>
      </c>
      <c r="H468" s="188">
        <v>33</v>
      </c>
      <c r="I468" s="188">
        <v>15</v>
      </c>
      <c r="J468" s="186" t="s">
        <v>49</v>
      </c>
      <c r="K468" s="186" t="s">
        <v>243</v>
      </c>
    </row>
    <row r="469" spans="2:11" ht="14.25" customHeight="1">
      <c r="B469" s="187">
        <v>877</v>
      </c>
      <c r="C469" s="186" t="s">
        <v>689</v>
      </c>
      <c r="D469" s="187">
        <v>877</v>
      </c>
      <c r="E469" s="186" t="s">
        <v>689</v>
      </c>
      <c r="F469" s="383">
        <v>1.69</v>
      </c>
      <c r="G469" s="383">
        <v>2.2</v>
      </c>
      <c r="H469" s="188">
        <v>9</v>
      </c>
      <c r="I469" s="188">
        <v>15</v>
      </c>
      <c r="J469" s="186" t="s">
        <v>56</v>
      </c>
      <c r="K469" s="186" t="s">
        <v>377</v>
      </c>
    </row>
    <row r="470" spans="2:11" ht="14.25" customHeight="1">
      <c r="B470" s="187">
        <v>555</v>
      </c>
      <c r="C470" s="186" t="s">
        <v>514</v>
      </c>
      <c r="D470" s="187">
        <v>555</v>
      </c>
      <c r="E470" s="186" t="s">
        <v>514</v>
      </c>
      <c r="F470" s="383">
        <v>1265.4</v>
      </c>
      <c r="G470" s="383">
        <v>1265.4</v>
      </c>
      <c r="H470" s="188">
        <v>33</v>
      </c>
      <c r="I470" s="188">
        <v>15</v>
      </c>
      <c r="J470" s="186" t="s">
        <v>49</v>
      </c>
      <c r="K470" s="186" t="s">
        <v>1303</v>
      </c>
    </row>
    <row r="471" spans="2:11" ht="14.25" customHeight="1">
      <c r="B471" s="187">
        <v>561</v>
      </c>
      <c r="C471" s="186" t="s">
        <v>519</v>
      </c>
      <c r="D471" s="187">
        <v>561</v>
      </c>
      <c r="E471" s="186" t="s">
        <v>519</v>
      </c>
      <c r="F471" s="383">
        <v>4.96</v>
      </c>
      <c r="G471" s="383">
        <v>4.96</v>
      </c>
      <c r="H471" s="188">
        <v>50</v>
      </c>
      <c r="I471" s="188">
        <v>3</v>
      </c>
      <c r="J471" s="186" t="s">
        <v>58</v>
      </c>
      <c r="K471" s="186" t="s">
        <v>261</v>
      </c>
    </row>
    <row r="472" spans="2:11" ht="14.25" customHeight="1">
      <c r="B472" s="187">
        <v>827</v>
      </c>
      <c r="C472" s="186" t="s">
        <v>637</v>
      </c>
      <c r="D472" s="187">
        <v>827</v>
      </c>
      <c r="E472" s="186" t="s">
        <v>637</v>
      </c>
      <c r="F472" s="383">
        <v>0.7</v>
      </c>
      <c r="G472" s="383">
        <v>1.69</v>
      </c>
      <c r="H472" s="188">
        <v>50</v>
      </c>
      <c r="I472" s="188">
        <v>3</v>
      </c>
      <c r="J472" s="186" t="s">
        <v>58</v>
      </c>
      <c r="K472" s="186" t="s">
        <v>263</v>
      </c>
    </row>
    <row r="473" spans="2:11" ht="14.25" customHeight="1">
      <c r="B473" s="187">
        <v>562</v>
      </c>
      <c r="C473" s="186" t="s">
        <v>520</v>
      </c>
      <c r="D473" s="187">
        <v>562</v>
      </c>
      <c r="E473" s="186" t="s">
        <v>520</v>
      </c>
      <c r="F473" s="383">
        <v>16.449</v>
      </c>
      <c r="G473" s="383">
        <v>17.07</v>
      </c>
      <c r="H473" s="188">
        <v>9</v>
      </c>
      <c r="I473" s="188">
        <v>11</v>
      </c>
      <c r="J473" s="186" t="s">
        <v>56</v>
      </c>
      <c r="K473" s="186" t="s">
        <v>368</v>
      </c>
    </row>
    <row r="474" spans="2:11" ht="14.25" customHeight="1">
      <c r="B474" s="187">
        <v>563</v>
      </c>
      <c r="C474" s="186" t="s">
        <v>521</v>
      </c>
      <c r="D474" s="187">
        <v>563</v>
      </c>
      <c r="E474" s="186" t="s">
        <v>521</v>
      </c>
      <c r="F474" s="383">
        <v>46.955</v>
      </c>
      <c r="G474" s="383">
        <v>52.69</v>
      </c>
      <c r="H474" s="188">
        <v>25</v>
      </c>
      <c r="I474" s="188">
        <v>23</v>
      </c>
      <c r="J474" s="186" t="s">
        <v>85</v>
      </c>
      <c r="K474" s="186" t="s">
        <v>229</v>
      </c>
    </row>
    <row r="475" spans="2:11" ht="14.25" customHeight="1">
      <c r="B475" s="187">
        <v>564</v>
      </c>
      <c r="C475" s="186" t="s">
        <v>522</v>
      </c>
      <c r="D475" s="187">
        <v>564</v>
      </c>
      <c r="E475" s="186" t="s">
        <v>522</v>
      </c>
      <c r="F475" s="383">
        <v>22.65</v>
      </c>
      <c r="G475" s="383">
        <v>25.51</v>
      </c>
      <c r="H475" s="188">
        <v>25</v>
      </c>
      <c r="I475" s="188">
        <v>23</v>
      </c>
      <c r="J475" s="186" t="s">
        <v>85</v>
      </c>
      <c r="K475" s="186" t="s">
        <v>229</v>
      </c>
    </row>
    <row r="476" spans="2:11" ht="14.25" customHeight="1">
      <c r="B476" s="187">
        <v>767</v>
      </c>
      <c r="C476" s="186" t="s">
        <v>586</v>
      </c>
      <c r="D476" s="187">
        <v>767</v>
      </c>
      <c r="E476" s="186" t="s">
        <v>586</v>
      </c>
      <c r="F476" s="383">
        <v>12.693</v>
      </c>
      <c r="G476" s="383">
        <v>13.14</v>
      </c>
      <c r="H476" s="188">
        <v>33</v>
      </c>
      <c r="I476" s="188">
        <v>13</v>
      </c>
      <c r="J476" s="186" t="s">
        <v>49</v>
      </c>
      <c r="K476" s="186" t="s">
        <v>243</v>
      </c>
    </row>
    <row r="477" spans="2:11" ht="14.25" customHeight="1">
      <c r="B477" s="187">
        <v>761</v>
      </c>
      <c r="C477" s="186" t="s">
        <v>584</v>
      </c>
      <c r="D477" s="187">
        <v>761</v>
      </c>
      <c r="E477" s="186" t="s">
        <v>584</v>
      </c>
      <c r="F477" s="383">
        <v>9.5</v>
      </c>
      <c r="G477" s="383">
        <v>9.5</v>
      </c>
      <c r="H477" s="188">
        <v>23</v>
      </c>
      <c r="I477" s="188">
        <v>25</v>
      </c>
      <c r="J477" s="186" t="s">
        <v>61</v>
      </c>
      <c r="K477" s="186" t="s">
        <v>254</v>
      </c>
    </row>
    <row r="478" spans="2:11" ht="14.25" customHeight="1">
      <c r="B478" s="187">
        <v>565</v>
      </c>
      <c r="C478" s="186" t="s">
        <v>524</v>
      </c>
      <c r="D478" s="187">
        <v>565</v>
      </c>
      <c r="E478" s="186" t="s">
        <v>524</v>
      </c>
      <c r="F478" s="383">
        <v>14.832</v>
      </c>
      <c r="G478" s="383">
        <v>26.38</v>
      </c>
      <c r="H478" s="188">
        <v>50</v>
      </c>
      <c r="I478" s="188">
        <v>11</v>
      </c>
      <c r="J478" s="186" t="s">
        <v>63</v>
      </c>
      <c r="K478" s="186" t="s">
        <v>523</v>
      </c>
    </row>
    <row r="479" spans="2:11" ht="14.25" customHeight="1">
      <c r="B479" s="187">
        <v>881</v>
      </c>
      <c r="C479" s="186" t="s">
        <v>105</v>
      </c>
      <c r="D479" s="187">
        <v>881</v>
      </c>
      <c r="E479" s="186" t="s">
        <v>105</v>
      </c>
      <c r="F479" s="383">
        <v>0.427</v>
      </c>
      <c r="G479" s="383">
        <v>0.618</v>
      </c>
      <c r="H479" s="188">
        <v>9</v>
      </c>
      <c r="I479" s="188">
        <v>9</v>
      </c>
      <c r="J479" s="186" t="s">
        <v>74</v>
      </c>
      <c r="K479" s="186" t="s">
        <v>80</v>
      </c>
    </row>
    <row r="480" spans="2:11" ht="14.25" customHeight="1">
      <c r="B480" s="187">
        <v>566</v>
      </c>
      <c r="C480" s="186" t="s">
        <v>525</v>
      </c>
      <c r="D480" s="187">
        <v>566</v>
      </c>
      <c r="E480" s="186" t="s">
        <v>525</v>
      </c>
      <c r="F480" s="383">
        <v>42.95</v>
      </c>
      <c r="G480" s="383">
        <v>43.4</v>
      </c>
      <c r="H480" s="188">
        <v>9</v>
      </c>
      <c r="I480" s="188">
        <v>9</v>
      </c>
      <c r="J480" s="186" t="s">
        <v>74</v>
      </c>
      <c r="K480" s="186" t="s">
        <v>377</v>
      </c>
    </row>
    <row r="481" spans="2:11" ht="14.25" customHeight="1">
      <c r="B481" s="187">
        <v>567</v>
      </c>
      <c r="C481" s="186" t="s">
        <v>526</v>
      </c>
      <c r="D481" s="187">
        <v>567</v>
      </c>
      <c r="E481" s="186" t="s">
        <v>526</v>
      </c>
      <c r="F481" s="383">
        <v>6.5</v>
      </c>
      <c r="G481" s="383">
        <v>7</v>
      </c>
      <c r="H481" s="188">
        <v>25</v>
      </c>
      <c r="I481" s="188">
        <v>11</v>
      </c>
      <c r="J481" s="186" t="s">
        <v>58</v>
      </c>
      <c r="K481" s="186" t="s">
        <v>261</v>
      </c>
    </row>
    <row r="482" spans="2:11" ht="14.25" customHeight="1">
      <c r="B482" s="187">
        <v>1079</v>
      </c>
      <c r="C482" s="186" t="s">
        <v>775</v>
      </c>
      <c r="D482" s="187">
        <v>1079</v>
      </c>
      <c r="E482" s="186" t="s">
        <v>775</v>
      </c>
      <c r="F482" s="383">
        <v>2.75</v>
      </c>
      <c r="G482" s="383">
        <v>2.75</v>
      </c>
      <c r="H482" s="188">
        <v>25</v>
      </c>
      <c r="I482" s="188">
        <v>27</v>
      </c>
      <c r="J482" s="186" t="s">
        <v>45</v>
      </c>
      <c r="K482" s="186" t="s">
        <v>771</v>
      </c>
    </row>
    <row r="483" spans="2:11" ht="14.25" customHeight="1">
      <c r="B483" s="187">
        <v>1076</v>
      </c>
      <c r="C483" s="186" t="s">
        <v>772</v>
      </c>
      <c r="D483" s="187">
        <v>1076</v>
      </c>
      <c r="E483" s="186" t="s">
        <v>772</v>
      </c>
      <c r="F483" s="383">
        <v>2.75</v>
      </c>
      <c r="G483" s="383">
        <v>2.75</v>
      </c>
      <c r="H483" s="188">
        <v>25</v>
      </c>
      <c r="I483" s="188">
        <v>27</v>
      </c>
      <c r="J483" s="186" t="s">
        <v>45</v>
      </c>
      <c r="K483" s="186" t="s">
        <v>771</v>
      </c>
    </row>
    <row r="484" spans="2:11" ht="14.25" customHeight="1">
      <c r="B484" s="187">
        <v>1077</v>
      </c>
      <c r="C484" s="186" t="s">
        <v>773</v>
      </c>
      <c r="D484" s="187">
        <v>1077</v>
      </c>
      <c r="E484" s="186" t="s">
        <v>773</v>
      </c>
      <c r="F484" s="383">
        <v>2.75</v>
      </c>
      <c r="G484" s="383">
        <v>2.75</v>
      </c>
      <c r="H484" s="188">
        <v>25</v>
      </c>
      <c r="I484" s="188">
        <v>27</v>
      </c>
      <c r="J484" s="186" t="s">
        <v>45</v>
      </c>
      <c r="K484" s="186" t="s">
        <v>771</v>
      </c>
    </row>
    <row r="485" spans="2:11" ht="14.25" customHeight="1">
      <c r="B485" s="187">
        <v>1078</v>
      </c>
      <c r="C485" s="186" t="s">
        <v>774</v>
      </c>
      <c r="D485" s="187">
        <v>1078</v>
      </c>
      <c r="E485" s="186" t="s">
        <v>774</v>
      </c>
      <c r="F485" s="383">
        <v>2.75</v>
      </c>
      <c r="G485" s="383">
        <v>2.75</v>
      </c>
      <c r="H485" s="188">
        <v>25</v>
      </c>
      <c r="I485" s="188">
        <v>27</v>
      </c>
      <c r="J485" s="186" t="s">
        <v>45</v>
      </c>
      <c r="K485" s="186" t="s">
        <v>771</v>
      </c>
    </row>
    <row r="486" spans="2:11" ht="14.25" customHeight="1">
      <c r="B486" s="187">
        <v>1080</v>
      </c>
      <c r="C486" s="186" t="s">
        <v>776</v>
      </c>
      <c r="D486" s="187">
        <v>1080</v>
      </c>
      <c r="E486" s="186" t="s">
        <v>776</v>
      </c>
      <c r="F486" s="383">
        <v>2.75</v>
      </c>
      <c r="G486" s="383">
        <v>2.75</v>
      </c>
      <c r="H486" s="188">
        <v>25</v>
      </c>
      <c r="I486" s="188">
        <v>27</v>
      </c>
      <c r="J486" s="186" t="s">
        <v>45</v>
      </c>
      <c r="K486" s="186" t="s">
        <v>771</v>
      </c>
    </row>
    <row r="487" spans="2:11" ht="14.25" customHeight="1">
      <c r="B487" s="187">
        <v>737</v>
      </c>
      <c r="C487" s="186" t="s">
        <v>577</v>
      </c>
      <c r="D487" s="187">
        <v>737</v>
      </c>
      <c r="E487" s="186" t="s">
        <v>577</v>
      </c>
      <c r="F487" s="383">
        <v>3.84</v>
      </c>
      <c r="G487" s="383">
        <v>4.85</v>
      </c>
      <c r="H487" s="188">
        <v>50</v>
      </c>
      <c r="I487" s="188">
        <v>9</v>
      </c>
      <c r="J487" s="186" t="s">
        <v>49</v>
      </c>
      <c r="K487" s="186" t="s">
        <v>256</v>
      </c>
    </row>
    <row r="488" spans="2:11" ht="14.25" customHeight="1">
      <c r="B488" s="187">
        <v>569</v>
      </c>
      <c r="C488" s="186" t="s">
        <v>527</v>
      </c>
      <c r="D488" s="187">
        <v>569</v>
      </c>
      <c r="E488" s="186" t="s">
        <v>527</v>
      </c>
      <c r="F488" s="383">
        <v>20</v>
      </c>
      <c r="G488" s="383">
        <v>20</v>
      </c>
      <c r="H488" s="188">
        <v>23</v>
      </c>
      <c r="I488" s="188">
        <v>31</v>
      </c>
      <c r="J488" s="186" t="s">
        <v>87</v>
      </c>
      <c r="K488" s="186" t="s">
        <v>254</v>
      </c>
    </row>
    <row r="489" spans="2:11" ht="14.25" customHeight="1">
      <c r="B489" s="187">
        <v>878</v>
      </c>
      <c r="C489" s="186" t="s">
        <v>690</v>
      </c>
      <c r="D489" s="187">
        <v>878</v>
      </c>
      <c r="E489" s="186" t="s">
        <v>690</v>
      </c>
      <c r="F489" s="383">
        <v>0.28</v>
      </c>
      <c r="G489" s="383">
        <v>0.28</v>
      </c>
      <c r="H489" s="188">
        <v>25</v>
      </c>
      <c r="I489" s="188">
        <v>13</v>
      </c>
      <c r="J489" s="186" t="s">
        <v>58</v>
      </c>
      <c r="K489" s="186" t="s">
        <v>393</v>
      </c>
    </row>
    <row r="490" spans="2:11" ht="14.25" customHeight="1">
      <c r="B490" s="187">
        <v>845</v>
      </c>
      <c r="C490" s="186" t="s">
        <v>655</v>
      </c>
      <c r="D490" s="187">
        <v>845</v>
      </c>
      <c r="E490" s="186" t="s">
        <v>655</v>
      </c>
      <c r="F490" s="383">
        <v>0.23</v>
      </c>
      <c r="G490" s="383">
        <v>0.41</v>
      </c>
      <c r="H490" s="188">
        <v>50</v>
      </c>
      <c r="I490" s="188">
        <v>27</v>
      </c>
      <c r="J490" s="186" t="s">
        <v>63</v>
      </c>
      <c r="K490" s="186" t="s">
        <v>256</v>
      </c>
    </row>
    <row r="491" spans="2:11" ht="14.25" customHeight="1">
      <c r="B491" s="187">
        <v>570</v>
      </c>
      <c r="C491" s="186" t="s">
        <v>528</v>
      </c>
      <c r="D491" s="187">
        <v>570</v>
      </c>
      <c r="E491" s="186" t="s">
        <v>528</v>
      </c>
      <c r="F491" s="383">
        <v>17.6</v>
      </c>
      <c r="G491" s="383">
        <v>16.669</v>
      </c>
      <c r="H491" s="188">
        <v>33</v>
      </c>
      <c r="I491" s="188">
        <v>7</v>
      </c>
      <c r="J491" s="186" t="s">
        <v>49</v>
      </c>
      <c r="K491" s="186" t="s">
        <v>243</v>
      </c>
    </row>
    <row r="492" spans="2:11" ht="14.25" customHeight="1">
      <c r="B492" s="187">
        <v>822</v>
      </c>
      <c r="C492" s="186" t="s">
        <v>634</v>
      </c>
      <c r="D492" s="187">
        <v>822</v>
      </c>
      <c r="E492" s="186" t="s">
        <v>634</v>
      </c>
      <c r="F492" s="383">
        <v>0.93</v>
      </c>
      <c r="G492" s="383">
        <v>1.31</v>
      </c>
      <c r="H492" s="188">
        <v>50</v>
      </c>
      <c r="I492" s="188">
        <v>17</v>
      </c>
      <c r="J492" s="186" t="s">
        <v>63</v>
      </c>
      <c r="K492" s="186" t="s">
        <v>256</v>
      </c>
    </row>
    <row r="493" spans="2:11" ht="14.25" customHeight="1">
      <c r="B493" s="187">
        <v>572</v>
      </c>
      <c r="C493" s="186" t="s">
        <v>530</v>
      </c>
      <c r="D493" s="187">
        <v>572</v>
      </c>
      <c r="E493" s="186" t="s">
        <v>530</v>
      </c>
      <c r="F493" s="383">
        <v>38.8</v>
      </c>
      <c r="G493" s="383">
        <v>49</v>
      </c>
      <c r="H493" s="188">
        <v>9</v>
      </c>
      <c r="I493" s="188">
        <v>3</v>
      </c>
      <c r="J493" s="186" t="s">
        <v>56</v>
      </c>
      <c r="K493" s="186" t="s">
        <v>529</v>
      </c>
    </row>
    <row r="494" spans="2:11" ht="14.25" customHeight="1">
      <c r="B494" s="187">
        <v>573</v>
      </c>
      <c r="C494" s="186" t="s">
        <v>531</v>
      </c>
      <c r="D494" s="187">
        <v>573</v>
      </c>
      <c r="E494" s="186" t="s">
        <v>531</v>
      </c>
      <c r="F494" s="383">
        <v>39</v>
      </c>
      <c r="G494" s="383">
        <v>49</v>
      </c>
      <c r="H494" s="188">
        <v>9</v>
      </c>
      <c r="I494" s="188">
        <v>3</v>
      </c>
      <c r="J494" s="186" t="s">
        <v>56</v>
      </c>
      <c r="K494" s="186" t="s">
        <v>529</v>
      </c>
    </row>
    <row r="495" spans="2:11" ht="14.25" customHeight="1">
      <c r="B495" s="187">
        <v>574</v>
      </c>
      <c r="C495" s="186" t="s">
        <v>532</v>
      </c>
      <c r="D495" s="187">
        <v>574</v>
      </c>
      <c r="E495" s="186" t="s">
        <v>532</v>
      </c>
      <c r="F495" s="383">
        <v>39</v>
      </c>
      <c r="G495" s="383">
        <v>48.6</v>
      </c>
      <c r="H495" s="188">
        <v>9</v>
      </c>
      <c r="I495" s="188">
        <v>3</v>
      </c>
      <c r="J495" s="186" t="s">
        <v>56</v>
      </c>
      <c r="K495" s="186" t="s">
        <v>529</v>
      </c>
    </row>
    <row r="496" spans="2:11" ht="14.25" customHeight="1">
      <c r="B496" s="187">
        <v>575</v>
      </c>
      <c r="C496" s="186" t="s">
        <v>533</v>
      </c>
      <c r="D496" s="187">
        <v>575</v>
      </c>
      <c r="E496" s="186" t="s">
        <v>533</v>
      </c>
      <c r="F496" s="383">
        <v>39</v>
      </c>
      <c r="G496" s="383">
        <v>49</v>
      </c>
      <c r="H496" s="188">
        <v>9</v>
      </c>
      <c r="I496" s="188">
        <v>3</v>
      </c>
      <c r="J496" s="186" t="s">
        <v>56</v>
      </c>
      <c r="K496" s="186" t="s">
        <v>529</v>
      </c>
    </row>
    <row r="497" spans="2:11" ht="14.25" customHeight="1">
      <c r="B497" s="187">
        <v>580</v>
      </c>
      <c r="C497" s="186" t="s">
        <v>536</v>
      </c>
      <c r="D497" s="187">
        <v>580</v>
      </c>
      <c r="E497" s="186" t="s">
        <v>536</v>
      </c>
      <c r="F497" s="383">
        <v>29.7</v>
      </c>
      <c r="G497" s="383">
        <v>31.24</v>
      </c>
      <c r="H497" s="188">
        <v>9</v>
      </c>
      <c r="I497" s="188">
        <v>3</v>
      </c>
      <c r="J497" s="186" t="s">
        <v>56</v>
      </c>
      <c r="K497" s="186" t="s">
        <v>368</v>
      </c>
    </row>
    <row r="498" spans="2:11" ht="14.25" customHeight="1">
      <c r="B498" s="187">
        <v>581</v>
      </c>
      <c r="C498" s="186" t="s">
        <v>537</v>
      </c>
      <c r="D498" s="187">
        <v>581</v>
      </c>
      <c r="E498" s="186" t="s">
        <v>537</v>
      </c>
      <c r="F498" s="383">
        <v>29.7</v>
      </c>
      <c r="G498" s="383">
        <v>31.25</v>
      </c>
      <c r="H498" s="188">
        <v>9</v>
      </c>
      <c r="I498" s="188">
        <v>3</v>
      </c>
      <c r="J498" s="186" t="s">
        <v>56</v>
      </c>
      <c r="K498" s="186" t="s">
        <v>368</v>
      </c>
    </row>
    <row r="499" spans="2:11" ht="14.25" customHeight="1">
      <c r="B499" s="187">
        <v>1107</v>
      </c>
      <c r="C499" s="186" t="s">
        <v>779</v>
      </c>
      <c r="D499" s="187">
        <v>1107</v>
      </c>
      <c r="E499" s="186" t="s">
        <v>779</v>
      </c>
      <c r="F499" s="383">
        <v>10.604</v>
      </c>
      <c r="G499" s="383">
        <v>10.604</v>
      </c>
      <c r="H499" s="188">
        <v>23</v>
      </c>
      <c r="I499" s="188">
        <v>11</v>
      </c>
      <c r="J499" s="186" t="s">
        <v>61</v>
      </c>
      <c r="K499" s="186" t="s">
        <v>1042</v>
      </c>
    </row>
    <row r="500" spans="2:11" ht="14.25" customHeight="1">
      <c r="B500" s="187">
        <v>577</v>
      </c>
      <c r="C500" s="186" t="s">
        <v>534</v>
      </c>
      <c r="D500" s="187">
        <v>577</v>
      </c>
      <c r="E500" s="186" t="s">
        <v>534</v>
      </c>
      <c r="F500" s="383">
        <v>113</v>
      </c>
      <c r="G500" s="383">
        <v>113.1</v>
      </c>
      <c r="H500" s="188">
        <v>25</v>
      </c>
      <c r="I500" s="188">
        <v>5</v>
      </c>
      <c r="J500" s="186" t="s">
        <v>85</v>
      </c>
      <c r="K500" s="186" t="s">
        <v>366</v>
      </c>
    </row>
    <row r="501" spans="2:11" ht="14.25" customHeight="1">
      <c r="B501" s="187">
        <v>579</v>
      </c>
      <c r="C501" s="186" t="s">
        <v>535</v>
      </c>
      <c r="D501" s="187">
        <v>579</v>
      </c>
      <c r="E501" s="186" t="s">
        <v>535</v>
      </c>
      <c r="F501" s="383">
        <v>23</v>
      </c>
      <c r="G501" s="383">
        <v>25.8</v>
      </c>
      <c r="H501" s="188">
        <v>25</v>
      </c>
      <c r="I501" s="188">
        <v>5</v>
      </c>
      <c r="J501" s="186" t="s">
        <v>85</v>
      </c>
      <c r="K501" s="186" t="s">
        <v>366</v>
      </c>
    </row>
    <row r="502" spans="2:11" ht="14.25" customHeight="1">
      <c r="B502" s="187">
        <v>852</v>
      </c>
      <c r="C502" s="186" t="s">
        <v>662</v>
      </c>
      <c r="D502" s="187">
        <v>852</v>
      </c>
      <c r="E502" s="186" t="s">
        <v>662</v>
      </c>
      <c r="F502" s="383">
        <v>0.65</v>
      </c>
      <c r="G502" s="383">
        <v>0.14</v>
      </c>
      <c r="H502" s="188">
        <v>25</v>
      </c>
      <c r="I502" s="188">
        <v>27</v>
      </c>
      <c r="J502" s="186" t="s">
        <v>45</v>
      </c>
      <c r="K502" s="186" t="s">
        <v>538</v>
      </c>
    </row>
    <row r="503" spans="2:11" ht="14.25" customHeight="1">
      <c r="B503" s="187">
        <v>1495</v>
      </c>
      <c r="C503" s="186" t="s">
        <v>830</v>
      </c>
      <c r="D503" s="187">
        <v>1495</v>
      </c>
      <c r="E503" s="186" t="s">
        <v>830</v>
      </c>
      <c r="F503" s="383">
        <v>0.298</v>
      </c>
      <c r="G503" s="383">
        <v>0.252</v>
      </c>
      <c r="H503" s="188">
        <v>25</v>
      </c>
      <c r="I503" s="188">
        <v>27</v>
      </c>
      <c r="J503" s="186" t="s">
        <v>45</v>
      </c>
      <c r="K503" s="186" t="s">
        <v>739</v>
      </c>
    </row>
    <row r="504" spans="2:11" ht="14.25" customHeight="1">
      <c r="B504" s="187">
        <v>1267</v>
      </c>
      <c r="C504" s="186" t="s">
        <v>805</v>
      </c>
      <c r="D504" s="187">
        <v>1267</v>
      </c>
      <c r="E504" s="186" t="s">
        <v>805</v>
      </c>
      <c r="F504" s="383">
        <v>0.175</v>
      </c>
      <c r="G504" s="383">
        <v>0.175</v>
      </c>
      <c r="H504" s="188">
        <v>23</v>
      </c>
      <c r="I504" s="188">
        <v>5</v>
      </c>
      <c r="J504" s="186" t="s">
        <v>87</v>
      </c>
      <c r="K504" s="186" t="s">
        <v>804</v>
      </c>
    </row>
    <row r="505" spans="2:11" ht="14.25" customHeight="1">
      <c r="B505" s="187">
        <v>2425</v>
      </c>
      <c r="C505" s="186" t="s">
        <v>862</v>
      </c>
      <c r="D505" s="187">
        <v>2425</v>
      </c>
      <c r="E505" s="186" t="s">
        <v>862</v>
      </c>
      <c r="F505" s="383">
        <v>6</v>
      </c>
      <c r="G505" s="383">
        <v>6</v>
      </c>
      <c r="H505" s="188">
        <v>25</v>
      </c>
      <c r="I505" s="188">
        <v>13</v>
      </c>
      <c r="J505" s="186" t="s">
        <v>58</v>
      </c>
      <c r="K505" s="186" t="s">
        <v>861</v>
      </c>
    </row>
    <row r="506" spans="2:11" ht="14.25" customHeight="1">
      <c r="B506" s="187">
        <v>909</v>
      </c>
      <c r="C506" s="186" t="s">
        <v>718</v>
      </c>
      <c r="D506" s="187">
        <v>909</v>
      </c>
      <c r="E506" s="186" t="s">
        <v>718</v>
      </c>
      <c r="F506" s="383">
        <v>0.429</v>
      </c>
      <c r="G506" s="383">
        <v>0.975</v>
      </c>
      <c r="H506" s="188">
        <v>33</v>
      </c>
      <c r="I506" s="188">
        <v>11</v>
      </c>
      <c r="J506" s="186" t="s">
        <v>49</v>
      </c>
      <c r="K506" s="186" t="s">
        <v>243</v>
      </c>
    </row>
    <row r="507" spans="2:11" ht="14.25" customHeight="1">
      <c r="B507" s="187">
        <v>858</v>
      </c>
      <c r="C507" s="186" t="s">
        <v>670</v>
      </c>
      <c r="D507" s="187">
        <v>858</v>
      </c>
      <c r="E507" s="186" t="s">
        <v>670</v>
      </c>
      <c r="F507" s="383">
        <v>0.33</v>
      </c>
      <c r="G507" s="383">
        <v>0.33</v>
      </c>
      <c r="H507" s="188">
        <v>25</v>
      </c>
      <c r="I507" s="188">
        <v>27</v>
      </c>
      <c r="J507" s="186" t="s">
        <v>45</v>
      </c>
      <c r="K507" s="186" t="s">
        <v>617</v>
      </c>
    </row>
    <row r="508" spans="2:11" ht="14.25" customHeight="1">
      <c r="B508" s="187">
        <v>885</v>
      </c>
      <c r="C508" s="186" t="s">
        <v>695</v>
      </c>
      <c r="D508" s="187">
        <v>885</v>
      </c>
      <c r="E508" s="186" t="s">
        <v>695</v>
      </c>
      <c r="F508" s="383">
        <v>0.225</v>
      </c>
      <c r="G508" s="383">
        <v>0.225</v>
      </c>
      <c r="H508" s="188">
        <v>33</v>
      </c>
      <c r="I508" s="188">
        <v>13</v>
      </c>
      <c r="J508" s="186" t="s">
        <v>49</v>
      </c>
      <c r="K508" s="186" t="s">
        <v>243</v>
      </c>
    </row>
    <row r="509" spans="2:11" ht="14.25" customHeight="1">
      <c r="B509" s="187">
        <v>587</v>
      </c>
      <c r="C509" s="186" t="s">
        <v>541</v>
      </c>
      <c r="D509" s="187">
        <v>587</v>
      </c>
      <c r="E509" s="186" t="s">
        <v>541</v>
      </c>
      <c r="F509" s="383">
        <v>28.94</v>
      </c>
      <c r="G509" s="383">
        <v>28.9</v>
      </c>
      <c r="H509" s="188">
        <v>9</v>
      </c>
      <c r="I509" s="188">
        <v>1</v>
      </c>
      <c r="J509" s="186" t="s">
        <v>74</v>
      </c>
      <c r="K509" s="186" t="s">
        <v>377</v>
      </c>
    </row>
    <row r="510" spans="2:11" ht="14.25" customHeight="1">
      <c r="B510" s="187">
        <v>16523</v>
      </c>
      <c r="C510" s="186" t="s">
        <v>1664</v>
      </c>
      <c r="D510" s="187">
        <v>16523</v>
      </c>
      <c r="E510" s="186" t="s">
        <v>1664</v>
      </c>
      <c r="F510" s="383">
        <v>1.898</v>
      </c>
      <c r="G510" s="383">
        <v>1.964</v>
      </c>
      <c r="H510" s="188">
        <v>23</v>
      </c>
      <c r="I510" s="188">
        <v>19</v>
      </c>
      <c r="J510" s="186" t="s">
        <v>67</v>
      </c>
      <c r="K510" s="186" t="s">
        <v>1349</v>
      </c>
    </row>
    <row r="511" spans="2:11" ht="14.25" customHeight="1">
      <c r="B511" s="187">
        <v>583</v>
      </c>
      <c r="C511" s="186" t="s">
        <v>539</v>
      </c>
      <c r="D511" s="187">
        <v>583</v>
      </c>
      <c r="E511" s="186" t="s">
        <v>539</v>
      </c>
      <c r="F511" s="383">
        <v>70</v>
      </c>
      <c r="G511" s="383">
        <v>90</v>
      </c>
      <c r="H511" s="188">
        <v>25</v>
      </c>
      <c r="I511" s="188">
        <v>13</v>
      </c>
      <c r="J511" s="186" t="s">
        <v>58</v>
      </c>
      <c r="K511" s="186" t="s">
        <v>538</v>
      </c>
    </row>
    <row r="512" spans="2:11" ht="14.25" customHeight="1">
      <c r="B512" s="187">
        <v>584</v>
      </c>
      <c r="C512" s="186" t="s">
        <v>540</v>
      </c>
      <c r="D512" s="187">
        <v>584</v>
      </c>
      <c r="E512" s="186" t="s">
        <v>540</v>
      </c>
      <c r="F512" s="383">
        <v>70</v>
      </c>
      <c r="G512" s="383">
        <v>90</v>
      </c>
      <c r="H512" s="188">
        <v>25</v>
      </c>
      <c r="I512" s="188">
        <v>13</v>
      </c>
      <c r="J512" s="186" t="s">
        <v>58</v>
      </c>
      <c r="K512" s="186" t="s">
        <v>538</v>
      </c>
    </row>
    <row r="513" spans="2:11" ht="14.25" customHeight="1">
      <c r="B513" s="187">
        <v>1185</v>
      </c>
      <c r="C513" s="186" t="s">
        <v>789</v>
      </c>
      <c r="D513" s="187">
        <v>1185</v>
      </c>
      <c r="E513" s="186" t="s">
        <v>789</v>
      </c>
      <c r="F513" s="383">
        <v>104</v>
      </c>
      <c r="G513" s="383">
        <v>119</v>
      </c>
      <c r="H513" s="188">
        <v>25</v>
      </c>
      <c r="I513" s="188">
        <v>13</v>
      </c>
      <c r="J513" s="186" t="s">
        <v>58</v>
      </c>
      <c r="K513" s="186" t="s">
        <v>538</v>
      </c>
    </row>
    <row r="514" spans="2:11" ht="14.25" customHeight="1">
      <c r="B514" s="187">
        <v>1186</v>
      </c>
      <c r="C514" s="186" t="s">
        <v>790</v>
      </c>
      <c r="D514" s="187">
        <v>1186</v>
      </c>
      <c r="E514" s="186" t="s">
        <v>790</v>
      </c>
      <c r="F514" s="383">
        <v>100</v>
      </c>
      <c r="G514" s="383">
        <v>117</v>
      </c>
      <c r="H514" s="188">
        <v>25</v>
      </c>
      <c r="I514" s="188">
        <v>13</v>
      </c>
      <c r="J514" s="186" t="s">
        <v>58</v>
      </c>
      <c r="K514" s="186" t="s">
        <v>538</v>
      </c>
    </row>
    <row r="515" spans="2:11" ht="14.25" customHeight="1">
      <c r="B515" s="187">
        <v>1187</v>
      </c>
      <c r="C515" s="186" t="s">
        <v>791</v>
      </c>
      <c r="D515" s="187">
        <v>1187</v>
      </c>
      <c r="E515" s="186" t="s">
        <v>791</v>
      </c>
      <c r="F515" s="383">
        <v>104</v>
      </c>
      <c r="G515" s="383">
        <v>119</v>
      </c>
      <c r="H515" s="188">
        <v>25</v>
      </c>
      <c r="I515" s="188">
        <v>13</v>
      </c>
      <c r="J515" s="186" t="s">
        <v>58</v>
      </c>
      <c r="K515" s="186" t="s">
        <v>538</v>
      </c>
    </row>
    <row r="516" spans="2:11" ht="14.25" customHeight="1">
      <c r="B516" s="187">
        <v>898</v>
      </c>
      <c r="C516" s="186" t="s">
        <v>707</v>
      </c>
      <c r="D516" s="187">
        <v>898</v>
      </c>
      <c r="E516" s="186" t="s">
        <v>707</v>
      </c>
      <c r="F516" s="383">
        <v>0.158</v>
      </c>
      <c r="G516" s="383">
        <v>0.15</v>
      </c>
      <c r="H516" s="188">
        <v>33</v>
      </c>
      <c r="I516" s="188">
        <v>19</v>
      </c>
      <c r="J516" s="186" t="s">
        <v>49</v>
      </c>
      <c r="K516" s="186" t="s">
        <v>243</v>
      </c>
    </row>
    <row r="517" spans="2:11" ht="14.25" customHeight="1">
      <c r="B517" s="187">
        <v>889</v>
      </c>
      <c r="C517" s="186" t="s">
        <v>699</v>
      </c>
      <c r="D517" s="187">
        <v>889</v>
      </c>
      <c r="E517" s="186" t="s">
        <v>699</v>
      </c>
      <c r="F517" s="383">
        <v>0.593</v>
      </c>
      <c r="G517" s="383">
        <v>0.433</v>
      </c>
      <c r="H517" s="188">
        <v>33</v>
      </c>
      <c r="I517" s="188">
        <v>19</v>
      </c>
      <c r="J517" s="186" t="s">
        <v>49</v>
      </c>
      <c r="K517" s="186" t="s">
        <v>243</v>
      </c>
    </row>
    <row r="518" spans="2:11" ht="14.25" customHeight="1">
      <c r="B518" s="187">
        <v>912</v>
      </c>
      <c r="C518" s="186" t="s">
        <v>721</v>
      </c>
      <c r="D518" s="187">
        <v>912</v>
      </c>
      <c r="E518" s="186" t="s">
        <v>721</v>
      </c>
      <c r="F518" s="383">
        <v>0.016</v>
      </c>
      <c r="G518" s="383">
        <v>0.015</v>
      </c>
      <c r="H518" s="188">
        <v>33</v>
      </c>
      <c r="I518" s="188">
        <v>17</v>
      </c>
      <c r="J518" s="186" t="s">
        <v>49</v>
      </c>
      <c r="K518" s="186" t="s">
        <v>243</v>
      </c>
    </row>
    <row r="519" spans="2:11" ht="14.25" customHeight="1">
      <c r="B519" s="187">
        <v>935</v>
      </c>
      <c r="C519" s="186" t="s">
        <v>735</v>
      </c>
      <c r="D519" s="187">
        <v>935</v>
      </c>
      <c r="E519" s="186" t="s">
        <v>735</v>
      </c>
      <c r="F519" s="383">
        <v>0.05</v>
      </c>
      <c r="G519" s="383">
        <v>0.05</v>
      </c>
      <c r="H519" s="188">
        <v>33</v>
      </c>
      <c r="I519" s="188">
        <v>17</v>
      </c>
      <c r="J519" s="186" t="s">
        <v>49</v>
      </c>
      <c r="K519" s="186" t="s">
        <v>243</v>
      </c>
    </row>
    <row r="520" spans="2:11" ht="14.25" customHeight="1">
      <c r="B520" s="187">
        <v>884</v>
      </c>
      <c r="C520" s="186" t="s">
        <v>694</v>
      </c>
      <c r="D520" s="187">
        <v>884</v>
      </c>
      <c r="E520" s="186" t="s">
        <v>694</v>
      </c>
      <c r="F520" s="383">
        <v>0.41</v>
      </c>
      <c r="G520" s="383">
        <v>0.41</v>
      </c>
      <c r="H520" s="188">
        <v>23</v>
      </c>
      <c r="I520" s="188">
        <v>17</v>
      </c>
      <c r="J520" s="186" t="s">
        <v>61</v>
      </c>
      <c r="K520" s="186" t="s">
        <v>243</v>
      </c>
    </row>
    <row r="521" spans="2:11" ht="14.25" customHeight="1">
      <c r="B521" s="187">
        <v>12510</v>
      </c>
      <c r="C521" s="186" t="s">
        <v>1860</v>
      </c>
      <c r="D521" s="187">
        <v>12510</v>
      </c>
      <c r="E521" s="186" t="s">
        <v>1640</v>
      </c>
      <c r="F521" s="383">
        <v>20</v>
      </c>
      <c r="G521" s="383">
        <v>25.7</v>
      </c>
      <c r="H521" s="188">
        <v>50</v>
      </c>
      <c r="I521" s="188">
        <v>11</v>
      </c>
      <c r="J521" s="186" t="s">
        <v>63</v>
      </c>
      <c r="K521" s="186" t="s">
        <v>595</v>
      </c>
    </row>
    <row r="522" spans="2:11" ht="14.25" customHeight="1">
      <c r="B522" s="187">
        <v>12511</v>
      </c>
      <c r="C522" s="186" t="s">
        <v>1861</v>
      </c>
      <c r="D522" s="187">
        <v>12511</v>
      </c>
      <c r="E522" s="186" t="s">
        <v>1641</v>
      </c>
      <c r="F522" s="383">
        <v>20</v>
      </c>
      <c r="G522" s="383">
        <v>25.7</v>
      </c>
      <c r="H522" s="188">
        <v>50</v>
      </c>
      <c r="I522" s="188">
        <v>11</v>
      </c>
      <c r="J522" s="186" t="s">
        <v>63</v>
      </c>
      <c r="K522" s="186" t="s">
        <v>595</v>
      </c>
    </row>
    <row r="523" spans="2:11" ht="14.25" customHeight="1">
      <c r="B523" s="187">
        <v>10409</v>
      </c>
      <c r="C523" s="186" t="s">
        <v>888</v>
      </c>
      <c r="D523" s="187">
        <v>10409</v>
      </c>
      <c r="E523" s="186" t="s">
        <v>888</v>
      </c>
      <c r="F523" s="383">
        <v>0.5</v>
      </c>
      <c r="G523" s="383">
        <v>0.5</v>
      </c>
      <c r="H523" s="188">
        <v>33</v>
      </c>
      <c r="I523" s="188">
        <v>19</v>
      </c>
      <c r="J523" s="186" t="s">
        <v>49</v>
      </c>
      <c r="K523" s="186" t="s">
        <v>256</v>
      </c>
    </row>
    <row r="524" spans="2:11" ht="14.25" customHeight="1">
      <c r="B524" s="187">
        <v>1678</v>
      </c>
      <c r="C524" s="186" t="s">
        <v>840</v>
      </c>
      <c r="D524" s="187">
        <v>1678</v>
      </c>
      <c r="E524" s="186" t="s">
        <v>840</v>
      </c>
      <c r="F524" s="383">
        <v>0.034</v>
      </c>
      <c r="G524" s="383">
        <v>0.034</v>
      </c>
      <c r="H524" s="188">
        <v>23</v>
      </c>
      <c r="I524" s="188">
        <v>17</v>
      </c>
      <c r="J524" s="186" t="s">
        <v>61</v>
      </c>
      <c r="K524" s="186" t="s">
        <v>804</v>
      </c>
    </row>
    <row r="525" spans="2:11" ht="14.25" customHeight="1">
      <c r="B525" s="187">
        <v>1270</v>
      </c>
      <c r="C525" s="186" t="s">
        <v>806</v>
      </c>
      <c r="D525" s="187">
        <v>1270</v>
      </c>
      <c r="E525" s="186" t="s">
        <v>806</v>
      </c>
      <c r="F525" s="383">
        <v>0.025</v>
      </c>
      <c r="G525" s="383">
        <v>0.025</v>
      </c>
      <c r="H525" s="188">
        <v>23</v>
      </c>
      <c r="I525" s="188">
        <v>17</v>
      </c>
      <c r="J525" s="186" t="s">
        <v>61</v>
      </c>
      <c r="K525" s="186" t="s">
        <v>804</v>
      </c>
    </row>
    <row r="526" spans="2:11" ht="14.25" customHeight="1">
      <c r="B526" s="187">
        <v>1271</v>
      </c>
      <c r="C526" s="186" t="s">
        <v>807</v>
      </c>
      <c r="D526" s="187">
        <v>1271</v>
      </c>
      <c r="E526" s="186" t="s">
        <v>807</v>
      </c>
      <c r="F526" s="383">
        <v>0.025</v>
      </c>
      <c r="G526" s="383">
        <v>0.025</v>
      </c>
      <c r="H526" s="188">
        <v>23</v>
      </c>
      <c r="I526" s="188">
        <v>17</v>
      </c>
      <c r="J526" s="186" t="s">
        <v>61</v>
      </c>
      <c r="K526" s="186" t="s">
        <v>804</v>
      </c>
    </row>
    <row r="527" spans="2:11" ht="14.25" customHeight="1">
      <c r="B527" s="187">
        <v>817</v>
      </c>
      <c r="C527" s="186" t="s">
        <v>629</v>
      </c>
      <c r="D527" s="187">
        <v>817</v>
      </c>
      <c r="E527" s="186" t="s">
        <v>629</v>
      </c>
      <c r="F527" s="383">
        <v>0.33</v>
      </c>
      <c r="G527" s="383">
        <v>0.4</v>
      </c>
      <c r="H527" s="188">
        <v>50</v>
      </c>
      <c r="I527" s="188">
        <v>27</v>
      </c>
      <c r="J527" s="186" t="s">
        <v>63</v>
      </c>
      <c r="K527" s="186" t="s">
        <v>256</v>
      </c>
    </row>
    <row r="528" spans="2:11" ht="14.25" customHeight="1">
      <c r="B528" s="187">
        <v>879</v>
      </c>
      <c r="C528" s="186" t="s">
        <v>691</v>
      </c>
      <c r="D528" s="187">
        <v>879</v>
      </c>
      <c r="E528" s="186" t="s">
        <v>691</v>
      </c>
      <c r="F528" s="383">
        <v>2.03</v>
      </c>
      <c r="G528" s="383">
        <v>2.03</v>
      </c>
      <c r="H528" s="188">
        <v>9</v>
      </c>
      <c r="I528" s="188">
        <v>11</v>
      </c>
      <c r="J528" s="186" t="s">
        <v>56</v>
      </c>
      <c r="K528" s="186" t="s">
        <v>377</v>
      </c>
    </row>
    <row r="529" spans="2:11" ht="14.25" customHeight="1">
      <c r="B529" s="187">
        <v>592</v>
      </c>
      <c r="C529" s="186" t="s">
        <v>544</v>
      </c>
      <c r="D529" s="187">
        <v>592</v>
      </c>
      <c r="E529" s="186" t="s">
        <v>544</v>
      </c>
      <c r="F529" s="383">
        <v>21.145</v>
      </c>
      <c r="G529" s="383">
        <v>21.143</v>
      </c>
      <c r="H529" s="188">
        <v>33</v>
      </c>
      <c r="I529" s="188">
        <v>3</v>
      </c>
      <c r="J529" s="186" t="s">
        <v>49</v>
      </c>
      <c r="K529" s="186" t="s">
        <v>243</v>
      </c>
    </row>
    <row r="530" spans="2:11" ht="14.25" customHeight="1">
      <c r="B530" s="187">
        <v>1225</v>
      </c>
      <c r="C530" s="186" t="s">
        <v>122</v>
      </c>
      <c r="D530" s="187">
        <v>1225</v>
      </c>
      <c r="E530" s="186" t="s">
        <v>122</v>
      </c>
      <c r="F530" s="383">
        <v>0.2</v>
      </c>
      <c r="G530" s="383">
        <v>0.2</v>
      </c>
      <c r="H530" s="188">
        <v>25</v>
      </c>
      <c r="I530" s="188">
        <v>27</v>
      </c>
      <c r="J530" s="186" t="s">
        <v>45</v>
      </c>
      <c r="K530" s="186" t="s">
        <v>739</v>
      </c>
    </row>
    <row r="531" spans="2:11" ht="14.25" customHeight="1">
      <c r="B531" s="187">
        <v>1302</v>
      </c>
      <c r="C531" s="186" t="s">
        <v>124</v>
      </c>
      <c r="D531" s="187">
        <v>1302</v>
      </c>
      <c r="E531" s="186" t="s">
        <v>124</v>
      </c>
      <c r="F531" s="383">
        <v>0</v>
      </c>
      <c r="G531" s="383">
        <v>0</v>
      </c>
      <c r="H531" s="188">
        <v>23</v>
      </c>
      <c r="I531" s="188">
        <v>7</v>
      </c>
      <c r="J531" s="186" t="s">
        <v>61</v>
      </c>
      <c r="K531" s="186" t="s">
        <v>261</v>
      </c>
    </row>
    <row r="532" spans="2:11" ht="14.25" customHeight="1">
      <c r="B532" s="476">
        <v>12500</v>
      </c>
      <c r="C532" s="473" t="s">
        <v>1850</v>
      </c>
      <c r="D532" s="187">
        <v>15484</v>
      </c>
      <c r="E532" s="186" t="s">
        <v>1823</v>
      </c>
      <c r="F532" s="478">
        <v>105.2</v>
      </c>
      <c r="G532" s="478">
        <v>114.8</v>
      </c>
      <c r="H532" s="480">
        <v>25</v>
      </c>
      <c r="I532" s="480">
        <v>21</v>
      </c>
      <c r="J532" s="473" t="s">
        <v>85</v>
      </c>
      <c r="K532" s="473" t="s">
        <v>375</v>
      </c>
    </row>
    <row r="533" spans="2:11" ht="14.25" customHeight="1">
      <c r="B533" s="477"/>
      <c r="C533" s="474"/>
      <c r="D533" s="187">
        <v>15485</v>
      </c>
      <c r="E533" s="186" t="s">
        <v>1824</v>
      </c>
      <c r="F533" s="479"/>
      <c r="G533" s="479"/>
      <c r="H533" s="481">
        <v>25</v>
      </c>
      <c r="I533" s="481">
        <v>21</v>
      </c>
      <c r="J533" s="474" t="s">
        <v>85</v>
      </c>
      <c r="K533" s="475" t="s">
        <v>375</v>
      </c>
    </row>
    <row r="534" spans="2:11" ht="14.25" customHeight="1">
      <c r="B534" s="187">
        <v>1226</v>
      </c>
      <c r="C534" s="186" t="s">
        <v>800</v>
      </c>
      <c r="D534" s="187">
        <v>1226</v>
      </c>
      <c r="E534" s="186" t="s">
        <v>800</v>
      </c>
      <c r="F534" s="383">
        <v>266</v>
      </c>
      <c r="G534" s="383">
        <v>285.67</v>
      </c>
      <c r="H534" s="188">
        <v>44</v>
      </c>
      <c r="I534" s="188">
        <v>5</v>
      </c>
      <c r="J534" s="186" t="s">
        <v>85</v>
      </c>
      <c r="K534" s="186" t="s">
        <v>398</v>
      </c>
    </row>
    <row r="535" spans="2:11" ht="14.25" customHeight="1">
      <c r="B535" s="187">
        <v>595</v>
      </c>
      <c r="C535" s="186" t="s">
        <v>546</v>
      </c>
      <c r="D535" s="187">
        <v>595</v>
      </c>
      <c r="E535" s="186" t="s">
        <v>546</v>
      </c>
      <c r="F535" s="383">
        <v>17.2</v>
      </c>
      <c r="G535" s="383">
        <v>21.8</v>
      </c>
      <c r="H535" s="188">
        <v>9</v>
      </c>
      <c r="I535" s="188">
        <v>5</v>
      </c>
      <c r="J535" s="186" t="s">
        <v>56</v>
      </c>
      <c r="K535" s="186" t="s">
        <v>366</v>
      </c>
    </row>
    <row r="536" spans="2:11" ht="14.25" customHeight="1">
      <c r="B536" s="187">
        <v>803</v>
      </c>
      <c r="C536" s="186" t="s">
        <v>615</v>
      </c>
      <c r="D536" s="187">
        <v>803</v>
      </c>
      <c r="E536" s="186" t="s">
        <v>615</v>
      </c>
      <c r="F536" s="383">
        <v>0.4</v>
      </c>
      <c r="G536" s="383">
        <v>0.4</v>
      </c>
      <c r="H536" s="188">
        <v>9</v>
      </c>
      <c r="I536" s="188">
        <v>15</v>
      </c>
      <c r="J536" s="186" t="s">
        <v>56</v>
      </c>
      <c r="K536" s="186" t="s">
        <v>368</v>
      </c>
    </row>
    <row r="537" spans="2:11" ht="14.25" customHeight="1">
      <c r="B537" s="187">
        <v>826</v>
      </c>
      <c r="C537" s="186" t="s">
        <v>102</v>
      </c>
      <c r="D537" s="187">
        <v>826</v>
      </c>
      <c r="E537" s="186" t="s">
        <v>102</v>
      </c>
      <c r="F537" s="383">
        <v>0.6</v>
      </c>
      <c r="G537" s="383">
        <v>0.6</v>
      </c>
      <c r="H537" s="188">
        <v>50</v>
      </c>
      <c r="I537" s="188">
        <v>19</v>
      </c>
      <c r="J537" s="186" t="s">
        <v>49</v>
      </c>
      <c r="K537" s="186" t="s">
        <v>589</v>
      </c>
    </row>
    <row r="538" spans="2:11" ht="14.25" customHeight="1">
      <c r="B538" s="187">
        <v>813</v>
      </c>
      <c r="C538" s="186" t="s">
        <v>625</v>
      </c>
      <c r="D538" s="187">
        <v>813</v>
      </c>
      <c r="E538" s="186" t="s">
        <v>625</v>
      </c>
      <c r="F538" s="383">
        <v>2.1</v>
      </c>
      <c r="G538" s="383">
        <v>2.1</v>
      </c>
      <c r="H538" s="188">
        <v>9</v>
      </c>
      <c r="I538" s="188">
        <v>11</v>
      </c>
      <c r="J538" s="186" t="s">
        <v>56</v>
      </c>
      <c r="K538" s="186" t="s">
        <v>377</v>
      </c>
    </row>
    <row r="539" spans="2:11" ht="14.25" customHeight="1">
      <c r="B539" s="187">
        <v>596</v>
      </c>
      <c r="C539" s="186" t="s">
        <v>547</v>
      </c>
      <c r="D539" s="187">
        <v>596</v>
      </c>
      <c r="E539" s="186" t="s">
        <v>547</v>
      </c>
      <c r="F539" s="383">
        <v>17.102</v>
      </c>
      <c r="G539" s="383">
        <v>22.1</v>
      </c>
      <c r="H539" s="188">
        <v>9</v>
      </c>
      <c r="I539" s="188">
        <v>11</v>
      </c>
      <c r="J539" s="186" t="s">
        <v>56</v>
      </c>
      <c r="K539" s="186" t="s">
        <v>377</v>
      </c>
    </row>
    <row r="540" spans="2:11" ht="14.25" customHeight="1">
      <c r="B540" s="187">
        <v>253</v>
      </c>
      <c r="C540" s="186" t="s">
        <v>245</v>
      </c>
      <c r="D540" s="187">
        <v>253</v>
      </c>
      <c r="E540" s="186" t="s">
        <v>245</v>
      </c>
      <c r="F540" s="383">
        <v>3.306</v>
      </c>
      <c r="G540" s="383">
        <v>3.306</v>
      </c>
      <c r="H540" s="188">
        <v>33</v>
      </c>
      <c r="I540" s="188">
        <v>17</v>
      </c>
      <c r="J540" s="186" t="s">
        <v>49</v>
      </c>
      <c r="K540" s="186" t="s">
        <v>243</v>
      </c>
    </row>
    <row r="541" spans="2:11" ht="14.25" customHeight="1">
      <c r="B541" s="187">
        <v>12509</v>
      </c>
      <c r="C541" s="186" t="s">
        <v>1639</v>
      </c>
      <c r="D541" s="187">
        <v>12509</v>
      </c>
      <c r="E541" s="186" t="s">
        <v>1639</v>
      </c>
      <c r="F541" s="383">
        <v>2</v>
      </c>
      <c r="G541" s="383">
        <v>2</v>
      </c>
      <c r="H541" s="188">
        <v>33</v>
      </c>
      <c r="I541" s="188">
        <v>17</v>
      </c>
      <c r="J541" s="186" t="s">
        <v>49</v>
      </c>
      <c r="K541" s="186" t="s">
        <v>243</v>
      </c>
    </row>
    <row r="542" spans="2:11" ht="14.25" customHeight="1">
      <c r="B542" s="187">
        <v>831</v>
      </c>
      <c r="C542" s="186" t="s">
        <v>641</v>
      </c>
      <c r="D542" s="187">
        <v>831</v>
      </c>
      <c r="E542" s="186" t="s">
        <v>641</v>
      </c>
      <c r="F542" s="383">
        <v>2.1</v>
      </c>
      <c r="G542" s="383">
        <v>2.1</v>
      </c>
      <c r="H542" s="188">
        <v>50</v>
      </c>
      <c r="I542" s="188">
        <v>5</v>
      </c>
      <c r="J542" s="186" t="s">
        <v>49</v>
      </c>
      <c r="K542" s="186" t="s">
        <v>595</v>
      </c>
    </row>
    <row r="543" spans="2:11" ht="14.25" customHeight="1">
      <c r="B543" s="187">
        <v>949</v>
      </c>
      <c r="C543" s="186" t="s">
        <v>110</v>
      </c>
      <c r="D543" s="187">
        <v>949</v>
      </c>
      <c r="E543" s="186" t="s">
        <v>110</v>
      </c>
      <c r="F543" s="383">
        <v>0.205</v>
      </c>
      <c r="G543" s="383">
        <v>0.205</v>
      </c>
      <c r="H543" s="188">
        <v>44</v>
      </c>
      <c r="I543" s="188">
        <v>3</v>
      </c>
      <c r="J543" s="186" t="s">
        <v>51</v>
      </c>
      <c r="K543" s="186" t="s">
        <v>599</v>
      </c>
    </row>
    <row r="544" spans="2:11" ht="14.25" customHeight="1">
      <c r="B544" s="187">
        <v>14623</v>
      </c>
      <c r="C544" s="186" t="s">
        <v>1807</v>
      </c>
      <c r="D544" s="187">
        <v>14623</v>
      </c>
      <c r="E544" s="186" t="s">
        <v>1807</v>
      </c>
      <c r="F544" s="383">
        <v>0.79</v>
      </c>
      <c r="G544" s="383">
        <v>0.79</v>
      </c>
      <c r="H544" s="188">
        <v>25</v>
      </c>
      <c r="I544" s="188">
        <v>13</v>
      </c>
      <c r="J544" s="186" t="s">
        <v>58</v>
      </c>
      <c r="K544" s="186" t="s">
        <v>393</v>
      </c>
    </row>
    <row r="545" spans="2:11" ht="14.25" customHeight="1">
      <c r="B545" s="187">
        <v>598</v>
      </c>
      <c r="C545" s="186" t="s">
        <v>548</v>
      </c>
      <c r="D545" s="187">
        <v>598</v>
      </c>
      <c r="E545" s="186" t="s">
        <v>548</v>
      </c>
      <c r="F545" s="383">
        <v>4.2</v>
      </c>
      <c r="G545" s="383">
        <v>4.24</v>
      </c>
      <c r="H545" s="188">
        <v>50</v>
      </c>
      <c r="I545" s="188">
        <v>1</v>
      </c>
      <c r="J545" s="186" t="s">
        <v>63</v>
      </c>
      <c r="K545" s="186" t="s">
        <v>263</v>
      </c>
    </row>
    <row r="546" spans="2:11" ht="14.25" customHeight="1">
      <c r="B546" s="187">
        <v>2435</v>
      </c>
      <c r="C546" s="186" t="s">
        <v>868</v>
      </c>
      <c r="D546" s="187">
        <v>2435</v>
      </c>
      <c r="E546" s="186" t="s">
        <v>868</v>
      </c>
      <c r="F546" s="383">
        <v>2.34</v>
      </c>
      <c r="G546" s="383">
        <v>3.3</v>
      </c>
      <c r="H546" s="188">
        <v>50</v>
      </c>
      <c r="I546" s="188">
        <v>1</v>
      </c>
      <c r="J546" s="186" t="s">
        <v>63</v>
      </c>
      <c r="K546" s="186" t="s">
        <v>263</v>
      </c>
    </row>
    <row r="547" spans="2:11" ht="14.25" customHeight="1">
      <c r="B547" s="187">
        <v>599</v>
      </c>
      <c r="C547" s="186" t="s">
        <v>549</v>
      </c>
      <c r="D547" s="187">
        <v>599</v>
      </c>
      <c r="E547" s="186" t="s">
        <v>549</v>
      </c>
      <c r="F547" s="383">
        <v>32</v>
      </c>
      <c r="G547" s="383">
        <v>32</v>
      </c>
      <c r="H547" s="188">
        <v>50</v>
      </c>
      <c r="I547" s="188">
        <v>25</v>
      </c>
      <c r="J547" s="186" t="s">
        <v>58</v>
      </c>
      <c r="K547" s="186" t="s">
        <v>261</v>
      </c>
    </row>
    <row r="548" spans="2:11" ht="14.25" customHeight="1">
      <c r="B548" s="187">
        <v>611</v>
      </c>
      <c r="C548" s="186" t="s">
        <v>550</v>
      </c>
      <c r="D548" s="187">
        <v>611</v>
      </c>
      <c r="E548" s="186" t="s">
        <v>550</v>
      </c>
      <c r="F548" s="383">
        <v>634.5</v>
      </c>
      <c r="G548" s="383">
        <v>641.5</v>
      </c>
      <c r="H548" s="188">
        <v>50</v>
      </c>
      <c r="I548" s="188">
        <v>25</v>
      </c>
      <c r="J548" s="186" t="s">
        <v>63</v>
      </c>
      <c r="K548" s="186" t="s">
        <v>497</v>
      </c>
    </row>
    <row r="549" spans="2:11" ht="14.25" customHeight="1">
      <c r="B549" s="187">
        <v>623</v>
      </c>
      <c r="C549" s="186" t="s">
        <v>560</v>
      </c>
      <c r="D549" s="187">
        <v>623</v>
      </c>
      <c r="E549" s="186" t="s">
        <v>560</v>
      </c>
      <c r="F549" s="383">
        <v>8.005</v>
      </c>
      <c r="G549" s="383">
        <v>7.892</v>
      </c>
      <c r="H549" s="188">
        <v>9</v>
      </c>
      <c r="I549" s="188">
        <v>9</v>
      </c>
      <c r="J549" s="186" t="s">
        <v>74</v>
      </c>
      <c r="K549" s="186" t="s">
        <v>368</v>
      </c>
    </row>
    <row r="550" spans="2:11" ht="14.25" customHeight="1">
      <c r="B550" s="187">
        <v>956</v>
      </c>
      <c r="C550" s="186" t="s">
        <v>112</v>
      </c>
      <c r="D550" s="187">
        <v>956</v>
      </c>
      <c r="E550" s="186" t="s">
        <v>112</v>
      </c>
      <c r="F550" s="383">
        <v>0.822</v>
      </c>
      <c r="G550" s="383">
        <v>0</v>
      </c>
      <c r="H550" s="188">
        <v>25</v>
      </c>
      <c r="I550" s="188">
        <v>15</v>
      </c>
      <c r="J550" s="186" t="s">
        <v>58</v>
      </c>
      <c r="K550" s="186" t="s">
        <v>739</v>
      </c>
    </row>
    <row r="551" spans="2:11" ht="14.25" customHeight="1">
      <c r="B551" s="187">
        <v>1048</v>
      </c>
      <c r="C551" s="186" t="s">
        <v>761</v>
      </c>
      <c r="D551" s="187">
        <v>1048</v>
      </c>
      <c r="E551" s="186" t="s">
        <v>761</v>
      </c>
      <c r="F551" s="383">
        <v>1.25</v>
      </c>
      <c r="G551" s="383">
        <v>1.25</v>
      </c>
      <c r="H551" s="188">
        <v>25</v>
      </c>
      <c r="I551" s="188">
        <v>15</v>
      </c>
      <c r="J551" s="186" t="s">
        <v>58</v>
      </c>
      <c r="K551" s="186" t="s">
        <v>229</v>
      </c>
    </row>
    <row r="552" spans="2:11" ht="14.25" customHeight="1">
      <c r="B552" s="187">
        <v>614</v>
      </c>
      <c r="C552" s="186" t="s">
        <v>553</v>
      </c>
      <c r="D552" s="187">
        <v>614</v>
      </c>
      <c r="E552" s="186" t="s">
        <v>553</v>
      </c>
      <c r="F552" s="383">
        <v>5</v>
      </c>
      <c r="G552" s="383">
        <v>5</v>
      </c>
      <c r="H552" s="188">
        <v>50</v>
      </c>
      <c r="I552" s="188">
        <v>5</v>
      </c>
      <c r="J552" s="186" t="s">
        <v>63</v>
      </c>
      <c r="K552" s="186" t="s">
        <v>263</v>
      </c>
    </row>
    <row r="553" spans="2:11" ht="14.25" customHeight="1">
      <c r="B553" s="187">
        <v>12564</v>
      </c>
      <c r="C553" s="186" t="s">
        <v>1805</v>
      </c>
      <c r="D553" s="187">
        <v>12564</v>
      </c>
      <c r="E553" s="186" t="s">
        <v>1805</v>
      </c>
      <c r="F553" s="383">
        <v>95.7</v>
      </c>
      <c r="G553" s="383">
        <v>98.1</v>
      </c>
      <c r="H553" s="188">
        <v>9</v>
      </c>
      <c r="I553" s="188">
        <v>9</v>
      </c>
      <c r="J553" s="186" t="s">
        <v>74</v>
      </c>
      <c r="K553" s="186" t="s">
        <v>1643</v>
      </c>
    </row>
    <row r="554" spans="2:11" ht="14.25" customHeight="1">
      <c r="B554" s="187">
        <v>901</v>
      </c>
      <c r="C554" s="186" t="s">
        <v>710</v>
      </c>
      <c r="D554" s="187">
        <v>901</v>
      </c>
      <c r="E554" s="186" t="s">
        <v>710</v>
      </c>
      <c r="F554" s="383">
        <v>0.081</v>
      </c>
      <c r="G554" s="383">
        <v>0.086</v>
      </c>
      <c r="H554" s="188">
        <v>33</v>
      </c>
      <c r="I554" s="188">
        <v>11</v>
      </c>
      <c r="J554" s="186" t="s">
        <v>49</v>
      </c>
      <c r="K554" s="186" t="s">
        <v>243</v>
      </c>
    </row>
    <row r="555" spans="2:11" ht="14.25" customHeight="1">
      <c r="B555" s="187">
        <v>612</v>
      </c>
      <c r="C555" s="186" t="s">
        <v>551</v>
      </c>
      <c r="D555" s="187">
        <v>612</v>
      </c>
      <c r="E555" s="186" t="s">
        <v>551</v>
      </c>
      <c r="F555" s="383">
        <v>16.437</v>
      </c>
      <c r="G555" s="383">
        <v>22.437</v>
      </c>
      <c r="H555" s="188">
        <v>25</v>
      </c>
      <c r="I555" s="188">
        <v>9</v>
      </c>
      <c r="J555" s="186" t="s">
        <v>90</v>
      </c>
      <c r="K555" s="186" t="s">
        <v>538</v>
      </c>
    </row>
    <row r="556" spans="2:11" ht="14.25" customHeight="1">
      <c r="B556" s="187">
        <v>613</v>
      </c>
      <c r="C556" s="186" t="s">
        <v>552</v>
      </c>
      <c r="D556" s="187">
        <v>613</v>
      </c>
      <c r="E556" s="186" t="s">
        <v>552</v>
      </c>
      <c r="F556" s="383">
        <v>31.75</v>
      </c>
      <c r="G556" s="383">
        <v>47.05</v>
      </c>
      <c r="H556" s="188">
        <v>25</v>
      </c>
      <c r="I556" s="188">
        <v>9</v>
      </c>
      <c r="J556" s="186" t="s">
        <v>90</v>
      </c>
      <c r="K556" s="186" t="s">
        <v>538</v>
      </c>
    </row>
    <row r="557" spans="2:11" ht="14.25" customHeight="1">
      <c r="B557" s="187">
        <v>11842</v>
      </c>
      <c r="C557" s="186" t="s">
        <v>905</v>
      </c>
      <c r="D557" s="187">
        <v>11842</v>
      </c>
      <c r="E557" s="186" t="s">
        <v>905</v>
      </c>
      <c r="F557" s="383">
        <v>72</v>
      </c>
      <c r="G557" s="383">
        <v>75</v>
      </c>
      <c r="H557" s="188">
        <v>9</v>
      </c>
      <c r="I557" s="188">
        <v>1</v>
      </c>
      <c r="J557" s="186" t="s">
        <v>88</v>
      </c>
      <c r="K557" s="186" t="s">
        <v>1637</v>
      </c>
    </row>
    <row r="558" spans="2:11" ht="14.25" customHeight="1">
      <c r="B558" s="187">
        <v>932</v>
      </c>
      <c r="C558" s="186" t="s">
        <v>733</v>
      </c>
      <c r="D558" s="187">
        <v>932</v>
      </c>
      <c r="E558" s="186" t="s">
        <v>733</v>
      </c>
      <c r="F558" s="383">
        <v>0.225</v>
      </c>
      <c r="G558" s="383">
        <v>0.25</v>
      </c>
      <c r="H558" s="188">
        <v>33</v>
      </c>
      <c r="I558" s="188">
        <v>17</v>
      </c>
      <c r="J558" s="186" t="s">
        <v>49</v>
      </c>
      <c r="K558" s="186" t="s">
        <v>243</v>
      </c>
    </row>
    <row r="559" spans="2:11" ht="14.25" customHeight="1">
      <c r="B559" s="187">
        <v>1641</v>
      </c>
      <c r="C559" s="186" t="s">
        <v>835</v>
      </c>
      <c r="D559" s="187">
        <v>1641</v>
      </c>
      <c r="E559" s="186" t="s">
        <v>835</v>
      </c>
      <c r="F559" s="383">
        <v>0.863</v>
      </c>
      <c r="G559" s="383">
        <v>0.863</v>
      </c>
      <c r="H559" s="188">
        <v>33</v>
      </c>
      <c r="I559" s="188">
        <v>7</v>
      </c>
      <c r="J559" s="186" t="s">
        <v>49</v>
      </c>
      <c r="K559" s="186" t="s">
        <v>243</v>
      </c>
    </row>
    <row r="560" spans="2:11" ht="14.25" customHeight="1">
      <c r="B560" s="187">
        <v>2291</v>
      </c>
      <c r="C560" s="186" t="s">
        <v>859</v>
      </c>
      <c r="D560" s="187">
        <v>2291</v>
      </c>
      <c r="E560" s="186" t="s">
        <v>859</v>
      </c>
      <c r="F560" s="383">
        <v>0.4</v>
      </c>
      <c r="G560" s="383">
        <v>0.4</v>
      </c>
      <c r="H560" s="188">
        <v>23</v>
      </c>
      <c r="I560" s="188">
        <v>25</v>
      </c>
      <c r="J560" s="186" t="s">
        <v>61</v>
      </c>
      <c r="K560" s="186" t="s">
        <v>1303</v>
      </c>
    </row>
    <row r="561" spans="2:11" ht="14.25" customHeight="1">
      <c r="B561" s="187">
        <v>853</v>
      </c>
      <c r="C561" s="186" t="s">
        <v>663</v>
      </c>
      <c r="D561" s="187">
        <v>853</v>
      </c>
      <c r="E561" s="186" t="s">
        <v>663</v>
      </c>
      <c r="F561" s="383">
        <v>0</v>
      </c>
      <c r="G561" s="383">
        <v>0.29</v>
      </c>
      <c r="H561" s="188">
        <v>25</v>
      </c>
      <c r="I561" s="188">
        <v>27</v>
      </c>
      <c r="J561" s="186" t="s">
        <v>45</v>
      </c>
      <c r="K561" s="186" t="s">
        <v>538</v>
      </c>
    </row>
    <row r="562" spans="2:11" ht="14.25" customHeight="1">
      <c r="B562" s="187">
        <v>825</v>
      </c>
      <c r="C562" s="186" t="s">
        <v>101</v>
      </c>
      <c r="D562" s="187">
        <v>825</v>
      </c>
      <c r="E562" s="186" t="s">
        <v>101</v>
      </c>
      <c r="F562" s="383">
        <v>0.8</v>
      </c>
      <c r="G562" s="383">
        <v>0.8</v>
      </c>
      <c r="H562" s="188">
        <v>50</v>
      </c>
      <c r="I562" s="188">
        <v>19</v>
      </c>
      <c r="J562" s="186" t="s">
        <v>49</v>
      </c>
      <c r="K562" s="186" t="s">
        <v>589</v>
      </c>
    </row>
    <row r="563" spans="2:11" ht="14.25" customHeight="1">
      <c r="B563" s="187">
        <v>781</v>
      </c>
      <c r="C563" s="186" t="s">
        <v>97</v>
      </c>
      <c r="D563" s="187">
        <v>781</v>
      </c>
      <c r="E563" s="186" t="s">
        <v>97</v>
      </c>
      <c r="F563" s="383">
        <v>1.1</v>
      </c>
      <c r="G563" s="383">
        <v>1.1</v>
      </c>
      <c r="H563" s="188">
        <v>50</v>
      </c>
      <c r="I563" s="188">
        <v>5</v>
      </c>
      <c r="J563" s="186" t="s">
        <v>49</v>
      </c>
      <c r="K563" s="186" t="s">
        <v>263</v>
      </c>
    </row>
    <row r="564" spans="2:11" ht="14.25" customHeight="1">
      <c r="B564" s="187">
        <v>616</v>
      </c>
      <c r="C564" s="186" t="s">
        <v>554</v>
      </c>
      <c r="D564" s="187">
        <v>616</v>
      </c>
      <c r="E564" s="186" t="s">
        <v>554</v>
      </c>
      <c r="F564" s="383">
        <v>11.47</v>
      </c>
      <c r="G564" s="383">
        <v>19.1</v>
      </c>
      <c r="H564" s="188">
        <v>23</v>
      </c>
      <c r="I564" s="188">
        <v>19</v>
      </c>
      <c r="J564" s="186" t="s">
        <v>67</v>
      </c>
      <c r="K564" s="186" t="s">
        <v>1678</v>
      </c>
    </row>
    <row r="565" spans="2:11" ht="14.25" customHeight="1">
      <c r="B565" s="187">
        <v>893</v>
      </c>
      <c r="C565" s="186" t="s">
        <v>703</v>
      </c>
      <c r="D565" s="187">
        <v>893</v>
      </c>
      <c r="E565" s="186" t="s">
        <v>703</v>
      </c>
      <c r="F565" s="383">
        <v>0.735</v>
      </c>
      <c r="G565" s="383">
        <v>1.25</v>
      </c>
      <c r="H565" s="188">
        <v>33</v>
      </c>
      <c r="I565" s="188">
        <v>13</v>
      </c>
      <c r="J565" s="186" t="s">
        <v>49</v>
      </c>
      <c r="K565" s="186" t="s">
        <v>243</v>
      </c>
    </row>
    <row r="566" spans="2:11" ht="14.25" customHeight="1">
      <c r="B566" s="187">
        <v>625</v>
      </c>
      <c r="C566" s="186" t="s">
        <v>562</v>
      </c>
      <c r="D566" s="187">
        <v>625</v>
      </c>
      <c r="E566" s="186" t="s">
        <v>562</v>
      </c>
      <c r="F566" s="383">
        <v>57.6</v>
      </c>
      <c r="G566" s="383">
        <v>72.9</v>
      </c>
      <c r="H566" s="188">
        <v>25</v>
      </c>
      <c r="I566" s="188">
        <v>21</v>
      </c>
      <c r="J566" s="186" t="s">
        <v>90</v>
      </c>
      <c r="K566" s="186" t="s">
        <v>420</v>
      </c>
    </row>
    <row r="567" spans="2:11" ht="14.25" customHeight="1">
      <c r="B567" s="187">
        <v>626</v>
      </c>
      <c r="C567" s="186" t="s">
        <v>563</v>
      </c>
      <c r="D567" s="187">
        <v>626</v>
      </c>
      <c r="E567" s="186" t="s">
        <v>563</v>
      </c>
      <c r="F567" s="383">
        <v>57.6</v>
      </c>
      <c r="G567" s="383">
        <v>72.9</v>
      </c>
      <c r="H567" s="188">
        <v>25</v>
      </c>
      <c r="I567" s="188">
        <v>21</v>
      </c>
      <c r="J567" s="186" t="s">
        <v>90</v>
      </c>
      <c r="K567" s="186" t="s">
        <v>420</v>
      </c>
    </row>
    <row r="568" spans="2:11" ht="14.25" customHeight="1">
      <c r="B568" s="187">
        <v>627</v>
      </c>
      <c r="C568" s="186" t="s">
        <v>564</v>
      </c>
      <c r="D568" s="187">
        <v>627</v>
      </c>
      <c r="E568" s="186" t="s">
        <v>564</v>
      </c>
      <c r="F568" s="383">
        <v>57.5</v>
      </c>
      <c r="G568" s="383">
        <v>72.8</v>
      </c>
      <c r="H568" s="188">
        <v>25</v>
      </c>
      <c r="I568" s="188">
        <v>21</v>
      </c>
      <c r="J568" s="186" t="s">
        <v>51</v>
      </c>
      <c r="K568" s="186" t="s">
        <v>420</v>
      </c>
    </row>
    <row r="569" spans="2:11" ht="14.25" customHeight="1">
      <c r="B569" s="187">
        <v>630</v>
      </c>
      <c r="C569" s="186" t="s">
        <v>566</v>
      </c>
      <c r="D569" s="187">
        <v>630</v>
      </c>
      <c r="E569" s="186" t="s">
        <v>566</v>
      </c>
      <c r="F569" s="383">
        <v>17.588</v>
      </c>
      <c r="G569" s="383">
        <v>22</v>
      </c>
      <c r="H569" s="188">
        <v>25</v>
      </c>
      <c r="I569" s="188">
        <v>13</v>
      </c>
      <c r="J569" s="186" t="s">
        <v>58</v>
      </c>
      <c r="K569" s="186" t="s">
        <v>398</v>
      </c>
    </row>
    <row r="570" spans="2:11" ht="14.25" customHeight="1">
      <c r="B570" s="187">
        <v>633</v>
      </c>
      <c r="C570" s="186" t="s">
        <v>567</v>
      </c>
      <c r="D570" s="187">
        <v>633</v>
      </c>
      <c r="E570" s="186" t="s">
        <v>567</v>
      </c>
      <c r="F570" s="383">
        <v>107</v>
      </c>
      <c r="G570" s="383">
        <v>107</v>
      </c>
      <c r="H570" s="188">
        <v>25</v>
      </c>
      <c r="I570" s="188">
        <v>13</v>
      </c>
      <c r="J570" s="186" t="s">
        <v>58</v>
      </c>
      <c r="K570" s="186" t="s">
        <v>398</v>
      </c>
    </row>
    <row r="571" spans="2:11" ht="14.25" customHeight="1">
      <c r="B571" s="187">
        <v>1693</v>
      </c>
      <c r="C571" s="186" t="s">
        <v>842</v>
      </c>
      <c r="D571" s="187">
        <v>1693</v>
      </c>
      <c r="E571" s="186" t="s">
        <v>842</v>
      </c>
      <c r="F571" s="383">
        <v>49</v>
      </c>
      <c r="G571" s="383">
        <v>49.75</v>
      </c>
      <c r="H571" s="188">
        <v>25</v>
      </c>
      <c r="I571" s="188">
        <v>13</v>
      </c>
      <c r="J571" s="186" t="s">
        <v>58</v>
      </c>
      <c r="K571" s="186" t="s">
        <v>398</v>
      </c>
    </row>
    <row r="572" spans="2:11" ht="14.25" customHeight="1">
      <c r="B572" s="187">
        <v>1694</v>
      </c>
      <c r="C572" s="186" t="s">
        <v>843</v>
      </c>
      <c r="D572" s="187">
        <v>1694</v>
      </c>
      <c r="E572" s="186" t="s">
        <v>843</v>
      </c>
      <c r="F572" s="383">
        <v>49</v>
      </c>
      <c r="G572" s="383">
        <v>49.75</v>
      </c>
      <c r="H572" s="188">
        <v>25</v>
      </c>
      <c r="I572" s="188">
        <v>13</v>
      </c>
      <c r="J572" s="186" t="s">
        <v>58</v>
      </c>
      <c r="K572" s="186" t="s">
        <v>398</v>
      </c>
    </row>
    <row r="573" spans="2:11" ht="14.25" customHeight="1">
      <c r="B573" s="187">
        <v>10770</v>
      </c>
      <c r="C573" s="186" t="s">
        <v>893</v>
      </c>
      <c r="D573" s="187">
        <v>10770</v>
      </c>
      <c r="E573" s="186" t="s">
        <v>893</v>
      </c>
      <c r="F573" s="383">
        <v>1.2</v>
      </c>
      <c r="G573" s="383">
        <v>1.25</v>
      </c>
      <c r="H573" s="188">
        <v>25</v>
      </c>
      <c r="I573" s="188">
        <v>3</v>
      </c>
      <c r="J573" s="186" t="s">
        <v>58</v>
      </c>
      <c r="K573" s="186" t="s">
        <v>847</v>
      </c>
    </row>
    <row r="574" spans="2:11" ht="14.25" customHeight="1">
      <c r="B574" s="187">
        <v>1031</v>
      </c>
      <c r="C574" s="186" t="s">
        <v>114</v>
      </c>
      <c r="D574" s="187">
        <v>1031</v>
      </c>
      <c r="E574" s="186" t="s">
        <v>114</v>
      </c>
      <c r="F574" s="383">
        <v>5.633</v>
      </c>
      <c r="G574" s="383">
        <v>5.633</v>
      </c>
      <c r="H574" s="188">
        <v>25</v>
      </c>
      <c r="I574" s="188">
        <v>7</v>
      </c>
      <c r="J574" s="186" t="s">
        <v>85</v>
      </c>
      <c r="K574" s="186" t="s">
        <v>381</v>
      </c>
    </row>
    <row r="575" spans="2:11" ht="14.25" customHeight="1">
      <c r="B575" s="476">
        <v>1345</v>
      </c>
      <c r="C575" s="473" t="s">
        <v>818</v>
      </c>
      <c r="D575" s="187">
        <v>14177</v>
      </c>
      <c r="E575" s="186" t="s">
        <v>931</v>
      </c>
      <c r="F575" s="478">
        <v>522</v>
      </c>
      <c r="G575" s="478">
        <v>562.304</v>
      </c>
      <c r="H575" s="480">
        <v>23</v>
      </c>
      <c r="I575" s="480">
        <v>5</v>
      </c>
      <c r="J575" s="473" t="s">
        <v>87</v>
      </c>
      <c r="K575" s="473" t="s">
        <v>1679</v>
      </c>
    </row>
    <row r="576" spans="2:11" ht="14.25" customHeight="1">
      <c r="B576" s="477"/>
      <c r="C576" s="474"/>
      <c r="D576" s="187">
        <v>14178</v>
      </c>
      <c r="E576" s="186" t="s">
        <v>932</v>
      </c>
      <c r="F576" s="479"/>
      <c r="G576" s="479"/>
      <c r="H576" s="481">
        <v>23</v>
      </c>
      <c r="I576" s="481">
        <v>5</v>
      </c>
      <c r="J576" s="474" t="s">
        <v>87</v>
      </c>
      <c r="K576" s="475" t="s">
        <v>1679</v>
      </c>
    </row>
    <row r="577" spans="2:11" ht="14.25" customHeight="1">
      <c r="B577" s="187">
        <v>10451</v>
      </c>
      <c r="C577" s="186" t="s">
        <v>891</v>
      </c>
      <c r="D577" s="187">
        <v>10451</v>
      </c>
      <c r="E577" s="186" t="s">
        <v>891</v>
      </c>
      <c r="F577" s="383">
        <v>0.4</v>
      </c>
      <c r="G577" s="383">
        <v>0.4</v>
      </c>
      <c r="H577" s="188">
        <v>25</v>
      </c>
      <c r="I577" s="188">
        <v>3</v>
      </c>
      <c r="J577" s="186" t="s">
        <v>58</v>
      </c>
      <c r="K577" s="186" t="s">
        <v>890</v>
      </c>
    </row>
    <row r="578" spans="2:11" ht="14.25" customHeight="1">
      <c r="B578" s="187">
        <v>617</v>
      </c>
      <c r="C578" s="186" t="s">
        <v>555</v>
      </c>
      <c r="D578" s="187">
        <v>617</v>
      </c>
      <c r="E578" s="186" t="s">
        <v>555</v>
      </c>
      <c r="F578" s="383">
        <v>13.2</v>
      </c>
      <c r="G578" s="383">
        <v>13.2</v>
      </c>
      <c r="H578" s="188">
        <v>23</v>
      </c>
      <c r="I578" s="188">
        <v>25</v>
      </c>
      <c r="J578" s="186" t="s">
        <v>61</v>
      </c>
      <c r="K578" s="186" t="s">
        <v>254</v>
      </c>
    </row>
    <row r="579" spans="2:11" ht="14.25" customHeight="1">
      <c r="B579" s="187">
        <v>933</v>
      </c>
      <c r="C579" s="186" t="s">
        <v>734</v>
      </c>
      <c r="D579" s="187">
        <v>933</v>
      </c>
      <c r="E579" s="186" t="s">
        <v>734</v>
      </c>
      <c r="F579" s="383">
        <v>0.456</v>
      </c>
      <c r="G579" s="383">
        <v>0.524</v>
      </c>
      <c r="H579" s="188">
        <v>33</v>
      </c>
      <c r="I579" s="188">
        <v>7</v>
      </c>
      <c r="J579" s="186" t="s">
        <v>49</v>
      </c>
      <c r="K579" s="186" t="s">
        <v>243</v>
      </c>
    </row>
    <row r="580" spans="2:11" ht="14.25" customHeight="1">
      <c r="B580" s="187">
        <v>349</v>
      </c>
      <c r="C580" s="186" t="s">
        <v>1044</v>
      </c>
      <c r="D580" s="187">
        <v>349</v>
      </c>
      <c r="E580" s="186" t="s">
        <v>1044</v>
      </c>
      <c r="F580" s="383">
        <v>59.65</v>
      </c>
      <c r="G580" s="383">
        <v>60.5</v>
      </c>
      <c r="H580" s="188">
        <v>9</v>
      </c>
      <c r="I580" s="188">
        <v>1</v>
      </c>
      <c r="J580" s="186" t="s">
        <v>74</v>
      </c>
      <c r="K580" s="186" t="s">
        <v>1046</v>
      </c>
    </row>
    <row r="581" spans="2:11" ht="14.25" customHeight="1">
      <c r="B581" s="187">
        <v>10404</v>
      </c>
      <c r="C581" s="186" t="s">
        <v>884</v>
      </c>
      <c r="D581" s="187">
        <v>10404</v>
      </c>
      <c r="E581" s="186" t="s">
        <v>884</v>
      </c>
      <c r="F581" s="383">
        <v>5.29</v>
      </c>
      <c r="G581" s="383">
        <v>5.29</v>
      </c>
      <c r="H581" s="188">
        <v>33</v>
      </c>
      <c r="I581" s="188">
        <v>19</v>
      </c>
      <c r="J581" s="186" t="s">
        <v>49</v>
      </c>
      <c r="K581" s="186" t="s">
        <v>243</v>
      </c>
    </row>
    <row r="582" spans="2:11" ht="14.25" customHeight="1">
      <c r="B582" s="187">
        <v>547</v>
      </c>
      <c r="C582" s="186" t="s">
        <v>508</v>
      </c>
      <c r="D582" s="187">
        <v>547</v>
      </c>
      <c r="E582" s="186" t="s">
        <v>508</v>
      </c>
      <c r="F582" s="383">
        <v>31.79</v>
      </c>
      <c r="G582" s="383">
        <v>31.98</v>
      </c>
      <c r="H582" s="188">
        <v>25</v>
      </c>
      <c r="I582" s="188">
        <v>9</v>
      </c>
      <c r="J582" s="186" t="s">
        <v>90</v>
      </c>
      <c r="K582" s="186" t="s">
        <v>507</v>
      </c>
    </row>
    <row r="583" spans="2:11" ht="14.25" customHeight="1">
      <c r="B583" s="187">
        <v>619</v>
      </c>
      <c r="C583" s="186" t="s">
        <v>556</v>
      </c>
      <c r="D583" s="187">
        <v>619</v>
      </c>
      <c r="E583" s="186" t="s">
        <v>556</v>
      </c>
      <c r="F583" s="383">
        <v>18.1</v>
      </c>
      <c r="G583" s="383">
        <v>23.165</v>
      </c>
      <c r="H583" s="188">
        <v>33</v>
      </c>
      <c r="I583" s="188">
        <v>3</v>
      </c>
      <c r="J583" s="186" t="s">
        <v>49</v>
      </c>
      <c r="K583" s="186" t="s">
        <v>243</v>
      </c>
    </row>
    <row r="584" spans="2:11" ht="14.25" customHeight="1">
      <c r="B584" s="187">
        <v>620</v>
      </c>
      <c r="C584" s="186" t="s">
        <v>557</v>
      </c>
      <c r="D584" s="187">
        <v>620</v>
      </c>
      <c r="E584" s="186" t="s">
        <v>557</v>
      </c>
      <c r="F584" s="383">
        <v>42.92</v>
      </c>
      <c r="G584" s="383">
        <v>43.88</v>
      </c>
      <c r="H584" s="188">
        <v>50</v>
      </c>
      <c r="I584" s="188">
        <v>27</v>
      </c>
      <c r="J584" s="186" t="s">
        <v>63</v>
      </c>
      <c r="K584" s="186" t="s">
        <v>261</v>
      </c>
    </row>
    <row r="585" spans="2:11" ht="14.25" customHeight="1">
      <c r="B585" s="187">
        <v>621</v>
      </c>
      <c r="C585" s="186" t="s">
        <v>558</v>
      </c>
      <c r="D585" s="187">
        <v>621</v>
      </c>
      <c r="E585" s="186" t="s">
        <v>558</v>
      </c>
      <c r="F585" s="383">
        <v>14.9</v>
      </c>
      <c r="G585" s="383">
        <v>14.9</v>
      </c>
      <c r="H585" s="188">
        <v>23</v>
      </c>
      <c r="I585" s="188">
        <v>25</v>
      </c>
      <c r="J585" s="186" t="s">
        <v>61</v>
      </c>
      <c r="K585" s="186" t="s">
        <v>254</v>
      </c>
    </row>
    <row r="586" spans="2:11" ht="14.25" customHeight="1">
      <c r="B586" s="187">
        <v>801</v>
      </c>
      <c r="C586" s="186" t="s">
        <v>613</v>
      </c>
      <c r="D586" s="187">
        <v>801</v>
      </c>
      <c r="E586" s="186" t="s">
        <v>613</v>
      </c>
      <c r="F586" s="383">
        <v>0.423</v>
      </c>
      <c r="G586" s="383">
        <v>0.77</v>
      </c>
      <c r="H586" s="188">
        <v>9</v>
      </c>
      <c r="I586" s="188">
        <v>15</v>
      </c>
      <c r="J586" s="186" t="s">
        <v>56</v>
      </c>
      <c r="K586" s="186" t="s">
        <v>368</v>
      </c>
    </row>
    <row r="587" spans="2:11" ht="14.25" customHeight="1">
      <c r="B587" s="187">
        <v>802</v>
      </c>
      <c r="C587" s="186" t="s">
        <v>614</v>
      </c>
      <c r="D587" s="187">
        <v>802</v>
      </c>
      <c r="E587" s="186" t="s">
        <v>614</v>
      </c>
      <c r="F587" s="383">
        <v>0.388</v>
      </c>
      <c r="G587" s="383">
        <v>0.77</v>
      </c>
      <c r="H587" s="188">
        <v>9</v>
      </c>
      <c r="I587" s="188">
        <v>15</v>
      </c>
      <c r="J587" s="186" t="s">
        <v>56</v>
      </c>
      <c r="K587" s="186" t="s">
        <v>368</v>
      </c>
    </row>
    <row r="588" spans="2:11" ht="14.25" customHeight="1">
      <c r="B588" s="187">
        <v>622</v>
      </c>
      <c r="C588" s="186" t="s">
        <v>559</v>
      </c>
      <c r="D588" s="187">
        <v>622</v>
      </c>
      <c r="E588" s="186" t="s">
        <v>559</v>
      </c>
      <c r="F588" s="383">
        <v>7.5</v>
      </c>
      <c r="G588" s="383">
        <v>7.5</v>
      </c>
      <c r="H588" s="188">
        <v>50</v>
      </c>
      <c r="I588" s="188">
        <v>7</v>
      </c>
      <c r="J588" s="186" t="s">
        <v>63</v>
      </c>
      <c r="K588" s="186" t="s">
        <v>523</v>
      </c>
    </row>
    <row r="589" spans="2:11" ht="14.25" customHeight="1">
      <c r="B589" s="187">
        <v>846</v>
      </c>
      <c r="C589" s="186" t="s">
        <v>656</v>
      </c>
      <c r="D589" s="187">
        <v>846</v>
      </c>
      <c r="E589" s="186" t="s">
        <v>656</v>
      </c>
      <c r="F589" s="383">
        <v>0.403</v>
      </c>
      <c r="G589" s="383">
        <v>0.95</v>
      </c>
      <c r="H589" s="188">
        <v>50</v>
      </c>
      <c r="I589" s="188">
        <v>23</v>
      </c>
      <c r="J589" s="186" t="s">
        <v>63</v>
      </c>
      <c r="K589" s="186" t="s">
        <v>256</v>
      </c>
    </row>
    <row r="590" spans="2:11" ht="14.25" customHeight="1">
      <c r="B590" s="187">
        <v>624</v>
      </c>
      <c r="C590" s="186" t="s">
        <v>561</v>
      </c>
      <c r="D590" s="187">
        <v>624</v>
      </c>
      <c r="E590" s="186" t="s">
        <v>561</v>
      </c>
      <c r="F590" s="383">
        <v>40.94</v>
      </c>
      <c r="G590" s="383">
        <v>40.73</v>
      </c>
      <c r="H590" s="188">
        <v>25</v>
      </c>
      <c r="I590" s="188">
        <v>27</v>
      </c>
      <c r="J590" s="186" t="s">
        <v>45</v>
      </c>
      <c r="K590" s="186" t="s">
        <v>44</v>
      </c>
    </row>
    <row r="591" spans="2:11" ht="14.25" customHeight="1">
      <c r="B591" s="187">
        <v>1167</v>
      </c>
      <c r="C591" s="186" t="s">
        <v>787</v>
      </c>
      <c r="D591" s="187">
        <v>1167</v>
      </c>
      <c r="E591" s="186" t="s">
        <v>787</v>
      </c>
      <c r="F591" s="383">
        <v>0.49</v>
      </c>
      <c r="G591" s="383">
        <v>0.8</v>
      </c>
      <c r="H591" s="188">
        <v>50</v>
      </c>
      <c r="I591" s="188">
        <v>15</v>
      </c>
      <c r="J591" s="186" t="s">
        <v>63</v>
      </c>
      <c r="K591" s="186" t="s">
        <v>595</v>
      </c>
    </row>
    <row r="592" spans="2:11" ht="14.25" customHeight="1">
      <c r="B592" s="187">
        <v>628</v>
      </c>
      <c r="C592" s="186" t="s">
        <v>565</v>
      </c>
      <c r="D592" s="187">
        <v>628</v>
      </c>
      <c r="E592" s="186" t="s">
        <v>565</v>
      </c>
      <c r="F592" s="383">
        <v>16.7</v>
      </c>
      <c r="G592" s="383">
        <v>21</v>
      </c>
      <c r="H592" s="188">
        <v>25</v>
      </c>
      <c r="I592" s="188">
        <v>3</v>
      </c>
      <c r="J592" s="186" t="s">
        <v>58</v>
      </c>
      <c r="K592" s="186" t="s">
        <v>398</v>
      </c>
    </row>
    <row r="593" spans="2:11" ht="14.25" customHeight="1">
      <c r="B593" s="187">
        <v>847</v>
      </c>
      <c r="C593" s="186" t="s">
        <v>657</v>
      </c>
      <c r="D593" s="187">
        <v>847</v>
      </c>
      <c r="E593" s="186" t="s">
        <v>657</v>
      </c>
      <c r="F593" s="383">
        <v>0.11</v>
      </c>
      <c r="G593" s="383">
        <v>0.12</v>
      </c>
      <c r="H593" s="188">
        <v>50</v>
      </c>
      <c r="I593" s="188">
        <v>15</v>
      </c>
      <c r="J593" s="186" t="s">
        <v>63</v>
      </c>
      <c r="K593" s="186" t="s">
        <v>256</v>
      </c>
    </row>
    <row r="594" spans="2:11" ht="14.25" customHeight="1">
      <c r="B594" s="187">
        <v>10407</v>
      </c>
      <c r="C594" s="186" t="s">
        <v>886</v>
      </c>
      <c r="D594" s="187">
        <v>10407</v>
      </c>
      <c r="E594" s="186" t="s">
        <v>886</v>
      </c>
      <c r="F594" s="383">
        <v>0.241</v>
      </c>
      <c r="G594" s="383">
        <v>0.241</v>
      </c>
      <c r="H594" s="188">
        <v>33</v>
      </c>
      <c r="I594" s="188">
        <v>19</v>
      </c>
      <c r="J594" s="186" t="s">
        <v>49</v>
      </c>
      <c r="K594" s="186" t="s">
        <v>256</v>
      </c>
    </row>
    <row r="595" spans="2:11" ht="14.25" customHeight="1">
      <c r="B595" s="187">
        <v>848</v>
      </c>
      <c r="C595" s="186" t="s">
        <v>658</v>
      </c>
      <c r="D595" s="187">
        <v>848</v>
      </c>
      <c r="E595" s="186" t="s">
        <v>658</v>
      </c>
      <c r="F595" s="383">
        <v>0.75</v>
      </c>
      <c r="G595" s="383">
        <v>0.754</v>
      </c>
      <c r="H595" s="188">
        <v>50</v>
      </c>
      <c r="I595" s="188">
        <v>23</v>
      </c>
      <c r="J595" s="186" t="s">
        <v>63</v>
      </c>
      <c r="K595" s="186" t="s">
        <v>595</v>
      </c>
    </row>
    <row r="596" spans="2:11" ht="14.25" customHeight="1">
      <c r="B596" s="187">
        <v>903</v>
      </c>
      <c r="C596" s="186" t="s">
        <v>712</v>
      </c>
      <c r="D596" s="187">
        <v>903</v>
      </c>
      <c r="E596" s="186" t="s">
        <v>712</v>
      </c>
      <c r="F596" s="383">
        <v>0.084</v>
      </c>
      <c r="G596" s="383">
        <v>0.15</v>
      </c>
      <c r="H596" s="188">
        <v>33</v>
      </c>
      <c r="I596" s="188">
        <v>17</v>
      </c>
      <c r="J596" s="186" t="s">
        <v>49</v>
      </c>
      <c r="K596" s="186" t="s">
        <v>243</v>
      </c>
    </row>
    <row r="597" spans="2:11" ht="14.25" customHeight="1">
      <c r="B597" s="187">
        <v>636</v>
      </c>
      <c r="C597" s="186" t="s">
        <v>568</v>
      </c>
      <c r="D597" s="187">
        <v>636</v>
      </c>
      <c r="E597" s="186" t="s">
        <v>568</v>
      </c>
      <c r="F597" s="383">
        <v>27.362</v>
      </c>
      <c r="G597" s="383">
        <v>27.5</v>
      </c>
      <c r="H597" s="188">
        <v>23</v>
      </c>
      <c r="I597" s="188">
        <v>25</v>
      </c>
      <c r="J597" s="186" t="s">
        <v>61</v>
      </c>
      <c r="K597" s="186" t="s">
        <v>254</v>
      </c>
    </row>
    <row r="598" spans="2:11" ht="14.25" customHeight="1">
      <c r="B598" s="187">
        <v>637</v>
      </c>
      <c r="C598" s="186" t="s">
        <v>569</v>
      </c>
      <c r="D598" s="187">
        <v>637</v>
      </c>
      <c r="E598" s="186" t="s">
        <v>569</v>
      </c>
      <c r="F598" s="383">
        <v>29.866</v>
      </c>
      <c r="G598" s="383">
        <v>29.866</v>
      </c>
      <c r="H598" s="188">
        <v>23</v>
      </c>
      <c r="I598" s="188">
        <v>25</v>
      </c>
      <c r="J598" s="186" t="s">
        <v>61</v>
      </c>
      <c r="K598" s="186" t="s">
        <v>254</v>
      </c>
    </row>
    <row r="599" spans="2:11" ht="14.25" customHeight="1">
      <c r="B599" s="187">
        <v>638</v>
      </c>
      <c r="C599" s="186" t="s">
        <v>570</v>
      </c>
      <c r="D599" s="187">
        <v>638</v>
      </c>
      <c r="E599" s="186" t="s">
        <v>570</v>
      </c>
      <c r="F599" s="383">
        <v>26.7</v>
      </c>
      <c r="G599" s="383">
        <v>26.99</v>
      </c>
      <c r="H599" s="188">
        <v>23</v>
      </c>
      <c r="I599" s="188">
        <v>25</v>
      </c>
      <c r="J599" s="186" t="s">
        <v>61</v>
      </c>
      <c r="K599" s="186" t="s">
        <v>254</v>
      </c>
    </row>
    <row r="600" spans="2:11" ht="14.25" customHeight="1">
      <c r="B600" s="187">
        <v>639</v>
      </c>
      <c r="C600" s="186" t="s">
        <v>571</v>
      </c>
      <c r="D600" s="187">
        <v>639</v>
      </c>
      <c r="E600" s="186" t="s">
        <v>571</v>
      </c>
      <c r="F600" s="383">
        <v>53.862</v>
      </c>
      <c r="G600" s="383">
        <v>53.5</v>
      </c>
      <c r="H600" s="188">
        <v>23</v>
      </c>
      <c r="I600" s="188">
        <v>5</v>
      </c>
      <c r="J600" s="186" t="s">
        <v>87</v>
      </c>
      <c r="K600" s="186" t="s">
        <v>1303</v>
      </c>
    </row>
    <row r="601" spans="2:11" ht="14.25" customHeight="1">
      <c r="B601" s="187">
        <v>640</v>
      </c>
      <c r="C601" s="186" t="s">
        <v>572</v>
      </c>
      <c r="D601" s="187">
        <v>640</v>
      </c>
      <c r="E601" s="186" t="s">
        <v>572</v>
      </c>
      <c r="F601" s="383">
        <v>53.5</v>
      </c>
      <c r="G601" s="383">
        <v>53.5</v>
      </c>
      <c r="H601" s="188">
        <v>23</v>
      </c>
      <c r="I601" s="188">
        <v>5</v>
      </c>
      <c r="J601" s="186" t="s">
        <v>87</v>
      </c>
      <c r="K601" s="186" t="s">
        <v>1303</v>
      </c>
    </row>
    <row r="602" spans="2:11" ht="14.25" customHeight="1">
      <c r="B602" s="187">
        <v>641</v>
      </c>
      <c r="C602" s="186" t="s">
        <v>573</v>
      </c>
      <c r="D602" s="187">
        <v>641</v>
      </c>
      <c r="E602" s="186" t="s">
        <v>573</v>
      </c>
      <c r="F602" s="383">
        <v>117.33</v>
      </c>
      <c r="G602" s="383">
        <v>119</v>
      </c>
      <c r="H602" s="188">
        <v>23</v>
      </c>
      <c r="I602" s="188">
        <v>5</v>
      </c>
      <c r="J602" s="186" t="s">
        <v>87</v>
      </c>
      <c r="K602" s="186" t="s">
        <v>1303</v>
      </c>
    </row>
    <row r="603" spans="2:11" ht="14.25" customHeight="1">
      <c r="B603" s="187">
        <v>642</v>
      </c>
      <c r="C603" s="186" t="s">
        <v>574</v>
      </c>
      <c r="D603" s="187">
        <v>642</v>
      </c>
      <c r="E603" s="186" t="s">
        <v>574</v>
      </c>
      <c r="F603" s="383">
        <v>614.5</v>
      </c>
      <c r="G603" s="383">
        <v>620</v>
      </c>
      <c r="H603" s="188">
        <v>23</v>
      </c>
      <c r="I603" s="188">
        <v>5</v>
      </c>
      <c r="J603" s="186" t="s">
        <v>87</v>
      </c>
      <c r="K603" s="186" t="s">
        <v>1303</v>
      </c>
    </row>
    <row r="604" spans="2:11" ht="14.25" customHeight="1">
      <c r="B604" s="187">
        <v>2292</v>
      </c>
      <c r="C604" s="186" t="s">
        <v>860</v>
      </c>
      <c r="D604" s="187">
        <v>2292</v>
      </c>
      <c r="E604" s="186" t="s">
        <v>860</v>
      </c>
      <c r="F604" s="383">
        <v>0.878</v>
      </c>
      <c r="G604" s="383">
        <v>1.2</v>
      </c>
      <c r="H604" s="188">
        <v>23</v>
      </c>
      <c r="I604" s="188">
        <v>31</v>
      </c>
      <c r="J604" s="186" t="s">
        <v>87</v>
      </c>
      <c r="K604" s="186" t="s">
        <v>1677</v>
      </c>
    </row>
    <row r="605" spans="2:11" ht="14.25" customHeight="1">
      <c r="B605" s="187"/>
      <c r="C605" s="418" t="s">
        <v>1687</v>
      </c>
      <c r="D605" s="187">
        <v>17086</v>
      </c>
      <c r="E605" s="186" t="s">
        <v>1671</v>
      </c>
      <c r="F605" s="187" t="s">
        <v>1067</v>
      </c>
      <c r="G605" s="187" t="s">
        <v>1067</v>
      </c>
      <c r="H605" s="188">
        <v>25</v>
      </c>
      <c r="I605" s="188">
        <v>9</v>
      </c>
      <c r="J605" s="186" t="s">
        <v>90</v>
      </c>
      <c r="K605" s="186" t="s">
        <v>739</v>
      </c>
    </row>
    <row r="606" spans="2:11" ht="14.25" customHeight="1">
      <c r="B606" s="187"/>
      <c r="C606" s="418" t="s">
        <v>1687</v>
      </c>
      <c r="D606" s="187">
        <v>17085</v>
      </c>
      <c r="E606" s="186" t="s">
        <v>1670</v>
      </c>
      <c r="F606" s="187" t="s">
        <v>1067</v>
      </c>
      <c r="G606" s="187" t="s">
        <v>1067</v>
      </c>
      <c r="H606" s="188">
        <v>25</v>
      </c>
      <c r="I606" s="188">
        <v>9</v>
      </c>
      <c r="J606" s="186" t="s">
        <v>90</v>
      </c>
      <c r="K606" s="186" t="s">
        <v>739</v>
      </c>
    </row>
    <row r="607" spans="2:11" ht="14.25" customHeight="1">
      <c r="B607" s="187"/>
      <c r="C607" s="418" t="s">
        <v>1687</v>
      </c>
      <c r="D607" s="187">
        <v>16332</v>
      </c>
      <c r="E607" s="186" t="s">
        <v>1840</v>
      </c>
      <c r="F607" s="187" t="s">
        <v>1067</v>
      </c>
      <c r="G607" s="187" t="s">
        <v>1067</v>
      </c>
      <c r="H607" s="188">
        <v>44</v>
      </c>
      <c r="I607" s="188">
        <v>5</v>
      </c>
      <c r="J607" s="186" t="s">
        <v>85</v>
      </c>
      <c r="K607" s="186" t="s">
        <v>739</v>
      </c>
    </row>
    <row r="608" spans="2:11" ht="14.25" customHeight="1">
      <c r="B608" s="187"/>
      <c r="C608" s="418" t="s">
        <v>1687</v>
      </c>
      <c r="D608" s="187">
        <v>15706</v>
      </c>
      <c r="E608" s="186" t="s">
        <v>1827</v>
      </c>
      <c r="F608" s="187" t="s">
        <v>1067</v>
      </c>
      <c r="G608" s="187" t="s">
        <v>1067</v>
      </c>
      <c r="H608" s="188">
        <v>23</v>
      </c>
      <c r="I608" s="188">
        <v>27</v>
      </c>
      <c r="J608" s="186" t="s">
        <v>61</v>
      </c>
      <c r="K608" s="186" t="s">
        <v>575</v>
      </c>
    </row>
    <row r="609" spans="2:11" ht="14.25" customHeight="1">
      <c r="B609" s="187"/>
      <c r="C609" s="418" t="s">
        <v>1687</v>
      </c>
      <c r="D609" s="187">
        <v>16233</v>
      </c>
      <c r="E609" s="186" t="s">
        <v>1834</v>
      </c>
      <c r="F609" s="187" t="s">
        <v>1067</v>
      </c>
      <c r="G609" s="187" t="s">
        <v>1067</v>
      </c>
      <c r="H609" s="188">
        <v>25</v>
      </c>
      <c r="I609" s="188">
        <v>17</v>
      </c>
      <c r="J609" s="186" t="s">
        <v>90</v>
      </c>
      <c r="K609" s="186" t="s">
        <v>739</v>
      </c>
    </row>
    <row r="610" spans="2:11" ht="14.25" customHeight="1">
      <c r="B610" s="187"/>
      <c r="C610" s="418" t="s">
        <v>1687</v>
      </c>
      <c r="D610" s="187">
        <v>16234</v>
      </c>
      <c r="E610" s="186" t="s">
        <v>1835</v>
      </c>
      <c r="F610" s="187" t="s">
        <v>1067</v>
      </c>
      <c r="G610" s="187" t="s">
        <v>1067</v>
      </c>
      <c r="H610" s="188">
        <v>25</v>
      </c>
      <c r="I610" s="188">
        <v>17</v>
      </c>
      <c r="J610" s="186" t="s">
        <v>90</v>
      </c>
      <c r="K610" s="186" t="s">
        <v>739</v>
      </c>
    </row>
    <row r="611" spans="2:11" ht="14.25" customHeight="1">
      <c r="B611" s="187"/>
      <c r="C611" s="418" t="s">
        <v>1687</v>
      </c>
      <c r="D611" s="187">
        <v>15998</v>
      </c>
      <c r="E611" s="186" t="s">
        <v>1830</v>
      </c>
      <c r="F611" s="187" t="s">
        <v>1067</v>
      </c>
      <c r="G611" s="187" t="s">
        <v>1067</v>
      </c>
      <c r="H611" s="188">
        <v>23</v>
      </c>
      <c r="I611" s="188">
        <v>25</v>
      </c>
      <c r="J611" s="186" t="s">
        <v>61</v>
      </c>
      <c r="K611" s="186" t="s">
        <v>1663</v>
      </c>
    </row>
    <row r="612" spans="2:11" ht="14.25" customHeight="1">
      <c r="B612" s="187"/>
      <c r="C612" s="418" t="s">
        <v>1687</v>
      </c>
      <c r="D612" s="187">
        <v>14820</v>
      </c>
      <c r="E612" s="186" t="s">
        <v>1814</v>
      </c>
      <c r="F612" s="187" t="s">
        <v>1067</v>
      </c>
      <c r="G612" s="187" t="s">
        <v>1067</v>
      </c>
      <c r="H612" s="188">
        <v>9</v>
      </c>
      <c r="I612" s="188">
        <v>9</v>
      </c>
      <c r="J612" s="186" t="s">
        <v>74</v>
      </c>
      <c r="K612" s="186" t="s">
        <v>486</v>
      </c>
    </row>
    <row r="613" spans="2:11" ht="14.25" customHeight="1">
      <c r="B613" s="187"/>
      <c r="C613" s="418" t="s">
        <v>1687</v>
      </c>
      <c r="D613" s="187">
        <v>14821</v>
      </c>
      <c r="E613" s="186" t="s">
        <v>1815</v>
      </c>
      <c r="F613" s="187" t="s">
        <v>1067</v>
      </c>
      <c r="G613" s="187" t="s">
        <v>1067</v>
      </c>
      <c r="H613" s="188">
        <v>9</v>
      </c>
      <c r="I613" s="188">
        <v>9</v>
      </c>
      <c r="J613" s="186" t="s">
        <v>74</v>
      </c>
      <c r="K613" s="186" t="s">
        <v>486</v>
      </c>
    </row>
    <row r="614" spans="2:11" ht="14.25" customHeight="1">
      <c r="B614" s="187"/>
      <c r="C614" s="418" t="s">
        <v>1687</v>
      </c>
      <c r="D614" s="187">
        <v>14822</v>
      </c>
      <c r="E614" s="186" t="s">
        <v>1816</v>
      </c>
      <c r="F614" s="187" t="s">
        <v>1067</v>
      </c>
      <c r="G614" s="187" t="s">
        <v>1067</v>
      </c>
      <c r="H614" s="188">
        <v>9</v>
      </c>
      <c r="I614" s="188">
        <v>9</v>
      </c>
      <c r="J614" s="186" t="s">
        <v>74</v>
      </c>
      <c r="K614" s="186" t="s">
        <v>486</v>
      </c>
    </row>
    <row r="615" spans="2:11" ht="14.25" customHeight="1">
      <c r="B615" s="187"/>
      <c r="C615" s="418" t="s">
        <v>1687</v>
      </c>
      <c r="D615" s="187">
        <v>12504</v>
      </c>
      <c r="E615" s="186" t="s">
        <v>1803</v>
      </c>
      <c r="F615" s="187" t="s">
        <v>1067</v>
      </c>
      <c r="G615" s="187" t="s">
        <v>1067</v>
      </c>
      <c r="H615" s="188">
        <v>9</v>
      </c>
      <c r="I615" s="188">
        <v>9</v>
      </c>
      <c r="J615" s="186" t="s">
        <v>56</v>
      </c>
      <c r="K615" s="186" t="s">
        <v>366</v>
      </c>
    </row>
    <row r="616" spans="2:11" ht="14.25" customHeight="1">
      <c r="B616" s="187"/>
      <c r="C616" s="418" t="s">
        <v>1687</v>
      </c>
      <c r="D616" s="187">
        <v>14382</v>
      </c>
      <c r="E616" s="186" t="s">
        <v>938</v>
      </c>
      <c r="F616" s="187" t="s">
        <v>1067</v>
      </c>
      <c r="G616" s="187" t="s">
        <v>1067</v>
      </c>
      <c r="H616" s="188">
        <v>50</v>
      </c>
      <c r="I616" s="188">
        <v>19</v>
      </c>
      <c r="J616" s="186" t="s">
        <v>49</v>
      </c>
      <c r="K616" s="186" t="s">
        <v>911</v>
      </c>
    </row>
    <row r="617" spans="2:11" ht="14.25" customHeight="1">
      <c r="B617" s="187"/>
      <c r="C617" s="418" t="s">
        <v>1687</v>
      </c>
      <c r="D617" s="187">
        <v>16441</v>
      </c>
      <c r="E617" s="186" t="s">
        <v>1842</v>
      </c>
      <c r="F617" s="187" t="s">
        <v>1067</v>
      </c>
      <c r="G617" s="187" t="s">
        <v>1067</v>
      </c>
      <c r="H617" s="188">
        <v>50</v>
      </c>
      <c r="I617" s="188">
        <v>27</v>
      </c>
      <c r="J617" s="186" t="s">
        <v>63</v>
      </c>
      <c r="K617" s="186" t="s">
        <v>256</v>
      </c>
    </row>
    <row r="618" spans="2:11" ht="14.25" customHeight="1">
      <c r="B618" s="187"/>
      <c r="C618" s="418" t="s">
        <v>1687</v>
      </c>
      <c r="D618" s="187">
        <v>15201</v>
      </c>
      <c r="E618" s="186" t="s">
        <v>1086</v>
      </c>
      <c r="F618" s="187" t="s">
        <v>1067</v>
      </c>
      <c r="G618" s="187" t="s">
        <v>1067</v>
      </c>
      <c r="H618" s="188">
        <v>33</v>
      </c>
      <c r="I618" s="188">
        <v>5</v>
      </c>
      <c r="J618" s="186" t="s">
        <v>63</v>
      </c>
      <c r="K618" s="186" t="s">
        <v>243</v>
      </c>
    </row>
    <row r="619" spans="2:11" ht="14.25" customHeight="1">
      <c r="B619" s="187"/>
      <c r="C619" s="418" t="s">
        <v>1687</v>
      </c>
      <c r="D619" s="187">
        <v>14098</v>
      </c>
      <c r="E619" s="186" t="s">
        <v>1650</v>
      </c>
      <c r="F619" s="187" t="s">
        <v>1067</v>
      </c>
      <c r="G619" s="187" t="s">
        <v>1067</v>
      </c>
      <c r="H619" s="188">
        <v>25</v>
      </c>
      <c r="I619" s="188">
        <v>27</v>
      </c>
      <c r="J619" s="186" t="s">
        <v>45</v>
      </c>
      <c r="K619" s="186" t="s">
        <v>1652</v>
      </c>
    </row>
    <row r="620" spans="2:11" ht="14.25" customHeight="1">
      <c r="B620" s="187"/>
      <c r="C620" s="418" t="s">
        <v>1687</v>
      </c>
      <c r="D620" s="187">
        <v>15462</v>
      </c>
      <c r="E620" s="186" t="s">
        <v>1820</v>
      </c>
      <c r="F620" s="187" t="s">
        <v>1067</v>
      </c>
      <c r="G620" s="187" t="s">
        <v>1067</v>
      </c>
      <c r="H620" s="188">
        <v>25</v>
      </c>
      <c r="I620" s="188">
        <v>27</v>
      </c>
      <c r="J620" s="186" t="s">
        <v>45</v>
      </c>
      <c r="K620" s="186" t="s">
        <v>739</v>
      </c>
    </row>
    <row r="621" spans="2:11" ht="14.25" customHeight="1">
      <c r="B621" s="187"/>
      <c r="C621" s="418" t="s">
        <v>1687</v>
      </c>
      <c r="D621" s="187">
        <v>14925</v>
      </c>
      <c r="E621" s="186" t="s">
        <v>1817</v>
      </c>
      <c r="F621" s="187" t="s">
        <v>1067</v>
      </c>
      <c r="G621" s="187" t="s">
        <v>1067</v>
      </c>
      <c r="H621" s="188">
        <v>25</v>
      </c>
      <c r="I621" s="188">
        <v>17</v>
      </c>
      <c r="J621" s="186" t="s">
        <v>45</v>
      </c>
      <c r="K621" s="186" t="s">
        <v>739</v>
      </c>
    </row>
    <row r="622" spans="2:11" ht="14.25" customHeight="1">
      <c r="B622" s="187"/>
      <c r="C622" s="418" t="s">
        <v>1687</v>
      </c>
      <c r="D622" s="187">
        <v>1259</v>
      </c>
      <c r="E622" s="186" t="s">
        <v>803</v>
      </c>
      <c r="F622" s="187" t="s">
        <v>1067</v>
      </c>
      <c r="G622" s="187" t="s">
        <v>1067</v>
      </c>
      <c r="H622" s="188">
        <v>23</v>
      </c>
      <c r="I622" s="188">
        <v>7</v>
      </c>
      <c r="J622" s="186" t="s">
        <v>61</v>
      </c>
      <c r="K622" s="186" t="s">
        <v>1303</v>
      </c>
    </row>
    <row r="623" spans="2:11" ht="14.25" customHeight="1">
      <c r="B623" s="187"/>
      <c r="C623" s="418" t="s">
        <v>1687</v>
      </c>
      <c r="D623" s="187">
        <v>13933</v>
      </c>
      <c r="E623" s="186" t="s">
        <v>927</v>
      </c>
      <c r="F623" s="187" t="s">
        <v>1067</v>
      </c>
      <c r="G623" s="187" t="s">
        <v>1067</v>
      </c>
      <c r="H623" s="188">
        <v>25</v>
      </c>
      <c r="I623" s="188">
        <v>3</v>
      </c>
      <c r="J623" s="186" t="s">
        <v>58</v>
      </c>
      <c r="K623" s="186" t="s">
        <v>739</v>
      </c>
    </row>
    <row r="624" spans="2:11" ht="14.25" customHeight="1">
      <c r="B624" s="430"/>
      <c r="C624" s="418" t="s">
        <v>1687</v>
      </c>
      <c r="D624" s="187">
        <v>14819</v>
      </c>
      <c r="E624" s="186" t="s">
        <v>1813</v>
      </c>
      <c r="F624" s="187" t="s">
        <v>1067</v>
      </c>
      <c r="G624" s="187" t="s">
        <v>1067</v>
      </c>
      <c r="H624" s="188">
        <v>9</v>
      </c>
      <c r="I624" s="188">
        <v>9</v>
      </c>
      <c r="J624" s="186" t="s">
        <v>74</v>
      </c>
      <c r="K624" s="186" t="s">
        <v>486</v>
      </c>
    </row>
    <row r="625" spans="2:11" ht="14.25" customHeight="1">
      <c r="B625" s="430"/>
      <c r="C625" s="418" t="s">
        <v>1687</v>
      </c>
      <c r="D625" s="187">
        <v>15488</v>
      </c>
      <c r="E625" s="186" t="s">
        <v>1825</v>
      </c>
      <c r="F625" s="187" t="s">
        <v>1067</v>
      </c>
      <c r="G625" s="187" t="s">
        <v>1067</v>
      </c>
      <c r="H625" s="188">
        <v>33</v>
      </c>
      <c r="I625" s="188">
        <v>17</v>
      </c>
      <c r="J625" s="186" t="s">
        <v>49</v>
      </c>
      <c r="K625" s="186" t="s">
        <v>243</v>
      </c>
    </row>
    <row r="626" spans="2:11" ht="14.25" customHeight="1">
      <c r="B626" s="430"/>
      <c r="C626" s="418" t="s">
        <v>1687</v>
      </c>
      <c r="D626" s="187">
        <v>16386</v>
      </c>
      <c r="E626" s="186" t="s">
        <v>1841</v>
      </c>
      <c r="F626" s="187" t="s">
        <v>1067</v>
      </c>
      <c r="G626" s="187" t="s">
        <v>1067</v>
      </c>
      <c r="H626" s="188">
        <v>25</v>
      </c>
      <c r="I626" s="188">
        <v>27</v>
      </c>
      <c r="J626" s="186" t="s">
        <v>45</v>
      </c>
      <c r="K626" s="186" t="s">
        <v>739</v>
      </c>
    </row>
    <row r="627" spans="2:11" ht="14.25" customHeight="1">
      <c r="B627" s="430"/>
      <c r="C627" s="418" t="s">
        <v>1687</v>
      </c>
      <c r="D627" s="187">
        <v>17023</v>
      </c>
      <c r="E627" s="186" t="s">
        <v>1669</v>
      </c>
      <c r="F627" s="187" t="s">
        <v>1067</v>
      </c>
      <c r="G627" s="187" t="s">
        <v>1067</v>
      </c>
      <c r="H627" s="188">
        <v>44</v>
      </c>
      <c r="I627" s="188">
        <v>5</v>
      </c>
      <c r="J627" s="186" t="s">
        <v>85</v>
      </c>
      <c r="K627" s="186" t="s">
        <v>599</v>
      </c>
    </row>
    <row r="628" spans="2:11" ht="14.25" customHeight="1">
      <c r="B628" s="430"/>
      <c r="C628" s="418" t="s">
        <v>1687</v>
      </c>
      <c r="D628" s="187">
        <v>14816</v>
      </c>
      <c r="E628" s="186" t="s">
        <v>1812</v>
      </c>
      <c r="F628" s="187" t="s">
        <v>1067</v>
      </c>
      <c r="G628" s="187" t="s">
        <v>1067</v>
      </c>
      <c r="H628" s="188">
        <v>9</v>
      </c>
      <c r="I628" s="188">
        <v>1</v>
      </c>
      <c r="J628" s="186" t="s">
        <v>88</v>
      </c>
      <c r="K628" s="186" t="s">
        <v>486</v>
      </c>
    </row>
    <row r="629" spans="2:11" ht="14.25" customHeight="1">
      <c r="B629" s="430"/>
      <c r="C629" s="418" t="s">
        <v>1687</v>
      </c>
      <c r="D629" s="187">
        <v>14817</v>
      </c>
      <c r="E629" s="186" t="s">
        <v>1080</v>
      </c>
      <c r="F629" s="187" t="s">
        <v>1067</v>
      </c>
      <c r="G629" s="187" t="s">
        <v>1067</v>
      </c>
      <c r="H629" s="188">
        <v>9</v>
      </c>
      <c r="I629" s="188">
        <v>1</v>
      </c>
      <c r="J629" s="186" t="s">
        <v>88</v>
      </c>
      <c r="K629" s="186" t="s">
        <v>486</v>
      </c>
    </row>
    <row r="630" spans="2:11" ht="14.25" customHeight="1">
      <c r="B630" s="430"/>
      <c r="C630" s="418" t="s">
        <v>1687</v>
      </c>
      <c r="D630" s="187">
        <v>14818</v>
      </c>
      <c r="E630" s="186" t="s">
        <v>1081</v>
      </c>
      <c r="F630" s="187" t="s">
        <v>1067</v>
      </c>
      <c r="G630" s="187" t="s">
        <v>1067</v>
      </c>
      <c r="H630" s="188">
        <v>9</v>
      </c>
      <c r="I630" s="188">
        <v>1</v>
      </c>
      <c r="J630" s="186" t="s">
        <v>88</v>
      </c>
      <c r="K630" s="186" t="s">
        <v>486</v>
      </c>
    </row>
    <row r="631" spans="2:11" ht="14.25" customHeight="1">
      <c r="B631" s="430"/>
      <c r="C631" s="418" t="s">
        <v>1687</v>
      </c>
      <c r="D631" s="187">
        <v>14823</v>
      </c>
      <c r="E631" s="186" t="s">
        <v>1082</v>
      </c>
      <c r="F631" s="187" t="s">
        <v>1067</v>
      </c>
      <c r="G631" s="187" t="s">
        <v>1067</v>
      </c>
      <c r="H631" s="188">
        <v>9</v>
      </c>
      <c r="I631" s="188">
        <v>11</v>
      </c>
      <c r="J631" s="186" t="s">
        <v>74</v>
      </c>
      <c r="K631" s="186" t="s">
        <v>486</v>
      </c>
    </row>
    <row r="632" spans="2:11" ht="14.25" customHeight="1">
      <c r="B632" s="430"/>
      <c r="C632" s="418" t="s">
        <v>1687</v>
      </c>
      <c r="D632" s="187">
        <v>17128</v>
      </c>
      <c r="E632" s="186" t="s">
        <v>1846</v>
      </c>
      <c r="F632" s="187" t="s">
        <v>1067</v>
      </c>
      <c r="G632" s="187" t="s">
        <v>1067</v>
      </c>
      <c r="H632" s="188">
        <v>25</v>
      </c>
      <c r="I632" s="188">
        <v>1</v>
      </c>
      <c r="J632" s="186" t="s">
        <v>85</v>
      </c>
      <c r="K632" s="186" t="s">
        <v>229</v>
      </c>
    </row>
    <row r="633" spans="2:11" ht="14.25" customHeight="1">
      <c r="B633" s="430"/>
      <c r="C633" s="418" t="s">
        <v>1687</v>
      </c>
      <c r="D633" s="187">
        <v>14767</v>
      </c>
      <c r="E633" s="186" t="s">
        <v>1810</v>
      </c>
      <c r="F633" s="187" t="s">
        <v>1067</v>
      </c>
      <c r="G633" s="187" t="s">
        <v>1067</v>
      </c>
      <c r="H633" s="188">
        <v>23</v>
      </c>
      <c r="I633" s="188">
        <v>19</v>
      </c>
      <c r="J633" s="186" t="s">
        <v>67</v>
      </c>
      <c r="K633" s="186" t="s">
        <v>1303</v>
      </c>
    </row>
    <row r="634" spans="2:11" ht="14.25" customHeight="1">
      <c r="B634" s="430"/>
      <c r="C634" s="418" t="s">
        <v>1687</v>
      </c>
      <c r="D634" s="187">
        <v>16331</v>
      </c>
      <c r="E634" s="186" t="s">
        <v>1839</v>
      </c>
      <c r="F634" s="187" t="s">
        <v>1067</v>
      </c>
      <c r="G634" s="187" t="s">
        <v>1067</v>
      </c>
      <c r="H634" s="188">
        <v>25</v>
      </c>
      <c r="I634" s="188">
        <v>21</v>
      </c>
      <c r="J634" s="186" t="s">
        <v>85</v>
      </c>
      <c r="K634" s="186" t="s">
        <v>847</v>
      </c>
    </row>
    <row r="635" spans="2:11" ht="14.25" customHeight="1">
      <c r="B635" s="430"/>
      <c r="C635" s="418" t="s">
        <v>1687</v>
      </c>
      <c r="D635" s="187">
        <v>16183</v>
      </c>
      <c r="E635" s="186" t="s">
        <v>1832</v>
      </c>
      <c r="F635" s="187" t="s">
        <v>1067</v>
      </c>
      <c r="G635" s="187" t="s">
        <v>1067</v>
      </c>
      <c r="H635" s="188">
        <v>25</v>
      </c>
      <c r="I635" s="188">
        <v>9</v>
      </c>
      <c r="J635" s="186" t="s">
        <v>90</v>
      </c>
      <c r="K635" s="186" t="s">
        <v>739</v>
      </c>
    </row>
    <row r="636" spans="2:11" ht="14.25" customHeight="1">
      <c r="B636" s="430"/>
      <c r="C636" s="418" t="s">
        <v>1687</v>
      </c>
      <c r="D636" s="187">
        <v>14383</v>
      </c>
      <c r="E636" s="186" t="s">
        <v>1078</v>
      </c>
      <c r="F636" s="187" t="s">
        <v>1067</v>
      </c>
      <c r="G636" s="187" t="s">
        <v>1067</v>
      </c>
      <c r="H636" s="188">
        <v>44</v>
      </c>
      <c r="I636" s="188">
        <v>3</v>
      </c>
      <c r="J636" s="186" t="s">
        <v>51</v>
      </c>
      <c r="K636" s="186" t="s">
        <v>599</v>
      </c>
    </row>
    <row r="637" spans="2:11" ht="14.25" customHeight="1">
      <c r="B637" s="430"/>
      <c r="C637" s="418" t="s">
        <v>1687</v>
      </c>
      <c r="D637" s="187">
        <v>16612</v>
      </c>
      <c r="E637" s="186" t="s">
        <v>1680</v>
      </c>
      <c r="F637" s="187" t="s">
        <v>1067</v>
      </c>
      <c r="G637" s="187" t="s">
        <v>1067</v>
      </c>
      <c r="H637" s="188">
        <v>23</v>
      </c>
      <c r="I637" s="188">
        <v>29</v>
      </c>
      <c r="J637" s="186" t="s">
        <v>67</v>
      </c>
      <c r="K637" s="186" t="s">
        <v>1668</v>
      </c>
    </row>
    <row r="638" spans="2:11" ht="14.25" customHeight="1">
      <c r="B638" s="430"/>
      <c r="C638" s="418" t="s">
        <v>1687</v>
      </c>
      <c r="D638" s="187">
        <v>15464</v>
      </c>
      <c r="E638" s="186" t="s">
        <v>1821</v>
      </c>
      <c r="F638" s="187" t="s">
        <v>1067</v>
      </c>
      <c r="G638" s="187" t="s">
        <v>1067</v>
      </c>
      <c r="H638" s="188">
        <v>23</v>
      </c>
      <c r="I638" s="188">
        <v>29</v>
      </c>
      <c r="J638" s="186" t="s">
        <v>67</v>
      </c>
      <c r="K638" s="186" t="s">
        <v>1088</v>
      </c>
    </row>
    <row r="639" spans="2:11" ht="14.25" customHeight="1">
      <c r="B639" s="430"/>
      <c r="C639" s="418" t="s">
        <v>1687</v>
      </c>
      <c r="D639" s="187">
        <v>16926</v>
      </c>
      <c r="E639" s="186" t="s">
        <v>1845</v>
      </c>
      <c r="F639" s="187" t="s">
        <v>1067</v>
      </c>
      <c r="G639" s="187" t="s">
        <v>1067</v>
      </c>
      <c r="H639" s="188">
        <v>44</v>
      </c>
      <c r="I639" s="188">
        <v>7</v>
      </c>
      <c r="J639" s="186" t="s">
        <v>51</v>
      </c>
      <c r="K639" s="186" t="s">
        <v>599</v>
      </c>
    </row>
    <row r="640" spans="2:11" ht="14.25" customHeight="1">
      <c r="B640" s="430"/>
      <c r="C640" s="418" t="s">
        <v>1687</v>
      </c>
      <c r="D640" s="187">
        <v>16294</v>
      </c>
      <c r="E640" s="186" t="s">
        <v>1836</v>
      </c>
      <c r="F640" s="187" t="s">
        <v>1067</v>
      </c>
      <c r="G640" s="187" t="s">
        <v>1067</v>
      </c>
      <c r="H640" s="188">
        <v>44</v>
      </c>
      <c r="I640" s="188">
        <v>5</v>
      </c>
      <c r="J640" s="186" t="s">
        <v>51</v>
      </c>
      <c r="K640" s="186" t="s">
        <v>599</v>
      </c>
    </row>
    <row r="641" spans="2:11" ht="14.25" customHeight="1">
      <c r="B641" s="430"/>
      <c r="C641" s="418" t="s">
        <v>1687</v>
      </c>
      <c r="D641" s="187">
        <v>17194</v>
      </c>
      <c r="E641" s="186" t="s">
        <v>1847</v>
      </c>
      <c r="F641" s="187" t="s">
        <v>1067</v>
      </c>
      <c r="G641" s="187" t="s">
        <v>1067</v>
      </c>
      <c r="H641" s="188">
        <v>25</v>
      </c>
      <c r="I641" s="188">
        <v>1</v>
      </c>
      <c r="J641" s="186" t="s">
        <v>85</v>
      </c>
      <c r="K641" s="186" t="s">
        <v>229</v>
      </c>
    </row>
    <row r="642" spans="2:11" ht="14.25" customHeight="1">
      <c r="B642" s="430"/>
      <c r="C642" s="418" t="s">
        <v>1687</v>
      </c>
      <c r="D642" s="187">
        <v>16089</v>
      </c>
      <c r="E642" s="186" t="s">
        <v>1831</v>
      </c>
      <c r="F642" s="187" t="s">
        <v>1067</v>
      </c>
      <c r="G642" s="187" t="s">
        <v>1067</v>
      </c>
      <c r="H642" s="188">
        <v>25</v>
      </c>
      <c r="I642" s="188">
        <v>11</v>
      </c>
      <c r="J642" s="186" t="s">
        <v>58</v>
      </c>
      <c r="K642" s="186" t="s">
        <v>1061</v>
      </c>
    </row>
    <row r="643" spans="2:11" ht="14.25" customHeight="1">
      <c r="B643" s="430"/>
      <c r="C643" s="418" t="s">
        <v>1687</v>
      </c>
      <c r="D643" s="187">
        <v>16188</v>
      </c>
      <c r="E643" s="186" t="s">
        <v>1833</v>
      </c>
      <c r="F643" s="187" t="s">
        <v>1067</v>
      </c>
      <c r="G643" s="187" t="s">
        <v>1067</v>
      </c>
      <c r="H643" s="188">
        <v>25</v>
      </c>
      <c r="I643" s="188">
        <v>27</v>
      </c>
      <c r="J643" s="186" t="s">
        <v>45</v>
      </c>
      <c r="K643" s="186" t="s">
        <v>739</v>
      </c>
    </row>
    <row r="644" spans="2:11" ht="14.25" customHeight="1">
      <c r="B644" s="430"/>
      <c r="C644" s="418" t="s">
        <v>1687</v>
      </c>
      <c r="D644" s="187">
        <v>15787</v>
      </c>
      <c r="E644" s="186" t="s">
        <v>1828</v>
      </c>
      <c r="F644" s="187" t="s">
        <v>1067</v>
      </c>
      <c r="G644" s="187" t="s">
        <v>1067</v>
      </c>
      <c r="H644" s="188">
        <v>25</v>
      </c>
      <c r="I644" s="188">
        <v>13</v>
      </c>
      <c r="J644" s="186" t="s">
        <v>58</v>
      </c>
      <c r="K644" s="186" t="s">
        <v>1061</v>
      </c>
    </row>
    <row r="645" spans="2:11" ht="14.25" customHeight="1">
      <c r="B645" s="430"/>
      <c r="C645" s="418" t="s">
        <v>1687</v>
      </c>
      <c r="D645" s="187">
        <v>14919</v>
      </c>
      <c r="E645" s="186" t="s">
        <v>1083</v>
      </c>
      <c r="F645" s="187" t="s">
        <v>1067</v>
      </c>
      <c r="G645" s="187" t="s">
        <v>1067</v>
      </c>
      <c r="H645" s="188">
        <v>33</v>
      </c>
      <c r="I645" s="188">
        <v>5</v>
      </c>
      <c r="J645" s="186" t="s">
        <v>63</v>
      </c>
      <c r="K645" s="186" t="s">
        <v>243</v>
      </c>
    </row>
    <row r="647" ht="12.75">
      <c r="B647" s="123" t="s">
        <v>9</v>
      </c>
    </row>
    <row r="648" spans="1:11" ht="36.75" customHeight="1">
      <c r="A648" s="124">
        <v>-1</v>
      </c>
      <c r="B648" s="472" t="s">
        <v>1122</v>
      </c>
      <c r="C648" s="472"/>
      <c r="D648" s="472"/>
      <c r="E648" s="472"/>
      <c r="F648" s="472"/>
      <c r="G648" s="472"/>
      <c r="H648" s="472"/>
      <c r="I648" s="472"/>
      <c r="J648" s="472"/>
      <c r="K648" s="472"/>
    </row>
    <row r="649" spans="1:11" ht="23.25" customHeight="1">
      <c r="A649" s="124">
        <v>-2</v>
      </c>
      <c r="B649" s="472" t="s">
        <v>1914</v>
      </c>
      <c r="C649" s="472"/>
      <c r="D649" s="472"/>
      <c r="E649" s="472"/>
      <c r="F649" s="472"/>
      <c r="G649" s="472"/>
      <c r="H649" s="472"/>
      <c r="I649" s="472"/>
      <c r="J649" s="472"/>
      <c r="K649" s="472"/>
    </row>
    <row r="650" spans="1:11" ht="12.75">
      <c r="A650" s="124">
        <v>-3</v>
      </c>
      <c r="B650" s="217" t="s">
        <v>1685</v>
      </c>
      <c r="C650" s="111"/>
      <c r="D650" s="111"/>
      <c r="E650" s="111"/>
      <c r="F650" s="111"/>
      <c r="G650" s="111"/>
      <c r="H650" s="111"/>
      <c r="I650" s="111"/>
      <c r="J650" s="111"/>
      <c r="K650" s="111"/>
    </row>
  </sheetData>
  <sheetProtection/>
  <mergeCells count="59">
    <mergeCell ref="B532:B533"/>
    <mergeCell ref="C532:C533"/>
    <mergeCell ref="F532:F533"/>
    <mergeCell ref="G532:G533"/>
    <mergeCell ref="H532:H533"/>
    <mergeCell ref="I532:I533"/>
    <mergeCell ref="J127:J128"/>
    <mergeCell ref="K127:K128"/>
    <mergeCell ref="B321:B322"/>
    <mergeCell ref="C321:C322"/>
    <mergeCell ref="F321:F322"/>
    <mergeCell ref="G321:G322"/>
    <mergeCell ref="H321:H322"/>
    <mergeCell ref="I321:I322"/>
    <mergeCell ref="J321:J322"/>
    <mergeCell ref="K321:K322"/>
    <mergeCell ref="B127:B128"/>
    <mergeCell ref="C127:C128"/>
    <mergeCell ref="F127:F128"/>
    <mergeCell ref="G127:G128"/>
    <mergeCell ref="H127:H128"/>
    <mergeCell ref="I127:I128"/>
    <mergeCell ref="K12:K14"/>
    <mergeCell ref="B83:B84"/>
    <mergeCell ref="C83:C84"/>
    <mergeCell ref="F83:F84"/>
    <mergeCell ref="G83:G84"/>
    <mergeCell ref="H83:H84"/>
    <mergeCell ref="I83:I84"/>
    <mergeCell ref="J83:J84"/>
    <mergeCell ref="K83:K84"/>
    <mergeCell ref="J4:J5"/>
    <mergeCell ref="B12:B14"/>
    <mergeCell ref="C12:C14"/>
    <mergeCell ref="F12:F14"/>
    <mergeCell ref="G12:G14"/>
    <mergeCell ref="H12:H14"/>
    <mergeCell ref="I12:I14"/>
    <mergeCell ref="J12:J14"/>
    <mergeCell ref="K575:K576"/>
    <mergeCell ref="K4:K5"/>
    <mergeCell ref="B648:K648"/>
    <mergeCell ref="B4:B5"/>
    <mergeCell ref="C4:C5"/>
    <mergeCell ref="D4:D5"/>
    <mergeCell ref="E4:E5"/>
    <mergeCell ref="F4:G4"/>
    <mergeCell ref="H4:H5"/>
    <mergeCell ref="I4:I5"/>
    <mergeCell ref="B649:K649"/>
    <mergeCell ref="J532:J533"/>
    <mergeCell ref="K532:K533"/>
    <mergeCell ref="B575:B576"/>
    <mergeCell ref="C575:C576"/>
    <mergeCell ref="F575:F576"/>
    <mergeCell ref="G575:G576"/>
    <mergeCell ref="H575:H576"/>
    <mergeCell ref="I575:I576"/>
    <mergeCell ref="J575:J576"/>
  </mergeCells>
  <printOptions/>
  <pageMargins left="0.25" right="0.3" top="0.75" bottom="0.5" header="0.3" footer="0.3"/>
  <pageSetup fitToHeight="77" horizontalDpi="600" verticalDpi="600" orientation="landscape" scale="95" r:id="rId1"/>
  <headerFooter alignWithMargins="0">
    <oddFooter xml:space="preserve">&amp;LCELT Report - April 2010, Rev. 5/18/10&amp;C&amp;P of &amp;N&amp;RISO New England Inc.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2:H74"/>
  <sheetViews>
    <sheetView zoomScaleSheetLayoutView="100" zoomScalePageLayoutView="0" workbookViewId="0" topLeftCell="A1">
      <pane xSplit="2" ySplit="4" topLeftCell="C5"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2" max="2" width="8.8515625" style="0" customWidth="1"/>
    <col min="3" max="3" width="49.28125" style="0" bestFit="1" customWidth="1"/>
    <col min="6" max="6" width="12.00390625" style="0" customWidth="1"/>
    <col min="7" max="7" width="12.57421875" style="0" customWidth="1"/>
  </cols>
  <sheetData>
    <row r="2" ht="12.75">
      <c r="A2" s="16" t="s">
        <v>1160</v>
      </c>
    </row>
    <row r="3" ht="13.5" thickBot="1"/>
    <row r="4" spans="2:7" ht="31.5" thickBot="1">
      <c r="B4" s="218" t="s">
        <v>1034</v>
      </c>
      <c r="C4" s="219" t="s">
        <v>1035</v>
      </c>
      <c r="D4" s="219" t="s">
        <v>1123</v>
      </c>
      <c r="E4" s="219" t="s">
        <v>1124</v>
      </c>
      <c r="F4" s="219" t="s">
        <v>1125</v>
      </c>
      <c r="G4" s="220" t="s">
        <v>1932</v>
      </c>
    </row>
    <row r="5" spans="2:7" ht="12.75">
      <c r="B5" s="406">
        <v>12586</v>
      </c>
      <c r="C5" s="130" t="s">
        <v>1126</v>
      </c>
      <c r="D5" s="131">
        <v>5</v>
      </c>
      <c r="E5" s="131" t="s">
        <v>1127</v>
      </c>
      <c r="F5" s="131" t="s">
        <v>1774</v>
      </c>
      <c r="G5" s="173">
        <v>23.726</v>
      </c>
    </row>
    <row r="6" spans="2:7" ht="12.75">
      <c r="B6" s="406">
        <v>12693</v>
      </c>
      <c r="C6" s="128" t="s">
        <v>1128</v>
      </c>
      <c r="D6" s="129">
        <v>5</v>
      </c>
      <c r="E6" s="129" t="s">
        <v>1127</v>
      </c>
      <c r="F6" s="131" t="s">
        <v>1774</v>
      </c>
      <c r="G6" s="173">
        <v>20.226</v>
      </c>
    </row>
    <row r="7" spans="2:7" ht="12.75">
      <c r="B7" s="407">
        <v>12694</v>
      </c>
      <c r="C7" s="125" t="s">
        <v>1129</v>
      </c>
      <c r="D7" s="126">
        <v>5</v>
      </c>
      <c r="E7" s="126" t="s">
        <v>1127</v>
      </c>
      <c r="F7" s="131" t="s">
        <v>1774</v>
      </c>
      <c r="G7" s="174">
        <v>2.469</v>
      </c>
    </row>
    <row r="8" spans="2:7" ht="12.75">
      <c r="B8" s="407">
        <v>12705</v>
      </c>
      <c r="C8" s="125" t="s">
        <v>1130</v>
      </c>
      <c r="D8" s="126">
        <v>5</v>
      </c>
      <c r="E8" s="126" t="s">
        <v>1127</v>
      </c>
      <c r="F8" s="131" t="s">
        <v>1774</v>
      </c>
      <c r="G8" s="174">
        <v>11.8</v>
      </c>
    </row>
    <row r="9" spans="2:7" ht="12.75">
      <c r="B9" s="407">
        <v>12763</v>
      </c>
      <c r="C9" s="125" t="s">
        <v>1131</v>
      </c>
      <c r="D9" s="126">
        <v>3</v>
      </c>
      <c r="E9" s="126" t="s">
        <v>1127</v>
      </c>
      <c r="F9" s="131" t="s">
        <v>1774</v>
      </c>
      <c r="G9" s="174">
        <v>2.469</v>
      </c>
    </row>
    <row r="10" spans="2:7" ht="12.75">
      <c r="B10" s="407">
        <v>12764</v>
      </c>
      <c r="C10" s="125" t="s">
        <v>1132</v>
      </c>
      <c r="D10" s="126">
        <v>3</v>
      </c>
      <c r="E10" s="126" t="s">
        <v>1127</v>
      </c>
      <c r="F10" s="131" t="s">
        <v>1774</v>
      </c>
      <c r="G10" s="174">
        <v>2.469</v>
      </c>
    </row>
    <row r="11" spans="2:7" ht="12.75">
      <c r="B11" s="407">
        <v>12768</v>
      </c>
      <c r="C11" s="125" t="s">
        <v>1133</v>
      </c>
      <c r="D11" s="126">
        <v>3</v>
      </c>
      <c r="E11" s="126" t="s">
        <v>1127</v>
      </c>
      <c r="F11" s="131" t="s">
        <v>1774</v>
      </c>
      <c r="G11" s="174">
        <v>2.469</v>
      </c>
    </row>
    <row r="12" spans="2:7" ht="12.75">
      <c r="B12" s="407">
        <v>12769</v>
      </c>
      <c r="C12" s="125" t="s">
        <v>1134</v>
      </c>
      <c r="D12" s="126">
        <v>3</v>
      </c>
      <c r="E12" s="126" t="s">
        <v>1127</v>
      </c>
      <c r="F12" s="131" t="s">
        <v>1774</v>
      </c>
      <c r="G12" s="174">
        <v>2.469</v>
      </c>
    </row>
    <row r="13" spans="2:7" ht="12.75">
      <c r="B13" s="407">
        <v>12770</v>
      </c>
      <c r="C13" s="125" t="s">
        <v>1135</v>
      </c>
      <c r="D13" s="126">
        <v>3</v>
      </c>
      <c r="E13" s="126" t="s">
        <v>1127</v>
      </c>
      <c r="F13" s="131" t="s">
        <v>1774</v>
      </c>
      <c r="G13" s="174">
        <v>2.469</v>
      </c>
    </row>
    <row r="14" spans="2:7" ht="12.75">
      <c r="B14" s="407">
        <v>12771</v>
      </c>
      <c r="C14" s="125" t="s">
        <v>1136</v>
      </c>
      <c r="D14" s="126">
        <v>3</v>
      </c>
      <c r="E14" s="126" t="s">
        <v>1127</v>
      </c>
      <c r="F14" s="131" t="s">
        <v>1774</v>
      </c>
      <c r="G14" s="174">
        <v>2.469</v>
      </c>
    </row>
    <row r="15" spans="2:7" ht="12.75">
      <c r="B15" s="407">
        <v>12772</v>
      </c>
      <c r="C15" s="125" t="s">
        <v>1137</v>
      </c>
      <c r="D15" s="126">
        <v>3</v>
      </c>
      <c r="E15" s="126" t="s">
        <v>1127</v>
      </c>
      <c r="F15" s="131" t="s">
        <v>1774</v>
      </c>
      <c r="G15" s="174">
        <v>2.469</v>
      </c>
    </row>
    <row r="16" spans="2:7" ht="12.75">
      <c r="B16" s="407">
        <v>12773</v>
      </c>
      <c r="C16" s="125" t="s">
        <v>1138</v>
      </c>
      <c r="D16" s="126">
        <v>3</v>
      </c>
      <c r="E16" s="126" t="s">
        <v>1127</v>
      </c>
      <c r="F16" s="131" t="s">
        <v>1774</v>
      </c>
      <c r="G16" s="174">
        <v>2.469</v>
      </c>
    </row>
    <row r="17" spans="2:7" ht="12.75">
      <c r="B17" s="407">
        <v>12774</v>
      </c>
      <c r="C17" s="125" t="s">
        <v>1139</v>
      </c>
      <c r="D17" s="126">
        <v>3</v>
      </c>
      <c r="E17" s="126" t="s">
        <v>1127</v>
      </c>
      <c r="F17" s="131" t="s">
        <v>1774</v>
      </c>
      <c r="G17" s="174">
        <v>2.469</v>
      </c>
    </row>
    <row r="18" spans="2:7" ht="12.75">
      <c r="B18" s="407">
        <v>12775</v>
      </c>
      <c r="C18" s="125" t="s">
        <v>1140</v>
      </c>
      <c r="D18" s="126">
        <v>3</v>
      </c>
      <c r="E18" s="126" t="s">
        <v>1127</v>
      </c>
      <c r="F18" s="131" t="s">
        <v>1774</v>
      </c>
      <c r="G18" s="174">
        <v>2.469</v>
      </c>
    </row>
    <row r="19" spans="2:7" ht="12.75">
      <c r="B19" s="407">
        <v>12776</v>
      </c>
      <c r="C19" s="125" t="s">
        <v>1141</v>
      </c>
      <c r="D19" s="126">
        <v>3</v>
      </c>
      <c r="E19" s="126" t="s">
        <v>1127</v>
      </c>
      <c r="F19" s="131" t="s">
        <v>1774</v>
      </c>
      <c r="G19" s="174">
        <v>2.468</v>
      </c>
    </row>
    <row r="20" spans="2:7" ht="12.75">
      <c r="B20" s="407">
        <v>12786</v>
      </c>
      <c r="C20" s="125" t="s">
        <v>1142</v>
      </c>
      <c r="D20" s="126">
        <v>5</v>
      </c>
      <c r="E20" s="126" t="s">
        <v>1127</v>
      </c>
      <c r="F20" s="131" t="s">
        <v>1774</v>
      </c>
      <c r="G20" s="174">
        <v>1.861</v>
      </c>
    </row>
    <row r="21" spans="2:7" ht="12.75">
      <c r="B21" s="407">
        <v>12790</v>
      </c>
      <c r="C21" s="125" t="s">
        <v>1143</v>
      </c>
      <c r="D21" s="126">
        <v>5</v>
      </c>
      <c r="E21" s="126" t="s">
        <v>1127</v>
      </c>
      <c r="F21" s="131" t="s">
        <v>1774</v>
      </c>
      <c r="G21" s="174">
        <v>0.705</v>
      </c>
    </row>
    <row r="22" spans="2:7" ht="12.75">
      <c r="B22" s="407">
        <v>12791</v>
      </c>
      <c r="C22" s="125" t="s">
        <v>1144</v>
      </c>
      <c r="D22" s="126">
        <v>5</v>
      </c>
      <c r="E22" s="126" t="s">
        <v>1127</v>
      </c>
      <c r="F22" s="131" t="s">
        <v>1774</v>
      </c>
      <c r="G22" s="174">
        <v>1.734</v>
      </c>
    </row>
    <row r="23" spans="2:7" ht="12.75">
      <c r="B23" s="407">
        <v>12798</v>
      </c>
      <c r="C23" s="125" t="s">
        <v>1145</v>
      </c>
      <c r="D23" s="126">
        <v>5</v>
      </c>
      <c r="E23" s="126" t="s">
        <v>1127</v>
      </c>
      <c r="F23" s="131" t="s">
        <v>1774</v>
      </c>
      <c r="G23" s="174">
        <v>0.864</v>
      </c>
    </row>
    <row r="24" spans="2:7" ht="12.75">
      <c r="B24" s="407">
        <v>12799</v>
      </c>
      <c r="C24" s="125" t="s">
        <v>1146</v>
      </c>
      <c r="D24" s="126">
        <v>5</v>
      </c>
      <c r="E24" s="126" t="s">
        <v>1127</v>
      </c>
      <c r="F24" s="131" t="s">
        <v>1774</v>
      </c>
      <c r="G24" s="174">
        <v>2.469</v>
      </c>
    </row>
    <row r="25" spans="2:7" ht="12.75">
      <c r="B25" s="407">
        <v>12802</v>
      </c>
      <c r="C25" s="125" t="s">
        <v>1147</v>
      </c>
      <c r="D25" s="126">
        <v>5</v>
      </c>
      <c r="E25" s="126" t="s">
        <v>1127</v>
      </c>
      <c r="F25" s="131" t="s">
        <v>1774</v>
      </c>
      <c r="G25" s="174">
        <v>11.727</v>
      </c>
    </row>
    <row r="26" spans="2:7" ht="12.75">
      <c r="B26" s="407">
        <v>12822</v>
      </c>
      <c r="C26" s="125" t="s">
        <v>1148</v>
      </c>
      <c r="D26" s="126">
        <v>5</v>
      </c>
      <c r="E26" s="126" t="s">
        <v>1127</v>
      </c>
      <c r="F26" s="131" t="s">
        <v>1774</v>
      </c>
      <c r="G26" s="174">
        <v>3.105</v>
      </c>
    </row>
    <row r="27" spans="2:7" ht="12.75">
      <c r="B27" s="407">
        <v>12845</v>
      </c>
      <c r="C27" s="125" t="s">
        <v>1149</v>
      </c>
      <c r="D27" s="126">
        <v>5</v>
      </c>
      <c r="E27" s="126" t="s">
        <v>1127</v>
      </c>
      <c r="F27" s="131" t="s">
        <v>1774</v>
      </c>
      <c r="G27" s="174">
        <v>49.412</v>
      </c>
    </row>
    <row r="28" spans="2:7" ht="12.75">
      <c r="B28" s="408">
        <v>12597</v>
      </c>
      <c r="C28" s="127" t="s">
        <v>1150</v>
      </c>
      <c r="D28" s="122">
        <v>4</v>
      </c>
      <c r="E28" s="126" t="s">
        <v>1127</v>
      </c>
      <c r="F28" s="188" t="s">
        <v>1775</v>
      </c>
      <c r="G28" s="175">
        <v>1.459</v>
      </c>
    </row>
    <row r="29" spans="2:7" ht="12.75">
      <c r="B29" s="408">
        <v>12693</v>
      </c>
      <c r="C29" s="125" t="s">
        <v>1128</v>
      </c>
      <c r="D29" s="122">
        <v>5</v>
      </c>
      <c r="E29" s="126" t="s">
        <v>1127</v>
      </c>
      <c r="F29" s="188" t="s">
        <v>1775</v>
      </c>
      <c r="G29" s="175">
        <v>10.466</v>
      </c>
    </row>
    <row r="30" spans="2:7" ht="12.75">
      <c r="B30" s="408">
        <v>12598</v>
      </c>
      <c r="C30" s="127" t="s">
        <v>1150</v>
      </c>
      <c r="D30" s="122">
        <v>4</v>
      </c>
      <c r="E30" s="126" t="s">
        <v>1127</v>
      </c>
      <c r="F30" s="188" t="s">
        <v>1775</v>
      </c>
      <c r="G30" s="175">
        <v>6.541</v>
      </c>
    </row>
    <row r="31" spans="2:7" ht="12.75">
      <c r="B31" s="407">
        <v>12695</v>
      </c>
      <c r="C31" s="125" t="s">
        <v>1151</v>
      </c>
      <c r="D31" s="126">
        <v>5</v>
      </c>
      <c r="E31" s="126" t="s">
        <v>1127</v>
      </c>
      <c r="F31" s="188" t="s">
        <v>1775</v>
      </c>
      <c r="G31" s="174">
        <v>11.538</v>
      </c>
    </row>
    <row r="32" spans="2:7" ht="12.75">
      <c r="B32" s="407">
        <v>12705</v>
      </c>
      <c r="C32" s="125" t="s">
        <v>1130</v>
      </c>
      <c r="D32" s="126">
        <v>5</v>
      </c>
      <c r="E32" s="126" t="s">
        <v>1127</v>
      </c>
      <c r="F32" s="188" t="s">
        <v>1775</v>
      </c>
      <c r="G32" s="174">
        <v>2.014</v>
      </c>
    </row>
    <row r="33" spans="2:7" ht="12.75">
      <c r="B33" s="407">
        <v>12757</v>
      </c>
      <c r="C33" s="125" t="s">
        <v>1152</v>
      </c>
      <c r="D33" s="126">
        <v>5</v>
      </c>
      <c r="E33" s="126" t="s">
        <v>1127</v>
      </c>
      <c r="F33" s="188" t="s">
        <v>1775</v>
      </c>
      <c r="G33" s="174">
        <v>0.354</v>
      </c>
    </row>
    <row r="34" spans="2:7" ht="12.75">
      <c r="B34" s="407">
        <v>12815</v>
      </c>
      <c r="C34" s="125" t="s">
        <v>1153</v>
      </c>
      <c r="D34" s="126">
        <v>5</v>
      </c>
      <c r="E34" s="126" t="s">
        <v>1127</v>
      </c>
      <c r="F34" s="188" t="s">
        <v>1775</v>
      </c>
      <c r="G34" s="174">
        <v>66.923</v>
      </c>
    </row>
    <row r="35" spans="2:7" ht="12.75">
      <c r="B35" s="407">
        <v>12816</v>
      </c>
      <c r="C35" s="125" t="s">
        <v>1153</v>
      </c>
      <c r="D35" s="126">
        <v>5</v>
      </c>
      <c r="E35" s="126" t="s">
        <v>1127</v>
      </c>
      <c r="F35" s="188" t="s">
        <v>1775</v>
      </c>
      <c r="G35" s="174">
        <v>65.769</v>
      </c>
    </row>
    <row r="36" spans="2:7" ht="12.75">
      <c r="B36" s="407">
        <v>12817</v>
      </c>
      <c r="C36" s="125" t="s">
        <v>1153</v>
      </c>
      <c r="D36" s="126">
        <v>5</v>
      </c>
      <c r="E36" s="126" t="s">
        <v>1127</v>
      </c>
      <c r="F36" s="188" t="s">
        <v>1775</v>
      </c>
      <c r="G36" s="174">
        <v>5.769</v>
      </c>
    </row>
    <row r="37" spans="2:7" ht="12.75">
      <c r="B37" s="407">
        <v>12822</v>
      </c>
      <c r="C37" s="125" t="s">
        <v>1148</v>
      </c>
      <c r="D37" s="126">
        <v>5</v>
      </c>
      <c r="E37" s="126" t="s">
        <v>1127</v>
      </c>
      <c r="F37" s="188" t="s">
        <v>1775</v>
      </c>
      <c r="G37" s="174">
        <v>0.125</v>
      </c>
    </row>
    <row r="38" spans="2:7" ht="12.75">
      <c r="B38" s="407">
        <v>12845</v>
      </c>
      <c r="C38" s="125" t="s">
        <v>1149</v>
      </c>
      <c r="D38" s="126">
        <v>5</v>
      </c>
      <c r="E38" s="126" t="s">
        <v>1127</v>
      </c>
      <c r="F38" s="188" t="s">
        <v>1775</v>
      </c>
      <c r="G38" s="174">
        <v>10.184</v>
      </c>
    </row>
    <row r="39" spans="2:7" ht="12.75">
      <c r="B39" s="407">
        <v>14567</v>
      </c>
      <c r="C39" s="125" t="s">
        <v>1154</v>
      </c>
      <c r="D39" s="126">
        <v>3</v>
      </c>
      <c r="E39" s="126" t="s">
        <v>1127</v>
      </c>
      <c r="F39" s="188" t="s">
        <v>1775</v>
      </c>
      <c r="G39" s="174">
        <v>6.269</v>
      </c>
    </row>
    <row r="40" spans="2:7" ht="12.75">
      <c r="B40" s="407">
        <v>14595</v>
      </c>
      <c r="C40" s="125" t="s">
        <v>1155</v>
      </c>
      <c r="D40" s="126">
        <v>5</v>
      </c>
      <c r="E40" s="126" t="s">
        <v>1156</v>
      </c>
      <c r="F40" s="188" t="s">
        <v>1775</v>
      </c>
      <c r="G40" s="174">
        <v>29.9</v>
      </c>
    </row>
    <row r="41" spans="2:7" ht="12.75">
      <c r="B41" s="407">
        <v>14599</v>
      </c>
      <c r="C41" s="125" t="s">
        <v>1157</v>
      </c>
      <c r="D41" s="126">
        <v>5</v>
      </c>
      <c r="E41" s="126" t="s">
        <v>1156</v>
      </c>
      <c r="F41" s="188" t="s">
        <v>1775</v>
      </c>
      <c r="G41" s="174">
        <v>26</v>
      </c>
    </row>
    <row r="42" spans="2:7" ht="12.75">
      <c r="B42" s="407">
        <v>14619</v>
      </c>
      <c r="C42" s="125" t="s">
        <v>1158</v>
      </c>
      <c r="D42" s="126">
        <v>5</v>
      </c>
      <c r="E42" s="126" t="s">
        <v>1156</v>
      </c>
      <c r="F42" s="188" t="s">
        <v>1775</v>
      </c>
      <c r="G42" s="174">
        <v>11</v>
      </c>
    </row>
    <row r="43" spans="2:7" ht="12.75">
      <c r="B43" s="407">
        <v>14665</v>
      </c>
      <c r="C43" s="125" t="s">
        <v>1159</v>
      </c>
      <c r="D43" s="126">
        <v>5</v>
      </c>
      <c r="E43" s="126" t="s">
        <v>1156</v>
      </c>
      <c r="F43" s="188" t="s">
        <v>1775</v>
      </c>
      <c r="G43" s="174">
        <v>13</v>
      </c>
    </row>
    <row r="44" spans="2:8" ht="12.75">
      <c r="B44" s="407">
        <v>350</v>
      </c>
      <c r="C44" s="125" t="s">
        <v>361</v>
      </c>
      <c r="D44" s="126">
        <v>3</v>
      </c>
      <c r="E44" s="126" t="s">
        <v>1156</v>
      </c>
      <c r="F44" s="126" t="s">
        <v>1776</v>
      </c>
      <c r="G44" s="174">
        <v>228.205</v>
      </c>
      <c r="H44" s="172"/>
    </row>
    <row r="45" spans="2:8" ht="12.75">
      <c r="B45" s="407">
        <v>351</v>
      </c>
      <c r="C45" s="125" t="s">
        <v>362</v>
      </c>
      <c r="D45" s="126">
        <v>3</v>
      </c>
      <c r="E45" s="126" t="s">
        <v>1156</v>
      </c>
      <c r="F45" s="126" t="s">
        <v>1776</v>
      </c>
      <c r="G45" s="174">
        <v>225.75</v>
      </c>
      <c r="H45" s="172"/>
    </row>
    <row r="46" spans="2:8" ht="12.75">
      <c r="B46" s="407">
        <v>352</v>
      </c>
      <c r="C46" s="125" t="s">
        <v>363</v>
      </c>
      <c r="D46" s="126">
        <v>3</v>
      </c>
      <c r="E46" s="126" t="s">
        <v>1156</v>
      </c>
      <c r="F46" s="126" t="s">
        <v>1776</v>
      </c>
      <c r="G46" s="174">
        <v>591.5</v>
      </c>
      <c r="H46" s="172"/>
    </row>
    <row r="47" spans="2:8" ht="12.75">
      <c r="B47" s="407">
        <v>353</v>
      </c>
      <c r="C47" s="125" t="s">
        <v>364</v>
      </c>
      <c r="D47" s="126">
        <v>3</v>
      </c>
      <c r="E47" s="126" t="s">
        <v>1156</v>
      </c>
      <c r="F47" s="126" t="s">
        <v>1776</v>
      </c>
      <c r="G47" s="174">
        <v>422</v>
      </c>
      <c r="H47" s="172"/>
    </row>
    <row r="48" spans="2:8" ht="12.75">
      <c r="B48" s="407">
        <v>12323</v>
      </c>
      <c r="C48" s="125" t="s">
        <v>429</v>
      </c>
      <c r="D48" s="126">
        <v>3</v>
      </c>
      <c r="E48" s="126" t="s">
        <v>1156</v>
      </c>
      <c r="F48" s="126" t="s">
        <v>1776</v>
      </c>
      <c r="G48" s="174">
        <v>1.52</v>
      </c>
      <c r="H48" s="172"/>
    </row>
    <row r="49" spans="2:8" ht="12.75">
      <c r="B49" s="407">
        <v>12586</v>
      </c>
      <c r="C49" s="125" t="s">
        <v>879</v>
      </c>
      <c r="D49" s="126">
        <v>5</v>
      </c>
      <c r="E49" s="126" t="s">
        <v>1156</v>
      </c>
      <c r="F49" s="126" t="s">
        <v>1776</v>
      </c>
      <c r="G49" s="174">
        <v>31.782</v>
      </c>
      <c r="H49" s="172"/>
    </row>
    <row r="50" spans="2:8" ht="12.75">
      <c r="B50" s="407">
        <v>12693</v>
      </c>
      <c r="C50" s="125" t="s">
        <v>914</v>
      </c>
      <c r="D50" s="126">
        <v>5</v>
      </c>
      <c r="E50" s="126" t="s">
        <v>1156</v>
      </c>
      <c r="F50" s="126" t="s">
        <v>1776</v>
      </c>
      <c r="G50" s="174">
        <v>7.262</v>
      </c>
      <c r="H50" s="172"/>
    </row>
    <row r="51" spans="2:8" ht="12.75">
      <c r="B51" s="407">
        <v>12705</v>
      </c>
      <c r="C51" s="125" t="s">
        <v>1256</v>
      </c>
      <c r="D51" s="126">
        <v>5</v>
      </c>
      <c r="E51" s="126" t="s">
        <v>1156</v>
      </c>
      <c r="F51" s="126" t="s">
        <v>1776</v>
      </c>
      <c r="G51" s="174">
        <v>2.42</v>
      </c>
      <c r="H51" s="172"/>
    </row>
    <row r="52" spans="2:8" ht="12.75">
      <c r="B52" s="407">
        <v>12807</v>
      </c>
      <c r="C52" s="125" t="s">
        <v>1126</v>
      </c>
      <c r="D52" s="126">
        <v>2</v>
      </c>
      <c r="E52" s="126" t="s">
        <v>1127</v>
      </c>
      <c r="F52" s="126" t="s">
        <v>1776</v>
      </c>
      <c r="G52" s="174">
        <v>1.436</v>
      </c>
      <c r="H52" s="172"/>
    </row>
    <row r="53" spans="2:8" ht="12.75">
      <c r="B53" s="407">
        <v>12809</v>
      </c>
      <c r="C53" s="125" t="s">
        <v>1150</v>
      </c>
      <c r="D53" s="126">
        <v>2</v>
      </c>
      <c r="E53" s="126" t="s">
        <v>1127</v>
      </c>
      <c r="F53" s="126" t="s">
        <v>1776</v>
      </c>
      <c r="G53" s="174">
        <v>3.923</v>
      </c>
      <c r="H53" s="172"/>
    </row>
    <row r="54" spans="2:8" ht="12.75">
      <c r="B54" s="407">
        <v>12822</v>
      </c>
      <c r="C54" s="125" t="s">
        <v>1128</v>
      </c>
      <c r="D54" s="126">
        <v>5</v>
      </c>
      <c r="E54" s="126" t="s">
        <v>1127</v>
      </c>
      <c r="F54" s="126" t="s">
        <v>1776</v>
      </c>
      <c r="G54" s="174">
        <v>0.54</v>
      </c>
      <c r="H54" s="172"/>
    </row>
    <row r="55" spans="2:8" ht="12.75">
      <c r="B55" s="407">
        <v>12845</v>
      </c>
      <c r="C55" s="125" t="s">
        <v>1130</v>
      </c>
      <c r="D55" s="126">
        <v>5</v>
      </c>
      <c r="E55" s="126" t="s">
        <v>1127</v>
      </c>
      <c r="F55" s="126" t="s">
        <v>1776</v>
      </c>
      <c r="G55" s="174">
        <v>11.597</v>
      </c>
      <c r="H55" s="172"/>
    </row>
    <row r="56" spans="2:8" ht="12.75">
      <c r="B56" s="407">
        <v>14660</v>
      </c>
      <c r="C56" s="125" t="s">
        <v>1131</v>
      </c>
      <c r="D56" s="126">
        <v>5</v>
      </c>
      <c r="E56" s="126" t="s">
        <v>1127</v>
      </c>
      <c r="F56" s="126" t="s">
        <v>1776</v>
      </c>
      <c r="G56" s="174">
        <v>4.425</v>
      </c>
      <c r="H56" s="172"/>
    </row>
    <row r="57" spans="2:8" ht="12.75">
      <c r="B57" s="407">
        <v>15364</v>
      </c>
      <c r="C57" s="125" t="s">
        <v>1137</v>
      </c>
      <c r="D57" s="126">
        <v>3</v>
      </c>
      <c r="E57" s="126" t="s">
        <v>1127</v>
      </c>
      <c r="F57" s="126" t="s">
        <v>1776</v>
      </c>
      <c r="G57" s="174">
        <v>11.07</v>
      </c>
      <c r="H57" s="172"/>
    </row>
    <row r="58" spans="2:8" ht="12.75">
      <c r="B58" s="407">
        <v>15365</v>
      </c>
      <c r="C58" s="125" t="s">
        <v>1246</v>
      </c>
      <c r="D58" s="126">
        <v>3</v>
      </c>
      <c r="E58" s="126" t="s">
        <v>1127</v>
      </c>
      <c r="F58" s="126" t="s">
        <v>1776</v>
      </c>
      <c r="G58" s="174">
        <v>5.4</v>
      </c>
      <c r="H58" s="172"/>
    </row>
    <row r="59" spans="2:8" ht="12.75">
      <c r="B59" s="407">
        <v>15366</v>
      </c>
      <c r="C59" s="125" t="s">
        <v>1247</v>
      </c>
      <c r="D59" s="126">
        <v>3</v>
      </c>
      <c r="E59" s="126" t="s">
        <v>1127</v>
      </c>
      <c r="F59" s="126" t="s">
        <v>1776</v>
      </c>
      <c r="G59" s="174">
        <v>5.4</v>
      </c>
      <c r="H59" s="172"/>
    </row>
    <row r="60" spans="2:8" ht="12.75">
      <c r="B60" s="407">
        <v>15367</v>
      </c>
      <c r="C60" s="125" t="s">
        <v>1248</v>
      </c>
      <c r="D60" s="126">
        <v>3</v>
      </c>
      <c r="E60" s="126" t="s">
        <v>1127</v>
      </c>
      <c r="F60" s="126" t="s">
        <v>1776</v>
      </c>
      <c r="G60" s="174">
        <v>1.544</v>
      </c>
      <c r="H60" s="172"/>
    </row>
    <row r="61" spans="2:8" ht="12.75">
      <c r="B61" s="407">
        <v>15368</v>
      </c>
      <c r="C61" s="125" t="s">
        <v>1148</v>
      </c>
      <c r="D61" s="126">
        <v>3</v>
      </c>
      <c r="E61" s="126" t="s">
        <v>1127</v>
      </c>
      <c r="F61" s="126" t="s">
        <v>1776</v>
      </c>
      <c r="G61" s="174">
        <v>2.16</v>
      </c>
      <c r="H61" s="172"/>
    </row>
    <row r="62" spans="2:8" ht="12.75">
      <c r="B62" s="407">
        <v>15369</v>
      </c>
      <c r="C62" s="125" t="s">
        <v>1250</v>
      </c>
      <c r="D62" s="126">
        <v>3</v>
      </c>
      <c r="E62" s="126" t="s">
        <v>1127</v>
      </c>
      <c r="F62" s="126" t="s">
        <v>1776</v>
      </c>
      <c r="G62" s="174">
        <v>2.16</v>
      </c>
      <c r="H62" s="172"/>
    </row>
    <row r="63" spans="2:8" ht="12.75">
      <c r="B63" s="407">
        <v>15370</v>
      </c>
      <c r="C63" s="125" t="s">
        <v>1249</v>
      </c>
      <c r="D63" s="126">
        <v>3</v>
      </c>
      <c r="E63" s="126" t="s">
        <v>1127</v>
      </c>
      <c r="F63" s="126" t="s">
        <v>1776</v>
      </c>
      <c r="G63" s="174">
        <v>1.55</v>
      </c>
      <c r="H63" s="172"/>
    </row>
    <row r="64" spans="2:8" ht="12.75">
      <c r="B64" s="407">
        <v>15371</v>
      </c>
      <c r="C64" s="125" t="s">
        <v>1251</v>
      </c>
      <c r="D64" s="126">
        <v>3</v>
      </c>
      <c r="E64" s="126" t="s">
        <v>1127</v>
      </c>
      <c r="F64" s="126" t="s">
        <v>1776</v>
      </c>
      <c r="G64" s="174">
        <v>0.81</v>
      </c>
      <c r="H64" s="172"/>
    </row>
    <row r="65" spans="2:8" ht="12.75">
      <c r="B65" s="407">
        <v>15372</v>
      </c>
      <c r="C65" s="125" t="s">
        <v>1255</v>
      </c>
      <c r="D65" s="126">
        <v>3</v>
      </c>
      <c r="E65" s="126" t="s">
        <v>1127</v>
      </c>
      <c r="F65" s="126" t="s">
        <v>1776</v>
      </c>
      <c r="G65" s="174">
        <v>0.81</v>
      </c>
      <c r="H65" s="172"/>
    </row>
    <row r="66" spans="2:8" ht="12.75">
      <c r="B66" s="407">
        <v>15373</v>
      </c>
      <c r="C66" s="125" t="s">
        <v>1254</v>
      </c>
      <c r="D66" s="126">
        <v>3</v>
      </c>
      <c r="E66" s="126" t="s">
        <v>1127</v>
      </c>
      <c r="F66" s="126" t="s">
        <v>1776</v>
      </c>
      <c r="G66" s="174">
        <v>1.55</v>
      </c>
      <c r="H66" s="172"/>
    </row>
    <row r="67" spans="2:8" ht="12.75">
      <c r="B67" s="407">
        <v>15374</v>
      </c>
      <c r="C67" s="125" t="s">
        <v>1252</v>
      </c>
      <c r="D67" s="126">
        <v>3</v>
      </c>
      <c r="E67" s="126" t="s">
        <v>1127</v>
      </c>
      <c r="F67" s="126" t="s">
        <v>1776</v>
      </c>
      <c r="G67" s="174">
        <v>0.81</v>
      </c>
      <c r="H67" s="172"/>
    </row>
    <row r="68" spans="2:8" ht="12.75">
      <c r="B68" s="407">
        <v>15375</v>
      </c>
      <c r="C68" s="125" t="s">
        <v>1253</v>
      </c>
      <c r="D68" s="126">
        <v>3</v>
      </c>
      <c r="E68" s="126" t="s">
        <v>1127</v>
      </c>
      <c r="F68" s="126" t="s">
        <v>1776</v>
      </c>
      <c r="G68" s="174">
        <v>0.81</v>
      </c>
      <c r="H68" s="172"/>
    </row>
    <row r="69" spans="2:8" ht="12.75">
      <c r="B69" s="407">
        <v>15376</v>
      </c>
      <c r="C69" s="125" t="s">
        <v>1149</v>
      </c>
      <c r="D69" s="126">
        <v>3</v>
      </c>
      <c r="E69" s="126" t="s">
        <v>1127</v>
      </c>
      <c r="F69" s="126" t="s">
        <v>1776</v>
      </c>
      <c r="G69" s="174">
        <v>1.55</v>
      </c>
      <c r="H69" s="172"/>
    </row>
    <row r="70" spans="2:8" ht="12.75">
      <c r="B70" s="407">
        <v>15378</v>
      </c>
      <c r="C70" s="125" t="s">
        <v>1085</v>
      </c>
      <c r="D70" s="126">
        <v>3</v>
      </c>
      <c r="E70" s="126" t="s">
        <v>1156</v>
      </c>
      <c r="F70" s="126" t="s">
        <v>1776</v>
      </c>
      <c r="G70" s="174">
        <v>0.81</v>
      </c>
      <c r="H70" s="172"/>
    </row>
    <row r="71" spans="2:8" ht="12.75">
      <c r="B71" s="407">
        <v>15379</v>
      </c>
      <c r="C71" s="125" t="s">
        <v>1242</v>
      </c>
      <c r="D71" s="126">
        <v>3</v>
      </c>
      <c r="E71" s="126" t="s">
        <v>1127</v>
      </c>
      <c r="F71" s="126" t="s">
        <v>1776</v>
      </c>
      <c r="G71" s="174">
        <v>0.81</v>
      </c>
      <c r="H71" s="172"/>
    </row>
    <row r="72" spans="2:8" ht="12.75">
      <c r="B72" s="407">
        <v>15380</v>
      </c>
      <c r="C72" s="125" t="s">
        <v>1243</v>
      </c>
      <c r="D72" s="126">
        <v>3</v>
      </c>
      <c r="E72" s="126" t="s">
        <v>1127</v>
      </c>
      <c r="F72" s="126" t="s">
        <v>1776</v>
      </c>
      <c r="G72" s="174">
        <v>1.55</v>
      </c>
      <c r="H72" s="172"/>
    </row>
    <row r="73" spans="2:8" ht="12.75">
      <c r="B73" s="407">
        <v>15381</v>
      </c>
      <c r="C73" s="125" t="s">
        <v>1244</v>
      </c>
      <c r="D73" s="126">
        <v>3</v>
      </c>
      <c r="E73" s="126" t="s">
        <v>1127</v>
      </c>
      <c r="F73" s="126" t="s">
        <v>1776</v>
      </c>
      <c r="G73" s="174">
        <v>0.81</v>
      </c>
      <c r="H73" s="172"/>
    </row>
    <row r="74" spans="2:8" ht="12.75">
      <c r="B74" s="407">
        <v>15382</v>
      </c>
      <c r="C74" s="125" t="s">
        <v>1245</v>
      </c>
      <c r="D74" s="126">
        <v>3</v>
      </c>
      <c r="E74" s="126" t="s">
        <v>1127</v>
      </c>
      <c r="F74" s="126" t="s">
        <v>1776</v>
      </c>
      <c r="G74" s="174">
        <v>0.81</v>
      </c>
      <c r="H74" s="172"/>
    </row>
  </sheetData>
  <sheetProtection/>
  <printOptions/>
  <pageMargins left="0.7" right="0.7" top="0.75" bottom="0.75" header="0.3" footer="0.3"/>
  <pageSetup fitToHeight="3" fitToWidth="1" horizontalDpi="600" verticalDpi="600" orientation="landscape" r:id="rId1"/>
  <headerFooter>
    <oddFooter xml:space="preserve">&amp;LCELT Report - April 2010&amp;C&amp;P of &amp;N&amp;RISO New England Inc.  </oddFooter>
  </headerFooter>
</worksheet>
</file>

<file path=xl/worksheets/sheet22.xml><?xml version="1.0" encoding="utf-8"?>
<worksheet xmlns="http://schemas.openxmlformats.org/spreadsheetml/2006/main" xmlns:r="http://schemas.openxmlformats.org/officeDocument/2006/relationships">
  <dimension ref="A2:A12"/>
  <sheetViews>
    <sheetView zoomScaleSheetLayoutView="100" zoomScalePageLayoutView="0" workbookViewId="0" topLeftCell="A1">
      <selection activeCell="A1" sqref="A1"/>
    </sheetView>
  </sheetViews>
  <sheetFormatPr defaultColWidth="9.140625" defaultRowHeight="12.75"/>
  <cols>
    <col min="1" max="1" width="107.00390625" style="2" bestFit="1" customWidth="1"/>
    <col min="2" max="16384" width="9.140625" style="1" customWidth="1"/>
  </cols>
  <sheetData>
    <row r="2" ht="15">
      <c r="A2" s="132" t="s">
        <v>1162</v>
      </c>
    </row>
    <row r="3" ht="15">
      <c r="A3" s="132" t="s">
        <v>1161</v>
      </c>
    </row>
    <row r="4" ht="9.75">
      <c r="A4" s="1"/>
    </row>
    <row r="5" ht="15">
      <c r="A5" s="132" t="s">
        <v>1163</v>
      </c>
    </row>
    <row r="6" ht="15">
      <c r="A6" s="132"/>
    </row>
    <row r="7" ht="53.25" customHeight="1">
      <c r="A7" s="112" t="s">
        <v>1692</v>
      </c>
    </row>
    <row r="8" ht="12.75">
      <c r="A8" s="67"/>
    </row>
    <row r="9" ht="26.25">
      <c r="A9" s="136" t="s">
        <v>1693</v>
      </c>
    </row>
    <row r="10" ht="12.75">
      <c r="A10" s="67"/>
    </row>
    <row r="11" ht="12.75">
      <c r="A11" t="s">
        <v>1694</v>
      </c>
    </row>
    <row r="12" ht="9.75">
      <c r="A12" s="133"/>
    </row>
  </sheetData>
  <sheetProtection/>
  <printOptions horizontalCentered="1"/>
  <pageMargins left="0.25" right="0.25" top="1" bottom="0.75" header="0.5" footer="0.25"/>
  <pageSetup horizontalDpi="600" verticalDpi="600" orientation="landscape" r:id="rId1"/>
  <headerFooter alignWithMargins="0">
    <oddFooter xml:space="preserve">&amp;LCELT Report - April 2010&amp;RISO New England Inc.  </oddFooter>
  </headerFooter>
</worksheet>
</file>

<file path=xl/worksheets/sheet23.xml><?xml version="1.0" encoding="utf-8"?>
<worksheet xmlns="http://schemas.openxmlformats.org/spreadsheetml/2006/main" xmlns:r="http://schemas.openxmlformats.org/officeDocument/2006/relationships">
  <dimension ref="A2:D48"/>
  <sheetViews>
    <sheetView zoomScalePageLayoutView="0" workbookViewId="0" topLeftCell="A1">
      <selection activeCell="A1" sqref="A1"/>
    </sheetView>
  </sheetViews>
  <sheetFormatPr defaultColWidth="9.140625" defaultRowHeight="12.75"/>
  <cols>
    <col min="1" max="1" width="3.7109375" style="0" customWidth="1"/>
    <col min="2" max="2" width="128.7109375" style="112" customWidth="1"/>
    <col min="3" max="3" width="6.28125" style="112" customWidth="1"/>
  </cols>
  <sheetData>
    <row r="2" ht="15">
      <c r="A2" s="105" t="s">
        <v>1233</v>
      </c>
    </row>
    <row r="5" ht="13.5">
      <c r="A5" s="135" t="s">
        <v>269</v>
      </c>
    </row>
    <row r="6" spans="2:3" ht="26.25">
      <c r="B6" s="136" t="s">
        <v>1173</v>
      </c>
      <c r="C6" s="136"/>
    </row>
    <row r="7" spans="2:3" ht="12.75">
      <c r="B7" s="136"/>
      <c r="C7" s="136"/>
    </row>
    <row r="8" ht="13.5">
      <c r="A8" s="135" t="s">
        <v>270</v>
      </c>
    </row>
    <row r="9" spans="2:3" ht="58.5" customHeight="1">
      <c r="B9" s="136" t="s">
        <v>1894</v>
      </c>
      <c r="C9" s="136"/>
    </row>
    <row r="10" ht="21.75" customHeight="1">
      <c r="A10" s="135" t="s">
        <v>271</v>
      </c>
    </row>
    <row r="11" spans="2:3" ht="42.75" customHeight="1">
      <c r="B11" s="136" t="s">
        <v>1174</v>
      </c>
      <c r="C11" s="136"/>
    </row>
    <row r="12" ht="21.75" customHeight="1">
      <c r="A12" s="135" t="s">
        <v>272</v>
      </c>
    </row>
    <row r="13" spans="2:3" ht="18.75" customHeight="1">
      <c r="B13" s="137" t="s">
        <v>1916</v>
      </c>
      <c r="C13" s="137"/>
    </row>
    <row r="14" spans="2:3" ht="39">
      <c r="B14" s="138" t="s">
        <v>1187</v>
      </c>
      <c r="C14" s="138"/>
    </row>
    <row r="15" spans="2:3" ht="24" customHeight="1">
      <c r="B15" s="137" t="s">
        <v>1175</v>
      </c>
      <c r="C15" s="137"/>
    </row>
    <row r="16" spans="2:3" ht="78.75">
      <c r="B16" s="136" t="s">
        <v>1898</v>
      </c>
      <c r="C16" s="136"/>
    </row>
    <row r="17" spans="2:3" ht="24" customHeight="1">
      <c r="B17" s="137" t="s">
        <v>1176</v>
      </c>
      <c r="C17" s="137"/>
    </row>
    <row r="18" spans="2:3" ht="26.25">
      <c r="B18" s="136" t="s">
        <v>1177</v>
      </c>
      <c r="C18" s="136"/>
    </row>
    <row r="19" spans="2:3" ht="24" customHeight="1">
      <c r="B19" s="137" t="s">
        <v>1917</v>
      </c>
      <c r="C19" s="137"/>
    </row>
    <row r="20" spans="2:3" ht="66">
      <c r="B20" s="136" t="s">
        <v>1178</v>
      </c>
      <c r="C20" s="136"/>
    </row>
    <row r="21" spans="2:3" ht="12.75">
      <c r="B21" s="136"/>
      <c r="C21" s="136"/>
    </row>
    <row r="22" spans="2:3" ht="12.75">
      <c r="B22" s="136"/>
      <c r="C22" s="136"/>
    </row>
    <row r="23" ht="13.5">
      <c r="A23" s="135" t="s">
        <v>273</v>
      </c>
    </row>
    <row r="24" ht="24" customHeight="1">
      <c r="A24" s="135" t="s">
        <v>1885</v>
      </c>
    </row>
    <row r="25" spans="2:3" ht="45.75" customHeight="1">
      <c r="B25" s="136" t="s">
        <v>1888</v>
      </c>
      <c r="C25" s="136"/>
    </row>
    <row r="26" spans="2:3" ht="45.75" customHeight="1">
      <c r="B26" s="416" t="s">
        <v>1889</v>
      </c>
      <c r="C26" s="136"/>
    </row>
    <row r="27" spans="2:3" ht="36" customHeight="1">
      <c r="B27" s="136" t="s">
        <v>1688</v>
      </c>
      <c r="C27" s="136"/>
    </row>
    <row r="28" spans="2:3" ht="24.75" customHeight="1">
      <c r="B28" s="136" t="s">
        <v>274</v>
      </c>
      <c r="C28" s="136"/>
    </row>
    <row r="29" ht="24" customHeight="1">
      <c r="A29" s="135" t="s">
        <v>275</v>
      </c>
    </row>
    <row r="30" spans="2:3" ht="32.25" customHeight="1">
      <c r="B30" s="136" t="s">
        <v>1886</v>
      </c>
      <c r="C30" s="136"/>
    </row>
    <row r="31" spans="2:3" ht="12.75">
      <c r="B31" s="136"/>
      <c r="C31" s="136"/>
    </row>
    <row r="32" ht="24" customHeight="1">
      <c r="A32" s="139" t="s">
        <v>1179</v>
      </c>
    </row>
    <row r="33" spans="2:3" ht="21.75" customHeight="1">
      <c r="B33" s="136" t="s">
        <v>1180</v>
      </c>
      <c r="C33" s="136"/>
    </row>
    <row r="34" spans="2:3" ht="12.75">
      <c r="B34" s="136"/>
      <c r="C34" s="136"/>
    </row>
    <row r="35" ht="24" customHeight="1">
      <c r="A35" s="139" t="s">
        <v>1915</v>
      </c>
    </row>
    <row r="36" spans="2:4" ht="45" customHeight="1">
      <c r="B36" s="136" t="s">
        <v>1887</v>
      </c>
      <c r="C36" s="136"/>
      <c r="D36" s="415"/>
    </row>
    <row r="37" spans="2:4" ht="12.75">
      <c r="B37" s="136"/>
      <c r="C37" s="136"/>
      <c r="D37" s="415"/>
    </row>
    <row r="38" spans="1:4" ht="24" customHeight="1">
      <c r="A38" s="139" t="s">
        <v>1181</v>
      </c>
      <c r="D38" s="415"/>
    </row>
    <row r="39" spans="2:4" ht="44.25" customHeight="1">
      <c r="B39" s="112" t="s">
        <v>1689</v>
      </c>
      <c r="C39" s="138"/>
      <c r="D39" s="415"/>
    </row>
    <row r="40" spans="1:4" ht="24" customHeight="1">
      <c r="A40" s="139" t="s">
        <v>1182</v>
      </c>
      <c r="D40" s="415"/>
    </row>
    <row r="41" spans="2:3" ht="70.5" customHeight="1">
      <c r="B41" s="136" t="s">
        <v>1183</v>
      </c>
      <c r="C41" s="136"/>
    </row>
    <row r="42" ht="24" customHeight="1">
      <c r="A42" s="139" t="s">
        <v>1184</v>
      </c>
    </row>
    <row r="43" spans="2:3" ht="30" customHeight="1">
      <c r="B43" s="136" t="s">
        <v>1185</v>
      </c>
      <c r="C43" s="136"/>
    </row>
    <row r="44" spans="2:3" ht="12.75">
      <c r="B44" s="136"/>
      <c r="C44" s="136"/>
    </row>
    <row r="45" ht="24" customHeight="1">
      <c r="A45" s="139" t="s">
        <v>1186</v>
      </c>
    </row>
    <row r="46" spans="2:3" ht="44.25" customHeight="1">
      <c r="B46" s="136" t="s">
        <v>1690</v>
      </c>
      <c r="C46" s="136"/>
    </row>
    <row r="47" spans="2:3" ht="26.25">
      <c r="B47" s="136" t="s">
        <v>1691</v>
      </c>
      <c r="C47" s="136"/>
    </row>
    <row r="48" spans="2:3" ht="12.75">
      <c r="B48" s="136"/>
      <c r="C48" s="136"/>
    </row>
  </sheetData>
  <sheetProtection/>
  <hyperlinks>
    <hyperlink ref="B14" r:id="rId1" display="http://www.iso-ne.com/rules_proceds/isone_mnls/index.html"/>
  </hyperlinks>
  <printOptions/>
  <pageMargins left="0.7" right="0.7" top="0.75" bottom="0.75" header="0.3" footer="0.3"/>
  <pageSetup fitToHeight="3" horizontalDpi="600" verticalDpi="600" orientation="landscape" scale="94" r:id="rId2"/>
  <headerFooter>
    <oddFooter xml:space="preserve">&amp;LCELT Report - April 2010&amp;C&amp;P of &amp;N&amp;RISO New England Inc.  </oddFooter>
  </headerFooter>
  <rowBreaks count="2" manualBreakCount="2">
    <brk id="21" max="1" man="1"/>
    <brk id="37" max="1" man="1"/>
  </rowBreaks>
</worksheet>
</file>

<file path=xl/worksheets/sheet24.xml><?xml version="1.0" encoding="utf-8"?>
<worksheet xmlns="http://schemas.openxmlformats.org/spreadsheetml/2006/main" xmlns:r="http://schemas.openxmlformats.org/officeDocument/2006/relationships">
  <sheetPr>
    <pageSetUpPr fitToPage="1"/>
  </sheetPr>
  <dimension ref="A2:B107"/>
  <sheetViews>
    <sheetView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6.5" customHeight="1"/>
  <cols>
    <col min="1" max="1" width="15.28125" style="140" customWidth="1"/>
    <col min="2" max="2" width="108.7109375" style="140" customWidth="1"/>
  </cols>
  <sheetData>
    <row r="2" spans="1:2" ht="16.5" customHeight="1">
      <c r="A2" s="221" t="s">
        <v>1188</v>
      </c>
      <c r="B2" s="222"/>
    </row>
    <row r="3" spans="1:2" ht="16.5" customHeight="1">
      <c r="A3" s="222"/>
      <c r="B3" s="222"/>
    </row>
    <row r="4" spans="1:2" ht="26.25" customHeight="1">
      <c r="A4" s="489" t="s">
        <v>1189</v>
      </c>
      <c r="B4" s="489"/>
    </row>
    <row r="5" spans="1:2" ht="16.5" customHeight="1">
      <c r="A5" s="432"/>
      <c r="B5" s="222"/>
    </row>
    <row r="6" spans="1:2" ht="27" customHeight="1">
      <c r="A6" s="433" t="s">
        <v>1190</v>
      </c>
      <c r="B6" s="433" t="s">
        <v>1039</v>
      </c>
    </row>
    <row r="7" spans="1:2" ht="16.5" customHeight="1">
      <c r="A7" s="434" t="s">
        <v>468</v>
      </c>
      <c r="B7" s="434" t="s">
        <v>976</v>
      </c>
    </row>
    <row r="8" spans="1:2" ht="16.5" customHeight="1">
      <c r="A8" s="434" t="s">
        <v>1317</v>
      </c>
      <c r="B8" s="434" t="s">
        <v>1316</v>
      </c>
    </row>
    <row r="9" spans="1:2" ht="16.5" customHeight="1">
      <c r="A9" s="434" t="s">
        <v>1349</v>
      </c>
      <c r="B9" s="434" t="s">
        <v>1348</v>
      </c>
    </row>
    <row r="10" spans="1:2" ht="16.5" customHeight="1">
      <c r="A10" s="434" t="s">
        <v>379</v>
      </c>
      <c r="B10" s="434" t="s">
        <v>958</v>
      </c>
    </row>
    <row r="11" spans="1:2" ht="16.5" customHeight="1">
      <c r="A11" s="434" t="s">
        <v>375</v>
      </c>
      <c r="B11" s="434" t="s">
        <v>956</v>
      </c>
    </row>
    <row r="12" spans="1:2" ht="16.5" customHeight="1">
      <c r="A12" s="434" t="s">
        <v>427</v>
      </c>
      <c r="B12" s="434" t="s">
        <v>969</v>
      </c>
    </row>
    <row r="13" spans="1:2" ht="16.5" customHeight="1">
      <c r="A13" s="434" t="s">
        <v>480</v>
      </c>
      <c r="B13" s="434" t="s">
        <v>977</v>
      </c>
    </row>
    <row r="14" spans="1:2" ht="16.5" customHeight="1">
      <c r="A14" s="434" t="s">
        <v>751</v>
      </c>
      <c r="B14" s="434" t="s">
        <v>993</v>
      </c>
    </row>
    <row r="15" spans="1:2" ht="16.5" customHeight="1">
      <c r="A15" s="434" t="s">
        <v>766</v>
      </c>
      <c r="B15" s="434" t="s">
        <v>995</v>
      </c>
    </row>
    <row r="16" spans="1:2" ht="16.5" customHeight="1">
      <c r="A16" s="434" t="s">
        <v>448</v>
      </c>
      <c r="B16" s="434" t="s">
        <v>972</v>
      </c>
    </row>
    <row r="17" spans="1:2" ht="16.5" customHeight="1">
      <c r="A17" s="434" t="s">
        <v>372</v>
      </c>
      <c r="B17" s="434" t="s">
        <v>955</v>
      </c>
    </row>
    <row r="18" spans="1:2" ht="16.5" customHeight="1">
      <c r="A18" s="434" t="s">
        <v>1042</v>
      </c>
      <c r="B18" s="434" t="s">
        <v>69</v>
      </c>
    </row>
    <row r="19" spans="1:2" ht="16.5" customHeight="1">
      <c r="A19" s="434" t="s">
        <v>398</v>
      </c>
      <c r="B19" s="434" t="s">
        <v>961</v>
      </c>
    </row>
    <row r="20" spans="1:2" ht="16.5" customHeight="1">
      <c r="A20" s="434" t="s">
        <v>1679</v>
      </c>
      <c r="B20" s="434" t="s">
        <v>1005</v>
      </c>
    </row>
    <row r="21" spans="1:2" ht="16.5" customHeight="1">
      <c r="A21" s="434" t="s">
        <v>1677</v>
      </c>
      <c r="B21" s="434" t="s">
        <v>1796</v>
      </c>
    </row>
    <row r="22" spans="1:2" ht="16.5" customHeight="1">
      <c r="A22" s="434" t="s">
        <v>1066</v>
      </c>
      <c r="B22" s="434" t="s">
        <v>1065</v>
      </c>
    </row>
    <row r="23" spans="1:2" ht="16.5" customHeight="1">
      <c r="A23" s="434" t="s">
        <v>939</v>
      </c>
      <c r="B23" s="434" t="s">
        <v>1017</v>
      </c>
    </row>
    <row r="24" spans="1:2" ht="16.5" customHeight="1">
      <c r="A24" s="434" t="s">
        <v>1519</v>
      </c>
      <c r="B24" s="434" t="s">
        <v>1518</v>
      </c>
    </row>
    <row r="25" spans="1:2" ht="16.5" customHeight="1">
      <c r="A25" s="434" t="s">
        <v>368</v>
      </c>
      <c r="B25" s="434" t="s">
        <v>57</v>
      </c>
    </row>
    <row r="26" spans="1:2" ht="16.5" customHeight="1">
      <c r="A26" s="434" t="s">
        <v>1050</v>
      </c>
      <c r="B26" s="434" t="s">
        <v>1049</v>
      </c>
    </row>
    <row r="27" spans="1:2" ht="16.5" customHeight="1">
      <c r="A27" s="434" t="s">
        <v>486</v>
      </c>
      <c r="B27" s="434" t="s">
        <v>94</v>
      </c>
    </row>
    <row r="28" spans="1:2" ht="16.5" customHeight="1">
      <c r="A28" s="434" t="s">
        <v>425</v>
      </c>
      <c r="B28" s="434" t="s">
        <v>968</v>
      </c>
    </row>
    <row r="29" spans="1:2" ht="16.5" customHeight="1">
      <c r="A29" s="434" t="s">
        <v>1047</v>
      </c>
      <c r="B29" s="434" t="s">
        <v>965</v>
      </c>
    </row>
    <row r="30" spans="1:2" ht="16.5" customHeight="1">
      <c r="A30" s="434" t="s">
        <v>357</v>
      </c>
      <c r="B30" s="434" t="s">
        <v>79</v>
      </c>
    </row>
    <row r="31" spans="1:2" ht="16.5" customHeight="1">
      <c r="A31" s="434" t="s">
        <v>1610</v>
      </c>
      <c r="B31" s="434" t="s">
        <v>1609</v>
      </c>
    </row>
    <row r="32" spans="1:2" ht="16.5" customHeight="1">
      <c r="A32" s="434" t="s">
        <v>256</v>
      </c>
      <c r="B32" s="434" t="s">
        <v>238</v>
      </c>
    </row>
    <row r="33" spans="1:2" ht="16.5" customHeight="1">
      <c r="A33" s="434" t="s">
        <v>246</v>
      </c>
      <c r="B33" s="434" t="s">
        <v>943</v>
      </c>
    </row>
    <row r="34" spans="1:2" ht="16.5" customHeight="1">
      <c r="A34" s="434" t="s">
        <v>1461</v>
      </c>
      <c r="B34" s="434" t="s">
        <v>1460</v>
      </c>
    </row>
    <row r="35" spans="1:2" ht="16.5" customHeight="1">
      <c r="A35" s="434" t="s">
        <v>755</v>
      </c>
      <c r="B35" s="434" t="s">
        <v>994</v>
      </c>
    </row>
    <row r="36" spans="1:2" ht="16.5" customHeight="1">
      <c r="A36" s="434" t="s">
        <v>777</v>
      </c>
      <c r="B36" s="434" t="s">
        <v>998</v>
      </c>
    </row>
    <row r="37" spans="1:2" ht="16.5" customHeight="1">
      <c r="A37" s="434" t="s">
        <v>497</v>
      </c>
      <c r="B37" s="434" t="s">
        <v>978</v>
      </c>
    </row>
    <row r="38" spans="1:2" ht="16.5" customHeight="1">
      <c r="A38" s="434" t="s">
        <v>1088</v>
      </c>
      <c r="B38" s="434" t="s">
        <v>1087</v>
      </c>
    </row>
    <row r="39" spans="1:2" ht="16.5" customHeight="1">
      <c r="A39" s="434" t="s">
        <v>420</v>
      </c>
      <c r="B39" s="434" t="s">
        <v>967</v>
      </c>
    </row>
    <row r="40" spans="1:2" ht="16.5" customHeight="1">
      <c r="A40" s="434" t="s">
        <v>499</v>
      </c>
      <c r="B40" s="434" t="s">
        <v>979</v>
      </c>
    </row>
    <row r="41" spans="1:2" ht="16.5" customHeight="1">
      <c r="A41" s="434" t="s">
        <v>1303</v>
      </c>
      <c r="B41" s="434" t="s">
        <v>1041</v>
      </c>
    </row>
    <row r="42" spans="1:2" ht="16.5" customHeight="1">
      <c r="A42" s="434" t="s">
        <v>254</v>
      </c>
      <c r="B42" s="434" t="s">
        <v>948</v>
      </c>
    </row>
    <row r="43" spans="1:2" ht="16.5" customHeight="1">
      <c r="A43" s="434" t="s">
        <v>377</v>
      </c>
      <c r="B43" s="434" t="s">
        <v>957</v>
      </c>
    </row>
    <row r="44" spans="1:2" ht="16.5" customHeight="1">
      <c r="A44" s="434" t="s">
        <v>589</v>
      </c>
      <c r="B44" s="434" t="s">
        <v>95</v>
      </c>
    </row>
    <row r="45" spans="1:2" ht="16.5" customHeight="1">
      <c r="A45" s="434" t="s">
        <v>263</v>
      </c>
      <c r="B45" s="434" t="s">
        <v>71</v>
      </c>
    </row>
    <row r="46" spans="1:2" ht="16.5" customHeight="1">
      <c r="A46" s="434" t="s">
        <v>847</v>
      </c>
      <c r="B46" s="434" t="s">
        <v>1007</v>
      </c>
    </row>
    <row r="47" spans="1:2" ht="16.5" customHeight="1">
      <c r="A47" s="434" t="s">
        <v>393</v>
      </c>
      <c r="B47" s="434" t="s">
        <v>960</v>
      </c>
    </row>
    <row r="48" spans="1:2" ht="16.5" customHeight="1">
      <c r="A48" s="434" t="s">
        <v>870</v>
      </c>
      <c r="B48" s="434" t="s">
        <v>1009</v>
      </c>
    </row>
    <row r="49" spans="1:2" ht="16.5" customHeight="1">
      <c r="A49" s="434" t="s">
        <v>798</v>
      </c>
      <c r="B49" s="434" t="s">
        <v>1001</v>
      </c>
    </row>
    <row r="50" spans="1:2" ht="16.5" customHeight="1">
      <c r="A50" s="434" t="s">
        <v>812</v>
      </c>
      <c r="B50" s="434" t="s">
        <v>1003</v>
      </c>
    </row>
    <row r="51" spans="1:2" ht="16.5" customHeight="1">
      <c r="A51" s="434" t="s">
        <v>837</v>
      </c>
      <c r="B51" s="434" t="s">
        <v>1006</v>
      </c>
    </row>
    <row r="52" spans="1:2" ht="16.5" customHeight="1">
      <c r="A52" s="434" t="s">
        <v>1077</v>
      </c>
      <c r="B52" s="434" t="s">
        <v>1076</v>
      </c>
    </row>
    <row r="53" spans="1:2" ht="16.5" customHeight="1">
      <c r="A53" s="434" t="s">
        <v>1055</v>
      </c>
      <c r="B53" s="434" t="s">
        <v>1054</v>
      </c>
    </row>
    <row r="54" spans="1:2" ht="16.5" customHeight="1">
      <c r="A54" s="434" t="s">
        <v>440</v>
      </c>
      <c r="B54" s="434" t="s">
        <v>970</v>
      </c>
    </row>
    <row r="55" spans="1:2" ht="16.5" customHeight="1">
      <c r="A55" s="434" t="s">
        <v>1069</v>
      </c>
      <c r="B55" s="434" t="s">
        <v>1068</v>
      </c>
    </row>
    <row r="56" spans="1:2" ht="16.5" customHeight="1">
      <c r="A56" s="434" t="s">
        <v>1659</v>
      </c>
      <c r="B56" s="434" t="s">
        <v>1658</v>
      </c>
    </row>
    <row r="57" spans="1:2" ht="16.5" customHeight="1">
      <c r="A57" s="434" t="s">
        <v>602</v>
      </c>
      <c r="B57" s="434" t="s">
        <v>986</v>
      </c>
    </row>
    <row r="58" spans="1:2" ht="16.5" customHeight="1">
      <c r="A58" s="434" t="s">
        <v>814</v>
      </c>
      <c r="B58" s="434" t="s">
        <v>1004</v>
      </c>
    </row>
    <row r="59" spans="1:2" ht="16.5" customHeight="1">
      <c r="A59" s="434" t="s">
        <v>1053</v>
      </c>
      <c r="B59" s="434" t="s">
        <v>1053</v>
      </c>
    </row>
    <row r="60" spans="1:2" ht="16.5" customHeight="1">
      <c r="A60" s="434" t="s">
        <v>921</v>
      </c>
      <c r="B60" s="434" t="s">
        <v>1016</v>
      </c>
    </row>
    <row r="61" spans="1:2" ht="16.5" customHeight="1">
      <c r="A61" s="434" t="s">
        <v>456</v>
      </c>
      <c r="B61" s="434" t="s">
        <v>974</v>
      </c>
    </row>
    <row r="62" spans="1:2" ht="16.5" customHeight="1">
      <c r="A62" s="434" t="s">
        <v>739</v>
      </c>
      <c r="B62" s="434" t="s">
        <v>108</v>
      </c>
    </row>
    <row r="63" spans="1:2" ht="16.5" customHeight="1">
      <c r="A63" s="434" t="s">
        <v>381</v>
      </c>
      <c r="B63" s="434" t="s">
        <v>86</v>
      </c>
    </row>
    <row r="64" spans="1:2" ht="16.5" customHeight="1">
      <c r="A64" s="434" t="s">
        <v>794</v>
      </c>
      <c r="B64" s="434" t="s">
        <v>1000</v>
      </c>
    </row>
    <row r="65" spans="1:2" ht="16.5" customHeight="1">
      <c r="A65" s="434" t="s">
        <v>606</v>
      </c>
      <c r="B65" s="434" t="s">
        <v>987</v>
      </c>
    </row>
    <row r="66" spans="1:2" ht="16.5" customHeight="1">
      <c r="A66" s="434" t="s">
        <v>453</v>
      </c>
      <c r="B66" s="434" t="s">
        <v>973</v>
      </c>
    </row>
    <row r="67" spans="1:2" ht="16.5" customHeight="1">
      <c r="A67" s="434" t="s">
        <v>919</v>
      </c>
      <c r="B67" s="434" t="s">
        <v>1015</v>
      </c>
    </row>
    <row r="68" spans="1:2" ht="16.5" customHeight="1">
      <c r="A68" s="434" t="s">
        <v>538</v>
      </c>
      <c r="B68" s="434" t="s">
        <v>983</v>
      </c>
    </row>
    <row r="69" spans="1:2" ht="16.5" customHeight="1">
      <c r="A69" s="434" t="s">
        <v>599</v>
      </c>
      <c r="B69" s="434" t="s">
        <v>98</v>
      </c>
    </row>
    <row r="70" spans="1:2" ht="16.5" customHeight="1">
      <c r="A70" s="434" t="s">
        <v>1071</v>
      </c>
      <c r="B70" s="434" t="s">
        <v>1070</v>
      </c>
    </row>
    <row r="71" spans="1:2" ht="16.5" customHeight="1">
      <c r="A71" s="434" t="s">
        <v>44</v>
      </c>
      <c r="B71" s="434" t="s">
        <v>971</v>
      </c>
    </row>
    <row r="72" spans="1:2" ht="16.5" customHeight="1">
      <c r="A72" s="434" t="s">
        <v>575</v>
      </c>
      <c r="B72" s="434" t="s">
        <v>984</v>
      </c>
    </row>
    <row r="73" spans="1:2" ht="16.5" customHeight="1">
      <c r="A73" s="434" t="s">
        <v>1663</v>
      </c>
      <c r="B73" s="434" t="s">
        <v>1662</v>
      </c>
    </row>
    <row r="74" spans="1:2" ht="16.5" customHeight="1">
      <c r="A74" s="434" t="s">
        <v>366</v>
      </c>
      <c r="B74" s="434" t="s">
        <v>234</v>
      </c>
    </row>
    <row r="75" spans="1:2" ht="16.5" customHeight="1">
      <c r="A75" s="434" t="s">
        <v>229</v>
      </c>
      <c r="B75" s="434" t="s">
        <v>953</v>
      </c>
    </row>
    <row r="76" spans="1:2" ht="16.5" customHeight="1">
      <c r="A76" s="434" t="s">
        <v>1696</v>
      </c>
      <c r="B76" s="434" t="s">
        <v>1655</v>
      </c>
    </row>
    <row r="77" spans="1:2" ht="16.5" customHeight="1">
      <c r="A77" s="434" t="s">
        <v>250</v>
      </c>
      <c r="B77" s="434" t="s">
        <v>945</v>
      </c>
    </row>
    <row r="78" spans="1:2" ht="16.5" customHeight="1">
      <c r="A78" s="434" t="s">
        <v>410</v>
      </c>
      <c r="B78" s="434" t="s">
        <v>962</v>
      </c>
    </row>
    <row r="79" spans="1:2" ht="16.5" customHeight="1">
      <c r="A79" s="434" t="s">
        <v>804</v>
      </c>
      <c r="B79" s="434" t="s">
        <v>1002</v>
      </c>
    </row>
    <row r="80" spans="1:2" ht="16.5" customHeight="1">
      <c r="A80" s="434" t="s">
        <v>266</v>
      </c>
      <c r="B80" s="434" t="s">
        <v>950</v>
      </c>
    </row>
    <row r="81" spans="1:2" ht="16.5" customHeight="1">
      <c r="A81" s="434" t="s">
        <v>243</v>
      </c>
      <c r="B81" s="434" t="s">
        <v>50</v>
      </c>
    </row>
    <row r="82" spans="1:2" ht="16.5" customHeight="1">
      <c r="A82" s="434" t="s">
        <v>1604</v>
      </c>
      <c r="B82" s="434" t="s">
        <v>1603</v>
      </c>
    </row>
    <row r="83" spans="1:2" ht="16.5" customHeight="1">
      <c r="A83" s="434" t="s">
        <v>880</v>
      </c>
      <c r="B83" s="434" t="s">
        <v>1010</v>
      </c>
    </row>
    <row r="84" spans="1:2" ht="16.5" customHeight="1">
      <c r="A84" s="434" t="s">
        <v>529</v>
      </c>
      <c r="B84" s="434" t="s">
        <v>982</v>
      </c>
    </row>
    <row r="85" spans="1:2" ht="16.5" customHeight="1">
      <c r="A85" s="434" t="s">
        <v>771</v>
      </c>
      <c r="B85" s="434" t="s">
        <v>996</v>
      </c>
    </row>
    <row r="86" spans="1:2" ht="16.5" customHeight="1">
      <c r="A86" s="434" t="s">
        <v>1064</v>
      </c>
      <c r="B86" s="434" t="s">
        <v>1063</v>
      </c>
    </row>
    <row r="87" spans="1:2" ht="16.5" customHeight="1">
      <c r="A87" s="434" t="s">
        <v>617</v>
      </c>
      <c r="B87" s="434" t="s">
        <v>100</v>
      </c>
    </row>
    <row r="88" spans="1:2" ht="16.5" customHeight="1">
      <c r="A88" s="434" t="s">
        <v>1061</v>
      </c>
      <c r="B88" s="434" t="s">
        <v>1060</v>
      </c>
    </row>
    <row r="89" spans="1:2" ht="16.5" customHeight="1">
      <c r="A89" s="434" t="s">
        <v>1668</v>
      </c>
      <c r="B89" s="434" t="s">
        <v>1667</v>
      </c>
    </row>
    <row r="90" spans="1:2" ht="16.5" customHeight="1">
      <c r="A90" s="434" t="s">
        <v>1058</v>
      </c>
      <c r="B90" s="434" t="s">
        <v>1057</v>
      </c>
    </row>
    <row r="91" spans="1:2" ht="16.5" customHeight="1">
      <c r="A91" s="434" t="s">
        <v>261</v>
      </c>
      <c r="B91" s="434" t="s">
        <v>70</v>
      </c>
    </row>
    <row r="92" spans="1:2" ht="16.5" customHeight="1">
      <c r="A92" s="434" t="s">
        <v>390</v>
      </c>
      <c r="B92" s="434" t="s">
        <v>959</v>
      </c>
    </row>
    <row r="93" spans="1:2" ht="16.5" customHeight="1">
      <c r="A93" s="434" t="s">
        <v>664</v>
      </c>
      <c r="B93" s="434" t="s">
        <v>990</v>
      </c>
    </row>
    <row r="94" spans="1:2" ht="16.5" customHeight="1">
      <c r="A94" s="434" t="s">
        <v>80</v>
      </c>
      <c r="B94" s="434" t="s">
        <v>81</v>
      </c>
    </row>
    <row r="95" spans="1:2" ht="16.5" customHeight="1">
      <c r="A95" s="434" t="s">
        <v>748</v>
      </c>
      <c r="B95" s="434" t="s">
        <v>992</v>
      </c>
    </row>
    <row r="96" spans="1:2" ht="16.5" customHeight="1">
      <c r="A96" s="434" t="s">
        <v>911</v>
      </c>
      <c r="B96" s="434" t="s">
        <v>1014</v>
      </c>
    </row>
    <row r="97" spans="1:2" ht="16.5" customHeight="1">
      <c r="A97" s="434" t="s">
        <v>523</v>
      </c>
      <c r="B97" s="434" t="s">
        <v>981</v>
      </c>
    </row>
    <row r="98" spans="1:2" ht="16.5" customHeight="1">
      <c r="A98" s="434" t="s">
        <v>417</v>
      </c>
      <c r="B98" s="434" t="s">
        <v>966</v>
      </c>
    </row>
    <row r="99" spans="1:2" ht="16.5" customHeight="1">
      <c r="A99" s="434" t="s">
        <v>595</v>
      </c>
      <c r="B99" s="434" t="s">
        <v>985</v>
      </c>
    </row>
    <row r="100" spans="1:2" ht="16.5" customHeight="1">
      <c r="A100" s="434" t="s">
        <v>1643</v>
      </c>
      <c r="B100" s="434" t="s">
        <v>1642</v>
      </c>
    </row>
    <row r="101" spans="1:2" ht="16.5" customHeight="1">
      <c r="A101" s="434" t="s">
        <v>1637</v>
      </c>
      <c r="B101" s="434" t="s">
        <v>1636</v>
      </c>
    </row>
    <row r="102" spans="1:2" ht="16.5" customHeight="1">
      <c r="A102" s="434" t="s">
        <v>1046</v>
      </c>
      <c r="B102" s="434" t="s">
        <v>1045</v>
      </c>
    </row>
    <row r="103" spans="1:2" ht="16.5" customHeight="1">
      <c r="A103" s="434" t="s">
        <v>668</v>
      </c>
      <c r="B103" s="434" t="s">
        <v>991</v>
      </c>
    </row>
    <row r="104" spans="1:2" ht="16.5" customHeight="1">
      <c r="A104" s="434" t="s">
        <v>890</v>
      </c>
      <c r="B104" s="434" t="s">
        <v>1011</v>
      </c>
    </row>
    <row r="105" spans="1:2" ht="16.5" customHeight="1">
      <c r="A105" s="434" t="s">
        <v>861</v>
      </c>
      <c r="B105" s="434" t="s">
        <v>1008</v>
      </c>
    </row>
    <row r="106" spans="1:2" ht="16.5" customHeight="1">
      <c r="A106" s="434" t="s">
        <v>507</v>
      </c>
      <c r="B106" s="434" t="s">
        <v>980</v>
      </c>
    </row>
    <row r="107" spans="1:2" ht="16.5" customHeight="1">
      <c r="A107" s="434" t="s">
        <v>1652</v>
      </c>
      <c r="B107" s="434" t="s">
        <v>1651</v>
      </c>
    </row>
  </sheetData>
  <sheetProtection/>
  <mergeCells count="1">
    <mergeCell ref="A4:B4"/>
  </mergeCells>
  <printOptions/>
  <pageMargins left="0.7" right="0.7" top="0.75" bottom="0.75" header="0.3" footer="0.3"/>
  <pageSetup fitToHeight="40" fitToWidth="1" horizontalDpi="600" verticalDpi="600" orientation="landscape" r:id="rId1"/>
  <headerFooter>
    <oddFooter xml:space="preserve">&amp;LCELT Report - April 2010&amp;C&amp;P of &amp;N&amp;RISO New England Inc.  </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2:B26"/>
  <sheetViews>
    <sheetView zoomScaleSheetLayoutView="100" zoomScalePageLayoutView="0" workbookViewId="0" topLeftCell="A1">
      <pane ySplit="4" topLeftCell="A5" activePane="bottomLeft" state="frozen"/>
      <selection pane="topLeft" activeCell="A1" sqref="A1"/>
      <selection pane="bottomLeft" activeCell="A1" sqref="A1:IV1"/>
    </sheetView>
  </sheetViews>
  <sheetFormatPr defaultColWidth="9.140625" defaultRowHeight="12.75"/>
  <cols>
    <col min="1" max="1" width="9.7109375" style="0" customWidth="1"/>
    <col min="2" max="2" width="114.140625" style="0" bestFit="1" customWidth="1"/>
  </cols>
  <sheetData>
    <row r="2" ht="12.75">
      <c r="A2" s="16" t="s">
        <v>1018</v>
      </c>
    </row>
    <row r="3" ht="13.5" thickBot="1"/>
    <row r="4" spans="1:2" ht="25.5" customHeight="1">
      <c r="A4" s="230" t="s">
        <v>149</v>
      </c>
      <c r="B4" s="231" t="s">
        <v>1697</v>
      </c>
    </row>
    <row r="5" spans="1:2" s="141" customFormat="1" ht="20.25" customHeight="1">
      <c r="A5" s="490" t="s">
        <v>52</v>
      </c>
      <c r="B5" s="225" t="s">
        <v>276</v>
      </c>
    </row>
    <row r="6" spans="1:2" s="141" customFormat="1" ht="20.25" customHeight="1">
      <c r="A6" s="490"/>
      <c r="B6" s="229" t="s">
        <v>277</v>
      </c>
    </row>
    <row r="7" spans="1:2" s="141" customFormat="1" ht="20.25" customHeight="1">
      <c r="A7" s="490"/>
      <c r="B7" s="226" t="s">
        <v>278</v>
      </c>
    </row>
    <row r="8" spans="1:2" s="141" customFormat="1" ht="20.25" customHeight="1">
      <c r="A8" s="223" t="s">
        <v>279</v>
      </c>
      <c r="B8" s="224" t="s">
        <v>280</v>
      </c>
    </row>
    <row r="9" spans="1:2" ht="20.25" customHeight="1">
      <c r="A9" s="223" t="s">
        <v>281</v>
      </c>
      <c r="B9" s="224" t="s">
        <v>282</v>
      </c>
    </row>
    <row r="10" spans="1:2" ht="20.25" customHeight="1">
      <c r="A10" s="490" t="s">
        <v>236</v>
      </c>
      <c r="B10" s="225" t="s">
        <v>283</v>
      </c>
    </row>
    <row r="11" spans="1:2" ht="20.25" customHeight="1">
      <c r="A11" s="490"/>
      <c r="B11" s="226" t="s">
        <v>284</v>
      </c>
    </row>
    <row r="12" spans="1:2" ht="20.25" customHeight="1">
      <c r="A12" s="223" t="s">
        <v>285</v>
      </c>
      <c r="B12" s="224" t="s">
        <v>286</v>
      </c>
    </row>
    <row r="13" spans="1:2" ht="20.25" customHeight="1">
      <c r="A13" s="490" t="s">
        <v>65</v>
      </c>
      <c r="B13" s="225" t="s">
        <v>287</v>
      </c>
    </row>
    <row r="14" spans="1:2" ht="20.25" customHeight="1">
      <c r="A14" s="490"/>
      <c r="B14" s="226" t="s">
        <v>288</v>
      </c>
    </row>
    <row r="15" spans="1:2" ht="20.25" customHeight="1">
      <c r="A15" s="490" t="s">
        <v>946</v>
      </c>
      <c r="B15" s="225" t="s">
        <v>289</v>
      </c>
    </row>
    <row r="16" spans="1:2" ht="20.25" customHeight="1">
      <c r="A16" s="490"/>
      <c r="B16" s="226" t="s">
        <v>288</v>
      </c>
    </row>
    <row r="17" spans="1:2" ht="20.25" customHeight="1">
      <c r="A17" s="490" t="s">
        <v>947</v>
      </c>
      <c r="B17" s="225" t="s">
        <v>290</v>
      </c>
    </row>
    <row r="18" spans="1:2" ht="20.25" customHeight="1">
      <c r="A18" s="490"/>
      <c r="B18" s="226" t="s">
        <v>288</v>
      </c>
    </row>
    <row r="19" spans="1:2" ht="20.25" customHeight="1">
      <c r="A19" s="490" t="s">
        <v>46</v>
      </c>
      <c r="B19" s="225" t="s">
        <v>291</v>
      </c>
    </row>
    <row r="20" spans="1:2" ht="20.25" customHeight="1">
      <c r="A20" s="490"/>
      <c r="B20" s="226" t="s">
        <v>292</v>
      </c>
    </row>
    <row r="21" spans="1:2" ht="20.25" customHeight="1">
      <c r="A21" s="223" t="s">
        <v>293</v>
      </c>
      <c r="B21" s="224" t="s">
        <v>294</v>
      </c>
    </row>
    <row r="22" spans="1:2" ht="20.25" customHeight="1">
      <c r="A22" s="223" t="s">
        <v>295</v>
      </c>
      <c r="B22" s="224" t="s">
        <v>296</v>
      </c>
    </row>
    <row r="23" spans="1:2" ht="20.25" customHeight="1">
      <c r="A23" s="223" t="s">
        <v>954</v>
      </c>
      <c r="B23" s="224" t="s">
        <v>297</v>
      </c>
    </row>
    <row r="24" spans="1:2" ht="20.25" customHeight="1">
      <c r="A24" s="223" t="s">
        <v>1012</v>
      </c>
      <c r="B24" s="224" t="s">
        <v>298</v>
      </c>
    </row>
    <row r="25" spans="1:2" ht="20.25" customHeight="1">
      <c r="A25" s="223" t="s">
        <v>72</v>
      </c>
      <c r="B25" s="224" t="s">
        <v>299</v>
      </c>
    </row>
    <row r="26" spans="1:2" ht="20.25" customHeight="1" thickBot="1">
      <c r="A26" s="227" t="s">
        <v>988</v>
      </c>
      <c r="B26" s="228" t="s">
        <v>300</v>
      </c>
    </row>
  </sheetData>
  <sheetProtection/>
  <mergeCells count="6">
    <mergeCell ref="A17:A18"/>
    <mergeCell ref="A19:A20"/>
    <mergeCell ref="A5:A7"/>
    <mergeCell ref="A10:A11"/>
    <mergeCell ref="A13:A14"/>
    <mergeCell ref="A15:A16"/>
  </mergeCells>
  <printOptions/>
  <pageMargins left="0.7" right="0.7" top="0.75" bottom="0.75" header="0.3" footer="0.3"/>
  <pageSetup fitToHeight="40" fitToWidth="1" horizontalDpi="600" verticalDpi="600" orientation="landscape" r:id="rId1"/>
  <headerFooter>
    <oddFooter xml:space="preserve">&amp;LCELT Report - April 2010&amp;RISO New England Inc.  </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2:B11"/>
  <sheetViews>
    <sheetView zoomScaleSheetLayoutView="100" zoomScalePageLayoutView="0" workbookViewId="0" topLeftCell="A1">
      <selection activeCell="A1" sqref="A1:IV1"/>
    </sheetView>
  </sheetViews>
  <sheetFormatPr defaultColWidth="9.140625" defaultRowHeight="12.75"/>
  <cols>
    <col min="1" max="1" width="9.7109375" style="0" customWidth="1"/>
    <col min="2" max="2" width="104.7109375" style="0" customWidth="1"/>
  </cols>
  <sheetData>
    <row r="2" ht="12.75">
      <c r="A2" s="16" t="s">
        <v>1018</v>
      </c>
    </row>
    <row r="3" ht="13.5" thickBot="1"/>
    <row r="4" spans="1:2" ht="15" customHeight="1">
      <c r="A4" s="491" t="s">
        <v>149</v>
      </c>
      <c r="B4" s="234" t="s">
        <v>301</v>
      </c>
    </row>
    <row r="5" spans="1:2" ht="12.75">
      <c r="A5" s="492"/>
      <c r="B5" s="235" t="s">
        <v>302</v>
      </c>
    </row>
    <row r="6" spans="1:2" ht="20.25" customHeight="1">
      <c r="A6" s="223" t="s">
        <v>303</v>
      </c>
      <c r="B6" s="232" t="s">
        <v>304</v>
      </c>
    </row>
    <row r="7" spans="1:2" ht="20.25" customHeight="1">
      <c r="A7" s="223" t="s">
        <v>941</v>
      </c>
      <c r="B7" s="232" t="s">
        <v>305</v>
      </c>
    </row>
    <row r="8" spans="1:2" ht="20.25" customHeight="1">
      <c r="A8" s="223" t="s">
        <v>952</v>
      </c>
      <c r="B8" s="232" t="s">
        <v>306</v>
      </c>
    </row>
    <row r="9" spans="1:2" ht="20.25" customHeight="1">
      <c r="A9" s="223" t="s">
        <v>944</v>
      </c>
      <c r="B9" s="232" t="s">
        <v>307</v>
      </c>
    </row>
    <row r="10" spans="1:2" ht="20.25" customHeight="1">
      <c r="A10" s="223" t="s">
        <v>942</v>
      </c>
      <c r="B10" s="232" t="s">
        <v>308</v>
      </c>
    </row>
    <row r="11" spans="1:2" ht="20.25" customHeight="1" thickBot="1">
      <c r="A11" s="227" t="s">
        <v>309</v>
      </c>
      <c r="B11" s="233" t="s">
        <v>310</v>
      </c>
    </row>
  </sheetData>
  <sheetProtection/>
  <mergeCells count="1">
    <mergeCell ref="A4:A5"/>
  </mergeCells>
  <printOptions/>
  <pageMargins left="0.7" right="0.7" top="0.75" bottom="0.75" header="0.3" footer="0.3"/>
  <pageSetup fitToHeight="40" fitToWidth="1" horizontalDpi="600" verticalDpi="600" orientation="landscape" r:id="rId1"/>
  <headerFooter>
    <oddFooter xml:space="preserve">&amp;LCELT Report - April 2010&amp;RISO New England Inc.  </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2:B35"/>
  <sheetViews>
    <sheetView zoomScaleSheetLayoutView="100" zoomScalePageLayoutView="0" workbookViewId="0" topLeftCell="A1">
      <pane ySplit="4" topLeftCell="A5" activePane="bottomLeft" state="frozen"/>
      <selection pane="topLeft" activeCell="A1" sqref="A1"/>
      <selection pane="bottomLeft" activeCell="A1" sqref="A1:IV1"/>
    </sheetView>
  </sheetViews>
  <sheetFormatPr defaultColWidth="9.140625" defaultRowHeight="12.75"/>
  <cols>
    <col min="1" max="1" width="9.7109375" style="0" customWidth="1"/>
    <col min="2" max="2" width="101.421875" style="0" customWidth="1"/>
  </cols>
  <sheetData>
    <row r="2" ht="12.75">
      <c r="A2" s="16" t="s">
        <v>1018</v>
      </c>
    </row>
    <row r="3" ht="13.5" thickBot="1"/>
    <row r="4" spans="1:2" ht="28.5" customHeight="1">
      <c r="A4" s="240" t="s">
        <v>149</v>
      </c>
      <c r="B4" s="241" t="s">
        <v>1698</v>
      </c>
    </row>
    <row r="5" spans="1:2" ht="20.25" customHeight="1">
      <c r="A5" s="236" t="s">
        <v>311</v>
      </c>
      <c r="B5" s="237" t="s">
        <v>312</v>
      </c>
    </row>
    <row r="6" spans="1:2" ht="20.25" customHeight="1">
      <c r="A6" s="236" t="s">
        <v>313</v>
      </c>
      <c r="B6" s="237" t="s">
        <v>314</v>
      </c>
    </row>
    <row r="7" spans="1:2" ht="20.25" customHeight="1">
      <c r="A7" s="236" t="s">
        <v>951</v>
      </c>
      <c r="B7" s="237" t="s">
        <v>315</v>
      </c>
    </row>
    <row r="8" spans="1:2" ht="20.25" customHeight="1">
      <c r="A8" s="236" t="s">
        <v>999</v>
      </c>
      <c r="B8" s="237" t="s">
        <v>316</v>
      </c>
    </row>
    <row r="9" spans="1:2" ht="20.25" customHeight="1">
      <c r="A9" s="236" t="s">
        <v>54</v>
      </c>
      <c r="B9" s="237" t="s">
        <v>317</v>
      </c>
    </row>
    <row r="10" spans="1:2" ht="20.25" customHeight="1">
      <c r="A10" s="236" t="s">
        <v>949</v>
      </c>
      <c r="B10" s="237" t="s">
        <v>318</v>
      </c>
    </row>
    <row r="11" spans="1:2" ht="20.25" customHeight="1">
      <c r="A11" s="236" t="s">
        <v>997</v>
      </c>
      <c r="B11" s="237" t="s">
        <v>319</v>
      </c>
    </row>
    <row r="12" spans="1:2" ht="13.5">
      <c r="A12" s="236" t="s">
        <v>47</v>
      </c>
      <c r="B12" s="237" t="s">
        <v>320</v>
      </c>
    </row>
    <row r="13" spans="1:2" ht="20.25" customHeight="1">
      <c r="A13" s="236" t="s">
        <v>321</v>
      </c>
      <c r="B13" s="237" t="s">
        <v>322</v>
      </c>
    </row>
    <row r="14" spans="1:2" ht="20.25" customHeight="1">
      <c r="A14" s="236" t="s">
        <v>83</v>
      </c>
      <c r="B14" s="237" t="s">
        <v>323</v>
      </c>
    </row>
    <row r="15" spans="1:2" ht="20.25" customHeight="1">
      <c r="A15" s="236" t="s">
        <v>53</v>
      </c>
      <c r="B15" s="237" t="s">
        <v>324</v>
      </c>
    </row>
    <row r="16" spans="1:2" ht="20.25" customHeight="1">
      <c r="A16" s="236" t="s">
        <v>975</v>
      </c>
      <c r="B16" s="237" t="s">
        <v>325</v>
      </c>
    </row>
    <row r="17" spans="1:2" ht="20.25" customHeight="1">
      <c r="A17" s="236" t="s">
        <v>96</v>
      </c>
      <c r="B17" s="237" t="s">
        <v>326</v>
      </c>
    </row>
    <row r="18" spans="1:2" ht="20.25" customHeight="1">
      <c r="A18" s="236" t="s">
        <v>327</v>
      </c>
      <c r="B18" s="237" t="s">
        <v>328</v>
      </c>
    </row>
    <row r="19" spans="1:2" ht="20.25" customHeight="1">
      <c r="A19" s="236" t="s">
        <v>329</v>
      </c>
      <c r="B19" s="237" t="s">
        <v>330</v>
      </c>
    </row>
    <row r="20" spans="1:2" ht="20.25" customHeight="1">
      <c r="A20" s="236" t="s">
        <v>331</v>
      </c>
      <c r="B20" s="237" t="s">
        <v>332</v>
      </c>
    </row>
    <row r="21" spans="1:2" ht="20.25" customHeight="1">
      <c r="A21" s="236" t="s">
        <v>333</v>
      </c>
      <c r="B21" s="237" t="s">
        <v>334</v>
      </c>
    </row>
    <row r="22" spans="1:2" ht="20.25" customHeight="1">
      <c r="A22" s="236" t="s">
        <v>964</v>
      </c>
      <c r="B22" s="237" t="s">
        <v>335</v>
      </c>
    </row>
    <row r="23" spans="1:2" ht="20.25" customHeight="1">
      <c r="A23" s="236" t="s">
        <v>336</v>
      </c>
      <c r="B23" s="237" t="s">
        <v>337</v>
      </c>
    </row>
    <row r="24" spans="1:2" ht="20.25" customHeight="1">
      <c r="A24" s="236" t="s">
        <v>75</v>
      </c>
      <c r="B24" s="237" t="s">
        <v>338</v>
      </c>
    </row>
    <row r="25" spans="1:2" ht="34.5" customHeight="1">
      <c r="A25" s="236" t="s">
        <v>339</v>
      </c>
      <c r="B25" s="237" t="s">
        <v>340</v>
      </c>
    </row>
    <row r="26" spans="1:2" ht="20.25" customHeight="1">
      <c r="A26" s="236" t="s">
        <v>341</v>
      </c>
      <c r="B26" s="237" t="s">
        <v>342</v>
      </c>
    </row>
    <row r="27" spans="1:2" ht="20.25" customHeight="1">
      <c r="A27" s="236" t="s">
        <v>343</v>
      </c>
      <c r="B27" s="237" t="s">
        <v>344</v>
      </c>
    </row>
    <row r="28" spans="1:2" ht="20.25" customHeight="1">
      <c r="A28" s="236" t="s">
        <v>1013</v>
      </c>
      <c r="B28" s="237" t="s">
        <v>345</v>
      </c>
    </row>
    <row r="29" spans="1:2" ht="20.25" customHeight="1">
      <c r="A29" s="236" t="s">
        <v>963</v>
      </c>
      <c r="B29" s="237" t="s">
        <v>346</v>
      </c>
    </row>
    <row r="30" spans="1:2" ht="20.25" customHeight="1">
      <c r="A30" s="236" t="s">
        <v>59</v>
      </c>
      <c r="B30" s="237" t="s">
        <v>347</v>
      </c>
    </row>
    <row r="31" spans="1:2" ht="20.25" customHeight="1">
      <c r="A31" s="236" t="s">
        <v>348</v>
      </c>
      <c r="B31" s="237" t="s">
        <v>349</v>
      </c>
    </row>
    <row r="32" spans="1:2" ht="34.5" customHeight="1">
      <c r="A32" s="236" t="s">
        <v>350</v>
      </c>
      <c r="B32" s="237" t="s">
        <v>351</v>
      </c>
    </row>
    <row r="33" spans="1:2" ht="34.5" customHeight="1">
      <c r="A33" s="236" t="s">
        <v>73</v>
      </c>
      <c r="B33" s="237" t="s">
        <v>352</v>
      </c>
    </row>
    <row r="34" spans="1:2" ht="20.25" customHeight="1">
      <c r="A34" s="236" t="s">
        <v>989</v>
      </c>
      <c r="B34" s="237" t="s">
        <v>353</v>
      </c>
    </row>
    <row r="35" spans="1:2" ht="34.5" customHeight="1" thickBot="1">
      <c r="A35" s="238" t="s">
        <v>354</v>
      </c>
      <c r="B35" s="239" t="s">
        <v>355</v>
      </c>
    </row>
  </sheetData>
  <sheetProtection/>
  <printOptions/>
  <pageMargins left="0.7" right="0.7" top="0.75" bottom="0.75" header="0.3" footer="0.3"/>
  <pageSetup fitToHeight="40" fitToWidth="1" horizontalDpi="600" verticalDpi="600" orientation="landscape" r:id="rId1"/>
  <headerFooter>
    <oddFooter xml:space="preserve">&amp;LCELT Report - April 2010&amp;C&amp;P of &amp;N&amp;RISO New England Inc.  </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2:H30"/>
  <sheetViews>
    <sheetView zoomScaleSheetLayoutView="100" zoomScalePageLayoutView="0" workbookViewId="0" topLeftCell="A1">
      <selection activeCell="A1" sqref="A1:IV1"/>
    </sheetView>
  </sheetViews>
  <sheetFormatPr defaultColWidth="9.140625" defaultRowHeight="12.75"/>
  <cols>
    <col min="1" max="1" width="9.7109375" style="0" customWidth="1"/>
    <col min="2" max="2" width="23.8515625" style="0" customWidth="1"/>
    <col min="3" max="3" width="9.7109375" style="0" customWidth="1"/>
    <col min="4" max="4" width="23.7109375" style="0" customWidth="1"/>
    <col min="5" max="5" width="9.7109375" style="0" customWidth="1"/>
    <col min="6" max="6" width="23.8515625" style="0" customWidth="1"/>
    <col min="7" max="7" width="9.7109375" style="0" customWidth="1"/>
    <col min="8" max="8" width="23.7109375" style="0" bestFit="1" customWidth="1"/>
  </cols>
  <sheetData>
    <row r="2" ht="12.75">
      <c r="A2" s="16" t="s">
        <v>1234</v>
      </c>
    </row>
    <row r="3" ht="13.5" thickBot="1"/>
    <row r="4" spans="1:8" ht="18" customHeight="1">
      <c r="A4" s="269" t="s">
        <v>148</v>
      </c>
      <c r="B4" s="493" t="s">
        <v>150</v>
      </c>
      <c r="C4" s="270" t="s">
        <v>148</v>
      </c>
      <c r="D4" s="493" t="s">
        <v>151</v>
      </c>
      <c r="E4" s="270" t="s">
        <v>148</v>
      </c>
      <c r="F4" s="493" t="s">
        <v>151</v>
      </c>
      <c r="G4" s="270" t="s">
        <v>148</v>
      </c>
      <c r="H4" s="495" t="s">
        <v>151</v>
      </c>
    </row>
    <row r="5" spans="1:8" ht="13.5" thickBot="1">
      <c r="A5" s="271" t="s">
        <v>149</v>
      </c>
      <c r="B5" s="494"/>
      <c r="C5" s="272" t="s">
        <v>149</v>
      </c>
      <c r="D5" s="494"/>
      <c r="E5" s="272" t="s">
        <v>149</v>
      </c>
      <c r="F5" s="494"/>
      <c r="G5" s="272" t="s">
        <v>149</v>
      </c>
      <c r="H5" s="496"/>
    </row>
    <row r="6" spans="1:8" ht="20.25" customHeight="1">
      <c r="A6" s="242" t="s">
        <v>152</v>
      </c>
      <c r="B6" s="243"/>
      <c r="C6" s="243"/>
      <c r="D6" s="243"/>
      <c r="E6" s="243"/>
      <c r="F6" s="243"/>
      <c r="G6" s="243"/>
      <c r="H6" s="244"/>
    </row>
    <row r="7" spans="1:8" ht="13.5">
      <c r="A7" s="245">
        <v>1</v>
      </c>
      <c r="B7" s="273" t="s">
        <v>153</v>
      </c>
      <c r="C7" s="277">
        <v>5</v>
      </c>
      <c r="D7" s="247" t="s">
        <v>154</v>
      </c>
      <c r="E7" s="246">
        <v>9</v>
      </c>
      <c r="F7" s="247" t="s">
        <v>155</v>
      </c>
      <c r="G7" s="246">
        <v>13</v>
      </c>
      <c r="H7" s="248" t="s">
        <v>156</v>
      </c>
    </row>
    <row r="8" spans="1:8" ht="13.5">
      <c r="A8" s="249">
        <v>3</v>
      </c>
      <c r="B8" s="274" t="s">
        <v>157</v>
      </c>
      <c r="C8" s="278">
        <v>7</v>
      </c>
      <c r="D8" s="251" t="s">
        <v>158</v>
      </c>
      <c r="E8" s="250">
        <v>11</v>
      </c>
      <c r="F8" s="251" t="s">
        <v>159</v>
      </c>
      <c r="G8" s="250">
        <v>15</v>
      </c>
      <c r="H8" s="252" t="s">
        <v>160</v>
      </c>
    </row>
    <row r="9" spans="1:8" s="108" customFormat="1" ht="20.25" customHeight="1">
      <c r="A9" s="261" t="s">
        <v>161</v>
      </c>
      <c r="B9" s="275"/>
      <c r="C9" s="275"/>
      <c r="D9" s="275"/>
      <c r="E9" s="275"/>
      <c r="F9" s="275"/>
      <c r="G9" s="275"/>
      <c r="H9" s="276"/>
    </row>
    <row r="10" spans="1:8" ht="13.5">
      <c r="A10" s="245">
        <v>1</v>
      </c>
      <c r="B10" s="247" t="s">
        <v>162</v>
      </c>
      <c r="C10" s="246">
        <v>9</v>
      </c>
      <c r="D10" s="247" t="s">
        <v>163</v>
      </c>
      <c r="E10" s="246">
        <v>17</v>
      </c>
      <c r="F10" s="247" t="s">
        <v>164</v>
      </c>
      <c r="G10" s="246">
        <v>25</v>
      </c>
      <c r="H10" s="248" t="s">
        <v>165</v>
      </c>
    </row>
    <row r="11" spans="1:8" ht="13.5">
      <c r="A11" s="245">
        <v>3</v>
      </c>
      <c r="B11" s="247" t="s">
        <v>166</v>
      </c>
      <c r="C11" s="246">
        <v>11</v>
      </c>
      <c r="D11" s="247" t="s">
        <v>167</v>
      </c>
      <c r="E11" s="246">
        <v>19</v>
      </c>
      <c r="F11" s="247" t="s">
        <v>168</v>
      </c>
      <c r="G11" s="246">
        <v>27</v>
      </c>
      <c r="H11" s="248" t="s">
        <v>169</v>
      </c>
    </row>
    <row r="12" spans="1:8" ht="13.5">
      <c r="A12" s="245">
        <v>5</v>
      </c>
      <c r="B12" s="247" t="s">
        <v>170</v>
      </c>
      <c r="C12" s="246">
        <v>13</v>
      </c>
      <c r="D12" s="247" t="s">
        <v>171</v>
      </c>
      <c r="E12" s="246">
        <v>21</v>
      </c>
      <c r="F12" s="247" t="s">
        <v>172</v>
      </c>
      <c r="G12" s="246">
        <v>29</v>
      </c>
      <c r="H12" s="248" t="s">
        <v>173</v>
      </c>
    </row>
    <row r="13" spans="1:8" ht="13.5">
      <c r="A13" s="253">
        <v>7</v>
      </c>
      <c r="B13" s="254" t="s">
        <v>174</v>
      </c>
      <c r="C13" s="255">
        <v>15</v>
      </c>
      <c r="D13" s="254" t="s">
        <v>175</v>
      </c>
      <c r="E13" s="255">
        <v>23</v>
      </c>
      <c r="F13" s="254" t="s">
        <v>176</v>
      </c>
      <c r="G13" s="255">
        <v>31</v>
      </c>
      <c r="H13" s="256" t="s">
        <v>177</v>
      </c>
    </row>
    <row r="14" spans="1:8" s="108" customFormat="1" ht="20.25" customHeight="1">
      <c r="A14" s="257" t="s">
        <v>178</v>
      </c>
      <c r="B14" s="258"/>
      <c r="C14" s="258"/>
      <c r="D14" s="258"/>
      <c r="E14" s="258"/>
      <c r="F14" s="258"/>
      <c r="G14" s="258"/>
      <c r="H14" s="259"/>
    </row>
    <row r="15" spans="1:8" ht="13.5">
      <c r="A15" s="245">
        <v>1</v>
      </c>
      <c r="B15" s="247" t="s">
        <v>179</v>
      </c>
      <c r="C15" s="246">
        <v>9</v>
      </c>
      <c r="D15" s="247" t="s">
        <v>180</v>
      </c>
      <c r="E15" s="246">
        <v>17</v>
      </c>
      <c r="F15" s="247" t="s">
        <v>158</v>
      </c>
      <c r="G15" s="246">
        <v>25</v>
      </c>
      <c r="H15" s="248" t="s">
        <v>181</v>
      </c>
    </row>
    <row r="16" spans="1:8" ht="13.5">
      <c r="A16" s="245">
        <v>3</v>
      </c>
      <c r="B16" s="247" t="s">
        <v>182</v>
      </c>
      <c r="C16" s="246">
        <v>11</v>
      </c>
      <c r="D16" s="247" t="s">
        <v>174</v>
      </c>
      <c r="E16" s="246">
        <v>19</v>
      </c>
      <c r="F16" s="247" t="s">
        <v>183</v>
      </c>
      <c r="G16" s="246">
        <v>27</v>
      </c>
      <c r="H16" s="248" t="s">
        <v>184</v>
      </c>
    </row>
    <row r="17" spans="1:8" ht="13.5">
      <c r="A17" s="245">
        <v>5</v>
      </c>
      <c r="B17" s="247" t="s">
        <v>185</v>
      </c>
      <c r="C17" s="246">
        <v>13</v>
      </c>
      <c r="D17" s="247" t="s">
        <v>186</v>
      </c>
      <c r="E17" s="246">
        <v>21</v>
      </c>
      <c r="F17" s="247" t="s">
        <v>187</v>
      </c>
      <c r="G17" s="246"/>
      <c r="H17" s="248"/>
    </row>
    <row r="18" spans="1:8" ht="13.5">
      <c r="A18" s="249">
        <v>7</v>
      </c>
      <c r="B18" s="251" t="s">
        <v>188</v>
      </c>
      <c r="C18" s="250">
        <v>15</v>
      </c>
      <c r="D18" s="251" t="s">
        <v>189</v>
      </c>
      <c r="E18" s="250">
        <v>23</v>
      </c>
      <c r="F18" s="251" t="s">
        <v>190</v>
      </c>
      <c r="G18" s="260"/>
      <c r="H18" s="252"/>
    </row>
    <row r="19" spans="1:8" s="108" customFormat="1" ht="20.25" customHeight="1">
      <c r="A19" s="261" t="s">
        <v>191</v>
      </c>
      <c r="B19" s="262"/>
      <c r="C19" s="262"/>
      <c r="D19" s="262"/>
      <c r="E19" s="262"/>
      <c r="F19" s="262"/>
      <c r="G19" s="262"/>
      <c r="H19" s="263"/>
    </row>
    <row r="20" spans="1:8" ht="13.5">
      <c r="A20" s="245">
        <v>1</v>
      </c>
      <c r="B20" s="247" t="s">
        <v>192</v>
      </c>
      <c r="C20" s="246">
        <v>7</v>
      </c>
      <c r="D20" s="247" t="s">
        <v>193</v>
      </c>
      <c r="E20" s="246">
        <v>13</v>
      </c>
      <c r="F20" s="247" t="s">
        <v>194</v>
      </c>
      <c r="G20" s="246">
        <v>19</v>
      </c>
      <c r="H20" s="248" t="s">
        <v>195</v>
      </c>
    </row>
    <row r="21" spans="1:8" ht="13.5">
      <c r="A21" s="245">
        <v>3</v>
      </c>
      <c r="B21" s="247" t="s">
        <v>196</v>
      </c>
      <c r="C21" s="246">
        <v>9</v>
      </c>
      <c r="D21" s="247" t="s">
        <v>197</v>
      </c>
      <c r="E21" s="246">
        <v>15</v>
      </c>
      <c r="F21" s="247" t="s">
        <v>198</v>
      </c>
      <c r="G21" s="246"/>
      <c r="H21" s="248"/>
    </row>
    <row r="22" spans="1:8" ht="13.5">
      <c r="A22" s="253">
        <v>5</v>
      </c>
      <c r="B22" s="254" t="s">
        <v>199</v>
      </c>
      <c r="C22" s="255">
        <v>11</v>
      </c>
      <c r="D22" s="254" t="s">
        <v>1090</v>
      </c>
      <c r="E22" s="255">
        <v>17</v>
      </c>
      <c r="F22" s="254" t="s">
        <v>200</v>
      </c>
      <c r="G22" s="255"/>
      <c r="H22" s="256"/>
    </row>
    <row r="23" spans="1:8" s="108" customFormat="1" ht="20.25" customHeight="1">
      <c r="A23" s="257" t="s">
        <v>201</v>
      </c>
      <c r="B23" s="258"/>
      <c r="C23" s="258"/>
      <c r="D23" s="258"/>
      <c r="E23" s="258"/>
      <c r="F23" s="258"/>
      <c r="G23" s="258"/>
      <c r="H23" s="259"/>
    </row>
    <row r="24" spans="1:8" ht="13.5">
      <c r="A24" s="245">
        <v>1</v>
      </c>
      <c r="B24" s="247" t="s">
        <v>185</v>
      </c>
      <c r="C24" s="246">
        <v>5</v>
      </c>
      <c r="D24" s="247" t="s">
        <v>202</v>
      </c>
      <c r="E24" s="246">
        <v>9</v>
      </c>
      <c r="F24" s="247" t="s">
        <v>173</v>
      </c>
      <c r="G24" s="264"/>
      <c r="H24" s="248"/>
    </row>
    <row r="25" spans="1:8" ht="13.5">
      <c r="A25" s="249">
        <v>3</v>
      </c>
      <c r="B25" s="251" t="s">
        <v>203</v>
      </c>
      <c r="C25" s="250">
        <v>7</v>
      </c>
      <c r="D25" s="251" t="s">
        <v>204</v>
      </c>
      <c r="E25" s="250"/>
      <c r="F25" s="251"/>
      <c r="G25" s="260"/>
      <c r="H25" s="252"/>
    </row>
    <row r="26" spans="1:8" s="108" customFormat="1" ht="20.25" customHeight="1">
      <c r="A26" s="261" t="s">
        <v>205</v>
      </c>
      <c r="B26" s="262"/>
      <c r="C26" s="262"/>
      <c r="D26" s="262"/>
      <c r="E26" s="262"/>
      <c r="F26" s="262"/>
      <c r="G26" s="262"/>
      <c r="H26" s="263"/>
    </row>
    <row r="27" spans="1:8" ht="13.5">
      <c r="A27" s="245">
        <v>1</v>
      </c>
      <c r="B27" s="247" t="s">
        <v>206</v>
      </c>
      <c r="C27" s="246">
        <v>9</v>
      </c>
      <c r="D27" s="247" t="s">
        <v>180</v>
      </c>
      <c r="E27" s="246">
        <v>17</v>
      </c>
      <c r="F27" s="247" t="s">
        <v>207</v>
      </c>
      <c r="G27" s="246">
        <v>25</v>
      </c>
      <c r="H27" s="248" t="s">
        <v>160</v>
      </c>
    </row>
    <row r="28" spans="1:8" ht="13.5">
      <c r="A28" s="245">
        <v>3</v>
      </c>
      <c r="B28" s="247" t="s">
        <v>208</v>
      </c>
      <c r="C28" s="246">
        <v>11</v>
      </c>
      <c r="D28" s="247" t="s">
        <v>174</v>
      </c>
      <c r="E28" s="246">
        <v>19</v>
      </c>
      <c r="F28" s="247" t="s">
        <v>209</v>
      </c>
      <c r="G28" s="246">
        <v>27</v>
      </c>
      <c r="H28" s="248" t="s">
        <v>210</v>
      </c>
    </row>
    <row r="29" spans="1:8" ht="13.5">
      <c r="A29" s="245">
        <v>5</v>
      </c>
      <c r="B29" s="247" t="s">
        <v>211</v>
      </c>
      <c r="C29" s="246">
        <v>13</v>
      </c>
      <c r="D29" s="247" t="s">
        <v>212</v>
      </c>
      <c r="E29" s="246">
        <v>21</v>
      </c>
      <c r="F29" s="247" t="s">
        <v>213</v>
      </c>
      <c r="G29" s="246"/>
      <c r="H29" s="248"/>
    </row>
    <row r="30" spans="1:8" ht="14.25" thickBot="1">
      <c r="A30" s="265">
        <v>7</v>
      </c>
      <c r="B30" s="266" t="s">
        <v>214</v>
      </c>
      <c r="C30" s="267">
        <v>15</v>
      </c>
      <c r="D30" s="266" t="s">
        <v>215</v>
      </c>
      <c r="E30" s="267">
        <v>23</v>
      </c>
      <c r="F30" s="266" t="s">
        <v>173</v>
      </c>
      <c r="G30" s="267"/>
      <c r="H30" s="268"/>
    </row>
  </sheetData>
  <sheetProtection/>
  <mergeCells count="4">
    <mergeCell ref="B4:B5"/>
    <mergeCell ref="D4:D5"/>
    <mergeCell ref="F4:F5"/>
    <mergeCell ref="H4:H5"/>
  </mergeCells>
  <printOptions/>
  <pageMargins left="0.7" right="0.7" top="0.75" bottom="0.75" header="0.3" footer="0.3"/>
  <pageSetup fitToHeight="40" fitToWidth="1" horizontalDpi="600" verticalDpi="600" orientation="landscape" scale="93" r:id="rId1"/>
  <headerFooter>
    <oddFooter xml:space="preserve">&amp;LCELT Report - April 2010&amp;RISO New England Inc.  </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2:B18"/>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18.7109375" style="0" customWidth="1"/>
    <col min="2" max="2" width="91.28125" style="0" customWidth="1"/>
  </cols>
  <sheetData>
    <row r="2" ht="12.75">
      <c r="A2" s="16" t="s">
        <v>1229</v>
      </c>
    </row>
    <row r="3" ht="13.5" thickBot="1"/>
    <row r="4" spans="1:2" ht="48.75" customHeight="1" thickBot="1">
      <c r="A4" s="285" t="s">
        <v>130</v>
      </c>
      <c r="B4" s="286" t="s">
        <v>131</v>
      </c>
    </row>
    <row r="5" spans="1:2" ht="25.5" customHeight="1">
      <c r="A5" s="279" t="s">
        <v>67</v>
      </c>
      <c r="B5" s="280" t="s">
        <v>132</v>
      </c>
    </row>
    <row r="6" spans="1:2" ht="25.5" customHeight="1">
      <c r="A6" s="281" t="s">
        <v>61</v>
      </c>
      <c r="B6" s="282" t="s">
        <v>133</v>
      </c>
    </row>
    <row r="7" spans="1:2" ht="25.5" customHeight="1">
      <c r="A7" s="281" t="s">
        <v>87</v>
      </c>
      <c r="B7" s="282" t="s">
        <v>134</v>
      </c>
    </row>
    <row r="8" spans="1:2" ht="25.5" customHeight="1">
      <c r="A8" s="281" t="s">
        <v>49</v>
      </c>
      <c r="B8" s="282" t="s">
        <v>135</v>
      </c>
    </row>
    <row r="9" spans="1:2" ht="25.5" customHeight="1">
      <c r="A9" s="281" t="s">
        <v>63</v>
      </c>
      <c r="B9" s="282" t="s">
        <v>136</v>
      </c>
    </row>
    <row r="10" spans="1:2" ht="25.5" customHeight="1">
      <c r="A10" s="281" t="s">
        <v>137</v>
      </c>
      <c r="B10" s="282" t="s">
        <v>138</v>
      </c>
    </row>
    <row r="11" spans="1:2" ht="25.5" customHeight="1">
      <c r="A11" s="281" t="s">
        <v>45</v>
      </c>
      <c r="B11" s="282" t="s">
        <v>139</v>
      </c>
    </row>
    <row r="12" spans="1:2" ht="25.5" customHeight="1">
      <c r="A12" s="281" t="s">
        <v>58</v>
      </c>
      <c r="B12" s="282" t="s">
        <v>140</v>
      </c>
    </row>
    <row r="13" spans="1:2" ht="25.5" customHeight="1">
      <c r="A13" s="281" t="s">
        <v>85</v>
      </c>
      <c r="B13" s="282" t="s">
        <v>141</v>
      </c>
    </row>
    <row r="14" spans="1:2" ht="25.5" customHeight="1">
      <c r="A14" s="281" t="s">
        <v>51</v>
      </c>
      <c r="B14" s="282" t="s">
        <v>142</v>
      </c>
    </row>
    <row r="15" spans="1:2" ht="25.5" customHeight="1">
      <c r="A15" s="281" t="s">
        <v>56</v>
      </c>
      <c r="B15" s="282" t="s">
        <v>143</v>
      </c>
    </row>
    <row r="16" spans="1:2" ht="25.5" customHeight="1">
      <c r="A16" s="281" t="s">
        <v>74</v>
      </c>
      <c r="B16" s="282" t="s">
        <v>144</v>
      </c>
    </row>
    <row r="17" spans="1:2" ht="25.5" customHeight="1">
      <c r="A17" s="281" t="s">
        <v>88</v>
      </c>
      <c r="B17" s="282" t="s">
        <v>145</v>
      </c>
    </row>
    <row r="18" spans="1:2" ht="25.5" customHeight="1" thickBot="1">
      <c r="A18" s="283" t="s">
        <v>146</v>
      </c>
      <c r="B18" s="284" t="s">
        <v>147</v>
      </c>
    </row>
    <row r="23" ht="15.75" customHeight="1"/>
    <row r="26" ht="15.75" customHeight="1"/>
  </sheetData>
  <sheetProtection/>
  <printOptions/>
  <pageMargins left="0.7" right="0.7" top="0.75" bottom="0.75" header="0.3" footer="0.3"/>
  <pageSetup fitToHeight="40" fitToWidth="1" horizontalDpi="600" verticalDpi="600" orientation="landscape" r:id="rId1"/>
  <headerFooter>
    <oddFooter xml:space="preserve">&amp;LCELT Report - April 2010&amp;RISO New England Inc.  </oddFooter>
  </headerFooter>
</worksheet>
</file>

<file path=xl/worksheets/sheet3.xml><?xml version="1.0" encoding="utf-8"?>
<worksheet xmlns="http://schemas.openxmlformats.org/spreadsheetml/2006/main" xmlns:r="http://schemas.openxmlformats.org/officeDocument/2006/relationships">
  <dimension ref="A2:M13"/>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35.7109375" style="0" customWidth="1"/>
    <col min="3" max="13" width="7.7109375" style="0" customWidth="1"/>
  </cols>
  <sheetData>
    <row r="2" spans="1:13" ht="15">
      <c r="A2" s="105" t="s">
        <v>232</v>
      </c>
      <c r="B2" s="31"/>
      <c r="C2" s="31"/>
      <c r="D2" s="31"/>
      <c r="E2" s="31"/>
      <c r="F2" s="31"/>
      <c r="G2" s="31"/>
      <c r="H2" s="31"/>
      <c r="I2" s="31"/>
      <c r="J2" s="31"/>
      <c r="K2" s="31"/>
      <c r="L2" s="31"/>
      <c r="M2" s="31"/>
    </row>
    <row r="3" spans="1:13" ht="12.75">
      <c r="A3" s="7"/>
      <c r="B3" s="8"/>
      <c r="C3" s="8"/>
      <c r="D3" s="8"/>
      <c r="E3" s="8"/>
      <c r="F3" s="8"/>
      <c r="G3" s="8"/>
      <c r="H3" s="8"/>
      <c r="I3" s="8"/>
      <c r="J3" s="8"/>
      <c r="K3" s="8"/>
      <c r="L3" s="8"/>
      <c r="M3" s="8"/>
    </row>
    <row r="4" spans="1:13" s="108" customFormat="1" ht="48.75" customHeight="1">
      <c r="A4" s="447" t="s">
        <v>1895</v>
      </c>
      <c r="B4" s="447"/>
      <c r="C4" s="447"/>
      <c r="D4" s="447"/>
      <c r="E4" s="447"/>
      <c r="F4" s="447"/>
      <c r="G4" s="447"/>
      <c r="H4" s="447"/>
      <c r="I4" s="447"/>
      <c r="J4" s="447"/>
      <c r="K4" s="447"/>
      <c r="L4" s="447"/>
      <c r="M4" s="447"/>
    </row>
    <row r="5" ht="12.75">
      <c r="A5" s="18"/>
    </row>
    <row r="6" ht="13.5">
      <c r="A6" s="108" t="s">
        <v>1695</v>
      </c>
    </row>
    <row r="7" ht="20.25" customHeight="1">
      <c r="A7" s="57" t="s">
        <v>1115</v>
      </c>
    </row>
    <row r="8" ht="14.25">
      <c r="A8" s="57" t="s">
        <v>1116</v>
      </c>
    </row>
    <row r="9" ht="14.25">
      <c r="A9" s="57" t="s">
        <v>1117</v>
      </c>
    </row>
    <row r="10" ht="12.75">
      <c r="A10" s="18"/>
    </row>
    <row r="11" spans="1:13" ht="123.75" customHeight="1">
      <c r="A11" s="447" t="s">
        <v>1904</v>
      </c>
      <c r="B11" s="447"/>
      <c r="C11" s="447"/>
      <c r="D11" s="447"/>
      <c r="E11" s="447"/>
      <c r="F11" s="447"/>
      <c r="G11" s="447"/>
      <c r="H11" s="447"/>
      <c r="I11" s="447"/>
      <c r="J11" s="447"/>
      <c r="K11" s="447"/>
      <c r="L11" s="447"/>
      <c r="M11" s="447"/>
    </row>
    <row r="12" s="108" customFormat="1" ht="16.5" customHeight="1">
      <c r="C12" s="109" t="s">
        <v>0</v>
      </c>
    </row>
    <row r="13" ht="13.5">
      <c r="A13" s="33"/>
    </row>
  </sheetData>
  <sheetProtection/>
  <mergeCells count="2">
    <mergeCell ref="A4:M4"/>
    <mergeCell ref="A11:M11"/>
  </mergeCells>
  <hyperlinks>
    <hyperlink ref="C12" r:id="rId1" display="http://www.iso-ne.com/trans/celt/fsct_detail/index.html"/>
  </hyperlinks>
  <printOptions horizontalCentered="1"/>
  <pageMargins left="0.25" right="0.25" top="1" bottom="0.75" header="0.5" footer="0.25"/>
  <pageSetup horizontalDpi="600" verticalDpi="600" orientation="landscape" r:id="rId2"/>
  <headerFooter alignWithMargins="0">
    <oddFooter xml:space="preserve">&amp;LCELT Report - April 2010&amp;RISO New England Inc.  </oddFooter>
  </headerFooter>
</worksheet>
</file>

<file path=xl/worksheets/sheet4.xml><?xml version="1.0" encoding="utf-8"?>
<worksheet xmlns="http://schemas.openxmlformats.org/spreadsheetml/2006/main" xmlns:r="http://schemas.openxmlformats.org/officeDocument/2006/relationships">
  <dimension ref="A2:C26"/>
  <sheetViews>
    <sheetView zoomScaleSheetLayoutView="90" zoomScalePageLayoutView="0" workbookViewId="0" topLeftCell="A1">
      <selection activeCell="A1" sqref="A1"/>
    </sheetView>
  </sheetViews>
  <sheetFormatPr defaultColWidth="9.140625" defaultRowHeight="12.75"/>
  <cols>
    <col min="1" max="1" width="67.8515625" style="0" customWidth="1"/>
    <col min="2" max="2" width="2.8515625" style="0" customWidth="1"/>
    <col min="3" max="3" width="50.7109375" style="0" customWidth="1"/>
  </cols>
  <sheetData>
    <row r="2" spans="1:3" ht="26.25" customHeight="1">
      <c r="A2" s="448" t="s">
        <v>1901</v>
      </c>
      <c r="B2" s="448"/>
      <c r="C2" s="448"/>
    </row>
    <row r="3" spans="1:3" ht="18" customHeight="1">
      <c r="A3" s="164"/>
      <c r="B3" s="134"/>
      <c r="C3" s="134"/>
    </row>
    <row r="4" spans="1:3" ht="27">
      <c r="A4" s="431" t="s">
        <v>231</v>
      </c>
      <c r="B4" s="134"/>
      <c r="C4" s="166" t="s">
        <v>1230</v>
      </c>
    </row>
    <row r="5" spans="1:3" ht="18" customHeight="1">
      <c r="A5" s="16" t="s">
        <v>232</v>
      </c>
      <c r="B5" s="134"/>
      <c r="C5" t="s">
        <v>1225</v>
      </c>
    </row>
    <row r="6" spans="1:3" ht="15" customHeight="1">
      <c r="A6" s="165"/>
      <c r="B6" s="134"/>
      <c r="C6" t="s">
        <v>1160</v>
      </c>
    </row>
    <row r="7" spans="1:2" ht="9.75" customHeight="1">
      <c r="A7" s="165"/>
      <c r="B7" s="134"/>
    </row>
    <row r="8" spans="1:3" s="352" customFormat="1" ht="27">
      <c r="A8" s="353" t="s">
        <v>1223</v>
      </c>
      <c r="B8" s="351"/>
      <c r="C8" s="166" t="s">
        <v>1231</v>
      </c>
    </row>
    <row r="9" spans="1:3" ht="18" customHeight="1">
      <c r="A9" t="s">
        <v>1219</v>
      </c>
      <c r="B9" s="134"/>
      <c r="C9" t="s">
        <v>1163</v>
      </c>
    </row>
    <row r="10" spans="1:3" ht="15" customHeight="1">
      <c r="A10" t="s">
        <v>1220</v>
      </c>
      <c r="B10" s="134"/>
      <c r="C10" s="165"/>
    </row>
    <row r="11" spans="1:3" ht="15" customHeight="1">
      <c r="A11" t="s">
        <v>1221</v>
      </c>
      <c r="B11" s="134"/>
      <c r="C11" s="166" t="s">
        <v>1226</v>
      </c>
    </row>
    <row r="12" spans="1:3" ht="15" customHeight="1">
      <c r="A12" s="67" t="s">
        <v>1735</v>
      </c>
      <c r="B12" s="134"/>
      <c r="C12" t="s">
        <v>1019</v>
      </c>
    </row>
    <row r="13" spans="1:3" ht="15" customHeight="1">
      <c r="A13" t="s">
        <v>1222</v>
      </c>
      <c r="B13" s="134"/>
      <c r="C13" t="s">
        <v>1188</v>
      </c>
    </row>
    <row r="14" spans="1:3" ht="15" customHeight="1">
      <c r="A14" t="s">
        <v>1218</v>
      </c>
      <c r="B14" s="134"/>
      <c r="C14" t="s">
        <v>1236</v>
      </c>
    </row>
    <row r="15" spans="1:3" ht="15" customHeight="1">
      <c r="A15" s="67" t="s">
        <v>1736</v>
      </c>
      <c r="B15" s="134"/>
      <c r="C15" t="s">
        <v>1235</v>
      </c>
    </row>
    <row r="16" spans="1:3" ht="15" customHeight="1">
      <c r="A16" s="67" t="s">
        <v>1737</v>
      </c>
      <c r="B16" s="134"/>
      <c r="C16" t="s">
        <v>1237</v>
      </c>
    </row>
    <row r="17" spans="1:3" ht="13.5">
      <c r="A17" s="165"/>
      <c r="B17" s="134"/>
      <c r="C17" s="165"/>
    </row>
    <row r="18" spans="1:3" ht="27">
      <c r="A18" s="353" t="s">
        <v>1224</v>
      </c>
      <c r="B18" s="134"/>
      <c r="C18" s="166" t="s">
        <v>1227</v>
      </c>
    </row>
    <row r="19" spans="1:3" ht="18" customHeight="1">
      <c r="A19" s="67" t="s">
        <v>1773</v>
      </c>
      <c r="B19" s="134"/>
      <c r="C19" t="s">
        <v>1228</v>
      </c>
    </row>
    <row r="20" spans="1:3" ht="15" customHeight="1">
      <c r="A20" t="s">
        <v>1216</v>
      </c>
      <c r="B20" s="134"/>
      <c r="C20" t="s">
        <v>1229</v>
      </c>
    </row>
    <row r="21" spans="1:3" ht="15" customHeight="1">
      <c r="A21" t="s">
        <v>1217</v>
      </c>
      <c r="B21" s="134"/>
      <c r="C21" s="134"/>
    </row>
    <row r="22" spans="1:3" ht="15" customHeight="1">
      <c r="A22" t="s">
        <v>1232</v>
      </c>
      <c r="B22" s="134"/>
      <c r="C22" s="134"/>
    </row>
    <row r="23" spans="1:3" ht="9.75" customHeight="1">
      <c r="A23" s="165"/>
      <c r="B23" s="134"/>
      <c r="C23" s="134"/>
    </row>
    <row r="24" spans="1:3" ht="27">
      <c r="A24" s="353" t="s">
        <v>1931</v>
      </c>
      <c r="B24" s="134"/>
      <c r="C24" s="134"/>
    </row>
    <row r="25" spans="1:3" ht="18" customHeight="1">
      <c r="A25" s="67" t="s">
        <v>1910</v>
      </c>
      <c r="B25" s="356"/>
      <c r="C25" s="134"/>
    </row>
    <row r="26" spans="1:3" ht="9.75" customHeight="1">
      <c r="A26" s="165"/>
      <c r="B26" s="134"/>
      <c r="C26" s="134"/>
    </row>
  </sheetData>
  <sheetProtection/>
  <mergeCells count="1">
    <mergeCell ref="A2:C2"/>
  </mergeCells>
  <printOptions/>
  <pageMargins left="0.7" right="0.7" top="0.75" bottom="0.75" header="0.3" footer="0.3"/>
  <pageSetup horizontalDpi="600" verticalDpi="600" orientation="landscape" scale="98" r:id="rId1"/>
  <headerFooter>
    <oddFooter>&amp;LCELT Report - April 2010&amp;RISO New England Inc.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M39"/>
  <sheetViews>
    <sheetView zoomScaleSheetLayoutView="100" zoomScalePageLayoutView="0" workbookViewId="0" topLeftCell="A1">
      <pane ySplit="4" topLeftCell="A12" activePane="bottomLeft" state="frozen"/>
      <selection pane="topLeft" activeCell="A1" sqref="A1"/>
      <selection pane="bottomLeft" activeCell="A1" sqref="A1"/>
    </sheetView>
  </sheetViews>
  <sheetFormatPr defaultColWidth="9.140625" defaultRowHeight="12.75"/>
  <cols>
    <col min="1" max="1" width="3.7109375" style="0" customWidth="1"/>
    <col min="2" max="2" width="35.7109375" style="0" customWidth="1"/>
    <col min="3" max="13" width="7.7109375" style="0" customWidth="1"/>
  </cols>
  <sheetData>
    <row r="2" spans="1:13" ht="12.75">
      <c r="A2" s="31" t="s">
        <v>216</v>
      </c>
      <c r="B2" s="31"/>
      <c r="C2" s="31"/>
      <c r="D2" s="31"/>
      <c r="E2" s="31"/>
      <c r="F2" s="31"/>
      <c r="G2" s="31"/>
      <c r="H2" s="31"/>
      <c r="I2" s="31"/>
      <c r="J2" s="31"/>
      <c r="K2" s="31"/>
      <c r="L2" s="31"/>
      <c r="M2" s="31"/>
    </row>
    <row r="3" ht="12.75" customHeight="1">
      <c r="A3" s="9"/>
    </row>
    <row r="4" spans="3:13" ht="12.75">
      <c r="C4" s="10">
        <v>2009</v>
      </c>
      <c r="D4" s="10">
        <v>2010</v>
      </c>
      <c r="E4" s="10">
        <v>2011</v>
      </c>
      <c r="F4" s="10">
        <v>2012</v>
      </c>
      <c r="G4" s="10">
        <v>2013</v>
      </c>
      <c r="H4" s="10">
        <v>2014</v>
      </c>
      <c r="I4" s="10">
        <v>2015</v>
      </c>
      <c r="J4" s="10">
        <v>2016</v>
      </c>
      <c r="K4" s="10">
        <v>2017</v>
      </c>
      <c r="L4" s="10">
        <v>2018</v>
      </c>
      <c r="M4" s="10">
        <v>2019</v>
      </c>
    </row>
    <row r="5" spans="1:2" s="9" customFormat="1" ht="17.25" customHeight="1">
      <c r="A5" s="199" t="s">
        <v>1274</v>
      </c>
      <c r="B5" s="199"/>
    </row>
    <row r="6" spans="1:13" ht="14.25" customHeight="1">
      <c r="A6" s="12" t="s">
        <v>5</v>
      </c>
      <c r="B6" s="11"/>
      <c r="C6" s="13">
        <v>37029</v>
      </c>
      <c r="D6" s="13">
        <v>32876</v>
      </c>
      <c r="E6" s="13">
        <v>33225</v>
      </c>
      <c r="F6" s="13">
        <v>37235</v>
      </c>
      <c r="G6" s="13">
        <v>35649</v>
      </c>
      <c r="H6" s="13">
        <v>35649</v>
      </c>
      <c r="I6" s="13">
        <v>35599</v>
      </c>
      <c r="J6" s="13">
        <v>35427</v>
      </c>
      <c r="K6" s="13">
        <v>35321</v>
      </c>
      <c r="L6" s="13">
        <v>35321</v>
      </c>
      <c r="M6" s="13">
        <v>35321</v>
      </c>
    </row>
    <row r="7" spans="1:13" ht="12.75">
      <c r="A7" s="38" t="s">
        <v>1024</v>
      </c>
      <c r="B7" s="12"/>
      <c r="C7" s="12">
        <v>27331</v>
      </c>
      <c r="D7" s="12">
        <v>27301</v>
      </c>
      <c r="E7" s="12">
        <v>27772</v>
      </c>
      <c r="F7" s="12">
        <v>28277</v>
      </c>
      <c r="G7" s="12">
        <v>28683</v>
      </c>
      <c r="H7" s="12">
        <v>29138</v>
      </c>
      <c r="I7" s="12">
        <v>29564</v>
      </c>
      <c r="J7" s="12">
        <v>29900</v>
      </c>
      <c r="K7" s="12">
        <v>30225</v>
      </c>
      <c r="L7" s="12">
        <v>30546</v>
      </c>
      <c r="M7" s="12">
        <v>30846</v>
      </c>
    </row>
    <row r="8" spans="1:13" ht="12.75">
      <c r="A8" s="12"/>
      <c r="B8" s="12"/>
      <c r="C8" s="12"/>
      <c r="D8" s="12"/>
      <c r="E8" s="12"/>
      <c r="F8" s="12"/>
      <c r="G8" s="12"/>
      <c r="H8" s="12"/>
      <c r="I8" s="12"/>
      <c r="J8" s="12"/>
      <c r="K8" s="12"/>
      <c r="L8" s="12"/>
      <c r="M8" s="12"/>
    </row>
    <row r="9" s="9" customFormat="1" ht="12.75" customHeight="1">
      <c r="A9" s="199" t="s">
        <v>6</v>
      </c>
    </row>
    <row r="10" spans="1:2" ht="14.25" customHeight="1">
      <c r="A10" s="14" t="s">
        <v>1864</v>
      </c>
      <c r="B10" s="61"/>
    </row>
    <row r="11" spans="2:13" ht="12.75">
      <c r="B11" s="12" t="s">
        <v>7</v>
      </c>
      <c r="C11" s="13">
        <v>27220</v>
      </c>
      <c r="D11" s="13">
        <v>27190</v>
      </c>
      <c r="E11" s="13">
        <v>27660</v>
      </c>
      <c r="F11" s="13">
        <v>28165</v>
      </c>
      <c r="G11" s="13">
        <v>28570</v>
      </c>
      <c r="H11" s="13">
        <v>29025</v>
      </c>
      <c r="I11" s="13">
        <v>29450</v>
      </c>
      <c r="J11" s="13">
        <v>29785</v>
      </c>
      <c r="K11" s="13">
        <v>30110</v>
      </c>
      <c r="L11" s="13">
        <v>30430</v>
      </c>
      <c r="M11" s="13">
        <v>30730</v>
      </c>
    </row>
    <row r="12" spans="1:2" ht="17.25" customHeight="1">
      <c r="A12" s="14" t="s">
        <v>1275</v>
      </c>
      <c r="B12" s="9"/>
    </row>
    <row r="13" spans="2:13" ht="12.75">
      <c r="B13" s="12" t="s">
        <v>118</v>
      </c>
      <c r="C13" s="13">
        <f aca="true" t="shared" si="0" ref="C13:M13">+C20-C11</f>
        <v>9600</v>
      </c>
      <c r="D13" s="13">
        <f t="shared" si="0"/>
        <v>5476</v>
      </c>
      <c r="E13" s="13">
        <f t="shared" si="0"/>
        <v>5356</v>
      </c>
      <c r="F13" s="13">
        <f t="shared" si="0"/>
        <v>8861</v>
      </c>
      <c r="G13" s="13">
        <f t="shared" si="0"/>
        <v>6870</v>
      </c>
      <c r="H13" s="13">
        <f t="shared" si="0"/>
        <v>6415</v>
      </c>
      <c r="I13" s="13">
        <f t="shared" si="0"/>
        <v>5940</v>
      </c>
      <c r="J13" s="13">
        <f t="shared" si="0"/>
        <v>5433</v>
      </c>
      <c r="K13" s="13">
        <f t="shared" si="0"/>
        <v>5002</v>
      </c>
      <c r="L13" s="13">
        <f t="shared" si="0"/>
        <v>4682</v>
      </c>
      <c r="M13" s="13">
        <f t="shared" si="0"/>
        <v>4382</v>
      </c>
    </row>
    <row r="14" spans="2:13" ht="12.75">
      <c r="B14" s="12" t="s">
        <v>119</v>
      </c>
      <c r="C14" s="15">
        <f aca="true" t="shared" si="1" ref="C14:M14">(+C13/C11)*100</f>
        <v>35.268185157972084</v>
      </c>
      <c r="D14" s="15">
        <f t="shared" si="1"/>
        <v>20.139757263699888</v>
      </c>
      <c r="E14" s="15">
        <f t="shared" si="1"/>
        <v>19.363702096890815</v>
      </c>
      <c r="F14" s="15">
        <f t="shared" si="1"/>
        <v>31.461033197230602</v>
      </c>
      <c r="G14" s="15">
        <f t="shared" si="1"/>
        <v>24.046202310115504</v>
      </c>
      <c r="H14" s="15">
        <f t="shared" si="1"/>
        <v>22.101636520241172</v>
      </c>
      <c r="I14" s="15">
        <f t="shared" si="1"/>
        <v>20.169779286926996</v>
      </c>
      <c r="J14" s="15">
        <f t="shared" si="1"/>
        <v>18.240725197246938</v>
      </c>
      <c r="K14" s="15">
        <f t="shared" si="1"/>
        <v>16.612421122550646</v>
      </c>
      <c r="L14" s="15">
        <f t="shared" si="1"/>
        <v>15.386132106473873</v>
      </c>
      <c r="M14" s="15">
        <f t="shared" si="1"/>
        <v>14.259681093394077</v>
      </c>
    </row>
    <row r="15" spans="1:2" ht="17.25" customHeight="1">
      <c r="A15" s="14" t="s">
        <v>1276</v>
      </c>
      <c r="B15" s="9"/>
    </row>
    <row r="16" spans="2:13" ht="12.75">
      <c r="B16" s="38" t="s">
        <v>1865</v>
      </c>
      <c r="C16" s="13">
        <v>31619</v>
      </c>
      <c r="D16" s="13">
        <v>30380</v>
      </c>
      <c r="E16" s="13">
        <v>28528</v>
      </c>
      <c r="F16" s="13">
        <v>32208</v>
      </c>
      <c r="G16" s="13">
        <v>32208</v>
      </c>
      <c r="H16" s="13">
        <v>32208</v>
      </c>
      <c r="I16" s="13">
        <v>32208</v>
      </c>
      <c r="J16" s="13">
        <v>32208</v>
      </c>
      <c r="K16" s="13">
        <v>32208</v>
      </c>
      <c r="L16" s="13">
        <v>32208</v>
      </c>
      <c r="M16" s="13">
        <v>32208</v>
      </c>
    </row>
    <row r="17" spans="2:13" ht="12.75">
      <c r="B17" s="38" t="s">
        <v>1866</v>
      </c>
      <c r="C17" s="13">
        <v>2834</v>
      </c>
      <c r="D17" s="13">
        <v>1898</v>
      </c>
      <c r="E17" s="13">
        <v>2338</v>
      </c>
      <c r="F17" s="13">
        <v>2898</v>
      </c>
      <c r="G17" s="13">
        <v>2898</v>
      </c>
      <c r="H17" s="13">
        <v>2898</v>
      </c>
      <c r="I17" s="13">
        <v>2898</v>
      </c>
      <c r="J17" s="13">
        <v>2898</v>
      </c>
      <c r="K17" s="13">
        <v>2898</v>
      </c>
      <c r="L17" s="13">
        <v>2898</v>
      </c>
      <c r="M17" s="13">
        <v>2898</v>
      </c>
    </row>
    <row r="18" spans="2:13" ht="12.75">
      <c r="B18" s="38" t="s">
        <v>1867</v>
      </c>
      <c r="C18" s="13">
        <v>570</v>
      </c>
      <c r="D18" s="13">
        <v>572</v>
      </c>
      <c r="E18" s="13">
        <v>784</v>
      </c>
      <c r="F18" s="13">
        <v>1073</v>
      </c>
      <c r="G18" s="13">
        <v>1073</v>
      </c>
      <c r="H18" s="13">
        <v>1073</v>
      </c>
      <c r="I18" s="13">
        <v>1073</v>
      </c>
      <c r="J18" s="13">
        <v>1073</v>
      </c>
      <c r="K18" s="13">
        <v>1073</v>
      </c>
      <c r="L18" s="13">
        <v>1073</v>
      </c>
      <c r="M18" s="13">
        <v>1073</v>
      </c>
    </row>
    <row r="19" spans="2:13" ht="12.75">
      <c r="B19" s="38" t="s">
        <v>1868</v>
      </c>
      <c r="C19" s="12">
        <v>2367</v>
      </c>
      <c r="D19" s="12">
        <v>388</v>
      </c>
      <c r="E19" s="12">
        <v>2150</v>
      </c>
      <c r="F19" s="12">
        <v>1920</v>
      </c>
      <c r="G19" s="12">
        <v>334</v>
      </c>
      <c r="H19" s="12">
        <v>334</v>
      </c>
      <c r="I19" s="12">
        <v>284</v>
      </c>
      <c r="J19" s="12">
        <v>112</v>
      </c>
      <c r="K19" s="12">
        <v>6</v>
      </c>
      <c r="L19" s="12">
        <v>6</v>
      </c>
      <c r="M19" s="12">
        <v>6</v>
      </c>
    </row>
    <row r="20" spans="2:13" s="16" customFormat="1" ht="12.75">
      <c r="B20" s="61" t="s">
        <v>1869</v>
      </c>
      <c r="C20" s="4">
        <f>C16+C17+C19</f>
        <v>36820</v>
      </c>
      <c r="D20" s="4">
        <f>D16+D17+D19</f>
        <v>32666</v>
      </c>
      <c r="E20" s="4">
        <f>E16+E17+E19</f>
        <v>33016</v>
      </c>
      <c r="F20" s="4">
        <f>F16+F17+F19</f>
        <v>37026</v>
      </c>
      <c r="G20" s="4">
        <f>G16+G17+G19</f>
        <v>35440</v>
      </c>
      <c r="H20" s="4">
        <f aca="true" t="shared" si="2" ref="H20:M20">H16+H17+H19</f>
        <v>35440</v>
      </c>
      <c r="I20" s="4">
        <f t="shared" si="2"/>
        <v>35390</v>
      </c>
      <c r="J20" s="4">
        <f t="shared" si="2"/>
        <v>35218</v>
      </c>
      <c r="K20" s="4">
        <f t="shared" si="2"/>
        <v>35112</v>
      </c>
      <c r="L20" s="4">
        <f t="shared" si="2"/>
        <v>35112</v>
      </c>
      <c r="M20" s="4">
        <f t="shared" si="2"/>
        <v>35112</v>
      </c>
    </row>
    <row r="21" spans="1:13" ht="21.75" customHeight="1">
      <c r="A21" s="14" t="s">
        <v>1870</v>
      </c>
      <c r="B21" s="12"/>
      <c r="C21" s="12"/>
      <c r="D21" s="12"/>
      <c r="E21" s="12"/>
      <c r="F21" s="12"/>
      <c r="G21" s="12"/>
      <c r="H21" s="12"/>
      <c r="I21" s="12"/>
      <c r="J21" s="12"/>
      <c r="K21" s="12"/>
      <c r="L21" s="12"/>
      <c r="M21" s="12"/>
    </row>
    <row r="22" spans="2:13" ht="12.75">
      <c r="B22" s="38" t="s">
        <v>1263</v>
      </c>
      <c r="C22" s="13">
        <v>31619</v>
      </c>
      <c r="D22" s="440">
        <v>31965</v>
      </c>
      <c r="E22" s="12">
        <v>32379</v>
      </c>
      <c r="F22" s="12">
        <v>33197</v>
      </c>
      <c r="G22" s="12">
        <v>33541</v>
      </c>
      <c r="H22" s="12">
        <v>33541</v>
      </c>
      <c r="I22" s="12">
        <v>33541</v>
      </c>
      <c r="J22" s="12">
        <v>33541</v>
      </c>
      <c r="K22" s="12">
        <v>33541</v>
      </c>
      <c r="L22" s="12">
        <v>33541</v>
      </c>
      <c r="M22" s="12">
        <v>33541</v>
      </c>
    </row>
    <row r="23" spans="2:13" ht="12.75">
      <c r="B23" s="38"/>
      <c r="C23" s="13"/>
      <c r="D23" s="12"/>
      <c r="E23" s="12"/>
      <c r="F23" s="12"/>
      <c r="G23" s="12"/>
      <c r="H23" s="12"/>
      <c r="I23" s="12"/>
      <c r="J23" s="12"/>
      <c r="K23" s="12"/>
      <c r="L23" s="12"/>
      <c r="M23" s="12"/>
    </row>
    <row r="24" spans="1:13" ht="15" customHeight="1">
      <c r="A24" s="82" t="s">
        <v>8</v>
      </c>
      <c r="B24" s="83"/>
      <c r="C24" s="21"/>
      <c r="D24" s="21"/>
      <c r="E24" s="21"/>
      <c r="F24" s="21"/>
      <c r="G24" s="21"/>
      <c r="H24" s="21"/>
      <c r="I24" s="21"/>
      <c r="J24" s="21"/>
      <c r="K24" s="21"/>
      <c r="L24" s="21"/>
      <c r="M24" s="21"/>
    </row>
    <row r="25" spans="1:6" ht="10.5" customHeight="1">
      <c r="A25" s="110"/>
      <c r="B25" s="110" t="s">
        <v>1118</v>
      </c>
      <c r="D25" s="134"/>
      <c r="E25" s="134"/>
      <c r="F25" s="134"/>
    </row>
    <row r="26" spans="1:12" ht="10.5" customHeight="1">
      <c r="A26" s="110"/>
      <c r="B26" s="110" t="s">
        <v>120</v>
      </c>
      <c r="C26" s="21"/>
      <c r="D26" s="21"/>
      <c r="E26" s="21"/>
      <c r="F26" s="21"/>
      <c r="G26" s="21"/>
      <c r="H26" s="21"/>
      <c r="I26" s="21"/>
      <c r="J26" s="21"/>
      <c r="K26" s="21"/>
      <c r="L26" s="21"/>
    </row>
    <row r="27" spans="1:6" ht="10.5" customHeight="1">
      <c r="A27" s="110"/>
      <c r="B27" s="110" t="s">
        <v>1119</v>
      </c>
      <c r="D27" s="134"/>
      <c r="E27" s="134"/>
      <c r="F27" s="134"/>
    </row>
    <row r="28" spans="4:6" ht="10.5" customHeight="1">
      <c r="D28" s="134"/>
      <c r="E28" s="134"/>
      <c r="F28" s="134"/>
    </row>
    <row r="29" spans="1:6" ht="12.75">
      <c r="A29" s="5" t="s">
        <v>9</v>
      </c>
      <c r="D29" s="134"/>
      <c r="E29" s="134"/>
      <c r="F29" s="134"/>
    </row>
    <row r="30" spans="1:2" ht="12.75">
      <c r="A30" s="63"/>
      <c r="B30" s="83" t="s">
        <v>1937</v>
      </c>
    </row>
    <row r="31" spans="1:13" ht="12.75">
      <c r="A31" s="42"/>
      <c r="B31" s="38" t="s">
        <v>1876</v>
      </c>
      <c r="C31" s="439"/>
      <c r="D31" s="439"/>
      <c r="E31" s="439"/>
      <c r="F31" s="439"/>
      <c r="G31" s="439"/>
      <c r="H31" s="439"/>
      <c r="I31" s="439"/>
      <c r="J31" s="439"/>
      <c r="K31" s="439"/>
      <c r="L31" s="439"/>
      <c r="M31" s="439"/>
    </row>
    <row r="32" spans="1:13" ht="12.75">
      <c r="A32" s="42"/>
      <c r="B32" s="198"/>
      <c r="C32" s="198"/>
      <c r="D32" s="198"/>
      <c r="E32" s="198"/>
      <c r="F32" s="198"/>
      <c r="G32" s="198"/>
      <c r="H32" s="198"/>
      <c r="I32" s="198"/>
      <c r="J32" s="198"/>
      <c r="K32" s="198"/>
      <c r="L32" s="198"/>
      <c r="M32" s="198"/>
    </row>
    <row r="33" spans="1:13" ht="12.75">
      <c r="A33" s="42"/>
      <c r="B33" s="198"/>
      <c r="C33" s="439"/>
      <c r="D33" s="439"/>
      <c r="E33" s="439"/>
      <c r="F33" s="439"/>
      <c r="G33" s="439"/>
      <c r="H33" s="439"/>
      <c r="I33" s="439"/>
      <c r="J33" s="439"/>
      <c r="K33" s="439"/>
      <c r="L33" s="439"/>
      <c r="M33" s="439"/>
    </row>
    <row r="34" spans="1:13" ht="12.75">
      <c r="A34" s="42"/>
      <c r="B34" s="198"/>
      <c r="C34" s="439"/>
      <c r="D34" s="439"/>
      <c r="E34" s="439"/>
      <c r="F34" s="439"/>
      <c r="G34" s="439"/>
      <c r="H34" s="439"/>
      <c r="I34" s="439"/>
      <c r="J34" s="439"/>
      <c r="K34" s="439"/>
      <c r="L34" s="439"/>
      <c r="M34" s="439"/>
    </row>
    <row r="35" spans="1:13" ht="12.75">
      <c r="A35" s="42"/>
      <c r="B35" s="198"/>
      <c r="C35" s="439"/>
      <c r="D35" s="439"/>
      <c r="E35" s="439"/>
      <c r="F35" s="439"/>
      <c r="G35" s="439"/>
      <c r="H35" s="439"/>
      <c r="I35" s="439"/>
      <c r="J35" s="439"/>
      <c r="K35" s="439"/>
      <c r="L35" s="439"/>
      <c r="M35" s="439"/>
    </row>
    <row r="36" spans="1:13" ht="12.75">
      <c r="A36" s="42"/>
      <c r="B36" s="198"/>
      <c r="C36" s="439"/>
      <c r="D36" s="439"/>
      <c r="E36" s="439"/>
      <c r="F36" s="439"/>
      <c r="G36" s="439"/>
      <c r="H36" s="439"/>
      <c r="I36" s="439"/>
      <c r="J36" s="439"/>
      <c r="K36" s="439"/>
      <c r="L36" s="439"/>
      <c r="M36" s="439"/>
    </row>
    <row r="37" spans="1:13" ht="12.75">
      <c r="A37" s="42"/>
      <c r="B37" s="198"/>
      <c r="C37" s="439"/>
      <c r="D37" s="439"/>
      <c r="E37" s="439"/>
      <c r="F37" s="439"/>
      <c r="G37" s="439"/>
      <c r="H37" s="439"/>
      <c r="I37" s="439"/>
      <c r="J37" s="439"/>
      <c r="K37" s="439"/>
      <c r="L37" s="439"/>
      <c r="M37" s="439"/>
    </row>
    <row r="38" spans="1:13" ht="12.75">
      <c r="A38" s="42"/>
      <c r="B38" s="439"/>
      <c r="C38" s="439"/>
      <c r="D38" s="439"/>
      <c r="E38" s="439"/>
      <c r="F38" s="439"/>
      <c r="G38" s="439"/>
      <c r="H38" s="439"/>
      <c r="I38" s="439"/>
      <c r="J38" s="439"/>
      <c r="K38" s="439"/>
      <c r="L38" s="439"/>
      <c r="M38" s="439"/>
    </row>
    <row r="39" spans="1:13" ht="12.75">
      <c r="A39" s="42"/>
      <c r="B39" s="198"/>
      <c r="C39" s="439"/>
      <c r="D39" s="439"/>
      <c r="E39" s="439"/>
      <c r="F39" s="439"/>
      <c r="G39" s="439"/>
      <c r="H39" s="439"/>
      <c r="I39" s="439"/>
      <c r="J39" s="439"/>
      <c r="K39" s="439"/>
      <c r="L39" s="439"/>
      <c r="M39" s="439"/>
    </row>
  </sheetData>
  <sheetProtection/>
  <printOptions horizontalCentered="1"/>
  <pageMargins left="0.25" right="0.25" top="0.75" bottom="0.5" header="0.5" footer="0.25"/>
  <pageSetup fitToHeight="1" fitToWidth="1" horizontalDpi="600" verticalDpi="600" orientation="landscape" r:id="rId1"/>
  <headerFooter alignWithMargins="0">
    <oddFooter xml:space="preserve">&amp;LCELT Report - April 2010, Rev. 5/18/10&amp;RISO New England Inc.   </oddFooter>
  </headerFooter>
</worksheet>
</file>

<file path=xl/worksheets/sheet6.xml><?xml version="1.0" encoding="utf-8"?>
<worksheet xmlns="http://schemas.openxmlformats.org/spreadsheetml/2006/main" xmlns:r="http://schemas.openxmlformats.org/officeDocument/2006/relationships">
  <dimension ref="A2:M13"/>
  <sheetViews>
    <sheetView zoomScalePageLayoutView="0" workbookViewId="0" topLeftCell="A1">
      <selection activeCell="A1" sqref="A1"/>
    </sheetView>
  </sheetViews>
  <sheetFormatPr defaultColWidth="9.140625" defaultRowHeight="12.75"/>
  <cols>
    <col min="1" max="1" width="5.7109375" style="0" customWidth="1"/>
  </cols>
  <sheetData>
    <row r="2" spans="1:13" ht="12.75">
      <c r="A2" s="31" t="s">
        <v>1871</v>
      </c>
      <c r="B2" s="31"/>
      <c r="C2" s="31"/>
      <c r="D2" s="31"/>
      <c r="E2" s="31"/>
      <c r="F2" s="31"/>
      <c r="G2" s="31"/>
      <c r="H2" s="31"/>
      <c r="I2" s="31"/>
      <c r="J2" s="31"/>
      <c r="K2" s="31"/>
      <c r="L2" s="31"/>
      <c r="M2" s="31"/>
    </row>
    <row r="3" ht="12.75">
      <c r="A3" s="5"/>
    </row>
    <row r="4" spans="1:13" ht="15" customHeight="1">
      <c r="A4" s="42">
        <v>-1</v>
      </c>
      <c r="B4" s="449" t="s">
        <v>239</v>
      </c>
      <c r="C4" s="450"/>
      <c r="D4" s="450"/>
      <c r="E4" s="450"/>
      <c r="F4" s="450"/>
      <c r="G4" s="450"/>
      <c r="H4" s="450"/>
      <c r="I4" s="450"/>
      <c r="J4" s="450"/>
      <c r="K4" s="450"/>
      <c r="L4" s="450"/>
      <c r="M4" s="450"/>
    </row>
    <row r="5" spans="1:13" ht="25.5" customHeight="1">
      <c r="A5" s="42">
        <v>-2</v>
      </c>
      <c r="B5" s="449" t="s">
        <v>1264</v>
      </c>
      <c r="C5" s="450"/>
      <c r="D5" s="450"/>
      <c r="E5" s="450"/>
      <c r="F5" s="450"/>
      <c r="G5" s="450"/>
      <c r="H5" s="450"/>
      <c r="I5" s="450"/>
      <c r="J5" s="450"/>
      <c r="K5" s="450"/>
      <c r="L5" s="450"/>
      <c r="M5" s="450"/>
    </row>
    <row r="6" spans="1:13" ht="36" customHeight="1">
      <c r="A6" s="42">
        <v>-3</v>
      </c>
      <c r="B6" s="449" t="s">
        <v>1902</v>
      </c>
      <c r="C6" s="449"/>
      <c r="D6" s="449"/>
      <c r="E6" s="449"/>
      <c r="F6" s="449"/>
      <c r="G6" s="449"/>
      <c r="H6" s="449"/>
      <c r="I6" s="449"/>
      <c r="J6" s="449"/>
      <c r="K6" s="449"/>
      <c r="L6" s="449"/>
      <c r="M6" s="449"/>
    </row>
    <row r="7" spans="1:13" ht="36" customHeight="1">
      <c r="A7" s="42">
        <v>-4</v>
      </c>
      <c r="B7" s="449" t="s">
        <v>1929</v>
      </c>
      <c r="C7" s="450"/>
      <c r="D7" s="450"/>
      <c r="E7" s="450"/>
      <c r="F7" s="450"/>
      <c r="G7" s="450"/>
      <c r="H7" s="450"/>
      <c r="I7" s="450"/>
      <c r="J7" s="450"/>
      <c r="K7" s="450"/>
      <c r="L7" s="450"/>
      <c r="M7" s="450"/>
    </row>
    <row r="8" spans="1:13" ht="48" customHeight="1">
      <c r="A8" s="42">
        <v>-5</v>
      </c>
      <c r="B8" s="449" t="s">
        <v>1896</v>
      </c>
      <c r="C8" s="450"/>
      <c r="D8" s="450"/>
      <c r="E8" s="450"/>
      <c r="F8" s="450"/>
      <c r="G8" s="450"/>
      <c r="H8" s="450"/>
      <c r="I8" s="450"/>
      <c r="J8" s="450"/>
      <c r="K8" s="450"/>
      <c r="L8" s="450"/>
      <c r="M8" s="450"/>
    </row>
    <row r="9" spans="1:13" ht="56.25" customHeight="1">
      <c r="A9" s="42">
        <v>-6</v>
      </c>
      <c r="B9" s="449" t="s">
        <v>1918</v>
      </c>
      <c r="C9" s="449"/>
      <c r="D9" s="449"/>
      <c r="E9" s="449"/>
      <c r="F9" s="449"/>
      <c r="G9" s="449"/>
      <c r="H9" s="449"/>
      <c r="I9" s="449"/>
      <c r="J9" s="449"/>
      <c r="K9" s="449"/>
      <c r="L9" s="449"/>
      <c r="M9" s="449"/>
    </row>
    <row r="10" spans="1:13" ht="36" customHeight="1">
      <c r="A10" s="42">
        <v>-7</v>
      </c>
      <c r="B10" s="449" t="s">
        <v>1922</v>
      </c>
      <c r="C10" s="450"/>
      <c r="D10" s="450"/>
      <c r="E10" s="450"/>
      <c r="F10" s="450"/>
      <c r="G10" s="450"/>
      <c r="H10" s="450"/>
      <c r="I10" s="450"/>
      <c r="J10" s="450"/>
      <c r="K10" s="450"/>
      <c r="L10" s="450"/>
      <c r="M10" s="450"/>
    </row>
    <row r="11" spans="1:13" ht="55.5" customHeight="1">
      <c r="A11" s="42">
        <v>-8</v>
      </c>
      <c r="B11" s="449" t="s">
        <v>1921</v>
      </c>
      <c r="C11" s="449"/>
      <c r="D11" s="449"/>
      <c r="E11" s="449"/>
      <c r="F11" s="449"/>
      <c r="G11" s="449"/>
      <c r="H11" s="449"/>
      <c r="I11" s="449"/>
      <c r="J11" s="449"/>
      <c r="K11" s="449"/>
      <c r="L11" s="449"/>
      <c r="M11" s="449"/>
    </row>
    <row r="12" spans="1:13" ht="15" customHeight="1">
      <c r="A12" s="42">
        <v>-9</v>
      </c>
      <c r="B12" s="450" t="s">
        <v>240</v>
      </c>
      <c r="C12" s="450"/>
      <c r="D12" s="450"/>
      <c r="E12" s="450"/>
      <c r="F12" s="450"/>
      <c r="G12" s="450"/>
      <c r="H12" s="450"/>
      <c r="I12" s="450"/>
      <c r="J12" s="450"/>
      <c r="K12" s="450"/>
      <c r="L12" s="450"/>
      <c r="M12" s="450"/>
    </row>
    <row r="13" spans="1:13" ht="36" customHeight="1">
      <c r="A13" s="42">
        <v>-10</v>
      </c>
      <c r="B13" s="449" t="s">
        <v>1277</v>
      </c>
      <c r="C13" s="450"/>
      <c r="D13" s="450"/>
      <c r="E13" s="450"/>
      <c r="F13" s="450"/>
      <c r="G13" s="450"/>
      <c r="H13" s="450"/>
      <c r="I13" s="450"/>
      <c r="J13" s="450"/>
      <c r="K13" s="450"/>
      <c r="L13" s="450"/>
      <c r="M13" s="450"/>
    </row>
  </sheetData>
  <sheetProtection/>
  <mergeCells count="10">
    <mergeCell ref="B10:M10"/>
    <mergeCell ref="B11:M11"/>
    <mergeCell ref="B12:M12"/>
    <mergeCell ref="B13:M13"/>
    <mergeCell ref="B4:M4"/>
    <mergeCell ref="B5:M5"/>
    <mergeCell ref="B6:M6"/>
    <mergeCell ref="B7:M7"/>
    <mergeCell ref="B8:M8"/>
    <mergeCell ref="B9:M9"/>
  </mergeCells>
  <printOptions/>
  <pageMargins left="0.7" right="0.7" top="0.75" bottom="0.75" header="0.3" footer="0.3"/>
  <pageSetup horizontalDpi="600" verticalDpi="600" orientation="landscape" r:id="rId1"/>
  <headerFooter>
    <oddFooter>&amp;LCELT Report - April 2010&amp;RISO New England Inc.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M53"/>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3.7109375" style="0" customWidth="1"/>
    <col min="2" max="2" width="35.7109375" style="0" customWidth="1"/>
    <col min="3" max="13" width="7.7109375" style="0" customWidth="1"/>
  </cols>
  <sheetData>
    <row r="2" spans="1:13" ht="12.75">
      <c r="A2" s="31" t="s">
        <v>217</v>
      </c>
      <c r="B2" s="31"/>
      <c r="C2" s="31"/>
      <c r="D2" s="31"/>
      <c r="E2" s="31"/>
      <c r="F2" s="31"/>
      <c r="G2" s="31"/>
      <c r="H2" s="31"/>
      <c r="I2" s="31"/>
      <c r="J2" s="31"/>
      <c r="K2" s="31"/>
      <c r="L2" s="31"/>
      <c r="M2" s="31"/>
    </row>
    <row r="3" ht="12.75" customHeight="1">
      <c r="A3" s="9"/>
    </row>
    <row r="4" spans="3:13" ht="12.75">
      <c r="C4" s="19" t="s">
        <v>10</v>
      </c>
      <c r="D4" s="19" t="s">
        <v>11</v>
      </c>
      <c r="E4" s="19" t="s">
        <v>12</v>
      </c>
      <c r="F4" s="19" t="s">
        <v>13</v>
      </c>
      <c r="G4" s="19" t="s">
        <v>14</v>
      </c>
      <c r="H4" s="19" t="s">
        <v>15</v>
      </c>
      <c r="I4" s="19" t="s">
        <v>16</v>
      </c>
      <c r="J4" s="19" t="s">
        <v>17</v>
      </c>
      <c r="K4" s="19" t="s">
        <v>121</v>
      </c>
      <c r="L4" s="19" t="s">
        <v>1023</v>
      </c>
      <c r="M4" s="19" t="s">
        <v>1265</v>
      </c>
    </row>
    <row r="5" spans="1:2" ht="17.25" customHeight="1">
      <c r="A5" s="199" t="s">
        <v>1273</v>
      </c>
      <c r="B5" s="11"/>
    </row>
    <row r="6" spans="1:13" ht="14.25" customHeight="1">
      <c r="A6" s="12" t="s">
        <v>5</v>
      </c>
      <c r="B6" s="11"/>
      <c r="C6" s="13">
        <v>38023</v>
      </c>
      <c r="D6" s="13">
        <v>33046</v>
      </c>
      <c r="E6" s="13">
        <v>33469</v>
      </c>
      <c r="F6" s="13">
        <v>37455</v>
      </c>
      <c r="G6" s="13">
        <v>36102</v>
      </c>
      <c r="H6" s="13">
        <v>36102</v>
      </c>
      <c r="I6" s="13">
        <v>35880</v>
      </c>
      <c r="J6" s="13">
        <v>35855</v>
      </c>
      <c r="K6" s="13">
        <v>35774</v>
      </c>
      <c r="L6" s="13">
        <v>35774</v>
      </c>
      <c r="M6" s="13">
        <v>35774</v>
      </c>
    </row>
    <row r="7" spans="1:13" ht="12.75">
      <c r="A7" s="38" t="s">
        <v>1024</v>
      </c>
      <c r="B7" s="12"/>
      <c r="C7" s="12">
        <v>22149</v>
      </c>
      <c r="D7" s="12">
        <v>22204</v>
      </c>
      <c r="E7" s="12">
        <v>22345</v>
      </c>
      <c r="F7" s="12">
        <v>22400</v>
      </c>
      <c r="G7" s="12">
        <v>22521</v>
      </c>
      <c r="H7" s="12">
        <v>22627</v>
      </c>
      <c r="I7" s="12">
        <v>22732</v>
      </c>
      <c r="J7" s="12">
        <v>22843</v>
      </c>
      <c r="K7" s="12">
        <v>22959</v>
      </c>
      <c r="L7" s="12">
        <v>23074</v>
      </c>
      <c r="M7" s="12">
        <v>23195</v>
      </c>
    </row>
    <row r="8" spans="1:13" ht="12.75">
      <c r="A8" s="12"/>
      <c r="B8" s="12"/>
      <c r="C8" s="12"/>
      <c r="D8" s="12"/>
      <c r="E8" s="12"/>
      <c r="F8" s="12"/>
      <c r="G8" s="12"/>
      <c r="H8" s="12"/>
      <c r="I8" s="12"/>
      <c r="J8" s="12"/>
      <c r="K8" s="12"/>
      <c r="L8" s="12"/>
      <c r="M8" s="12"/>
    </row>
    <row r="9" ht="12.75">
      <c r="A9" s="199" t="s">
        <v>6</v>
      </c>
    </row>
    <row r="10" spans="1:2" ht="14.25" customHeight="1">
      <c r="A10" s="14" t="s">
        <v>1872</v>
      </c>
      <c r="B10" s="61"/>
    </row>
    <row r="11" spans="2:13" ht="12.75">
      <c r="B11" s="12" t="s">
        <v>7</v>
      </c>
      <c r="C11" s="435">
        <v>22030</v>
      </c>
      <c r="D11" s="13">
        <v>22085</v>
      </c>
      <c r="E11" s="13">
        <v>22225</v>
      </c>
      <c r="F11" s="13">
        <v>22280</v>
      </c>
      <c r="G11" s="13">
        <v>22400</v>
      </c>
      <c r="H11" s="13">
        <v>22505</v>
      </c>
      <c r="I11" s="13">
        <v>22610</v>
      </c>
      <c r="J11" s="13">
        <v>22720</v>
      </c>
      <c r="K11" s="13">
        <v>22835</v>
      </c>
      <c r="L11" s="13">
        <v>22950</v>
      </c>
      <c r="M11" s="13">
        <v>23070</v>
      </c>
    </row>
    <row r="12" ht="17.25" customHeight="1">
      <c r="A12" s="14" t="s">
        <v>1278</v>
      </c>
    </row>
    <row r="13" spans="2:13" ht="12.75">
      <c r="B13" s="12" t="s">
        <v>118</v>
      </c>
      <c r="C13" s="13">
        <f aca="true" t="shared" si="0" ref="C13:M13">+C20-C11</f>
        <v>15784</v>
      </c>
      <c r="D13" s="13">
        <f t="shared" si="0"/>
        <v>10752</v>
      </c>
      <c r="E13" s="13">
        <f t="shared" si="0"/>
        <v>11035</v>
      </c>
      <c r="F13" s="13">
        <f t="shared" si="0"/>
        <v>14966</v>
      </c>
      <c r="G13" s="13">
        <f t="shared" si="0"/>
        <v>13493</v>
      </c>
      <c r="H13" s="13">
        <f t="shared" si="0"/>
        <v>13388</v>
      </c>
      <c r="I13" s="13">
        <f t="shared" si="0"/>
        <v>13061</v>
      </c>
      <c r="J13" s="13">
        <f t="shared" si="0"/>
        <v>12926</v>
      </c>
      <c r="K13" s="13">
        <f t="shared" si="0"/>
        <v>12730</v>
      </c>
      <c r="L13" s="13">
        <f t="shared" si="0"/>
        <v>12615</v>
      </c>
      <c r="M13" s="13">
        <f t="shared" si="0"/>
        <v>12495</v>
      </c>
    </row>
    <row r="14" spans="2:13" ht="12.75">
      <c r="B14" s="12" t="s">
        <v>119</v>
      </c>
      <c r="C14" s="15">
        <f>(+C13/C11)*100</f>
        <v>71.64775306400362</v>
      </c>
      <c r="D14" s="15">
        <f aca="true" t="shared" si="1" ref="D14:M14">(+D13/D11)*100</f>
        <v>48.68462757527734</v>
      </c>
      <c r="E14" s="15">
        <f t="shared" si="1"/>
        <v>49.65129358830146</v>
      </c>
      <c r="F14" s="15">
        <f t="shared" si="1"/>
        <v>67.17235188509875</v>
      </c>
      <c r="G14" s="15">
        <f t="shared" si="1"/>
        <v>60.236607142857146</v>
      </c>
      <c r="H14" s="15">
        <f t="shared" si="1"/>
        <v>59.48900244390135</v>
      </c>
      <c r="I14" s="15">
        <f t="shared" si="1"/>
        <v>57.766475011057054</v>
      </c>
      <c r="J14" s="15">
        <f t="shared" si="1"/>
        <v>56.892605633802816</v>
      </c>
      <c r="K14" s="15">
        <f t="shared" si="1"/>
        <v>55.747755638274576</v>
      </c>
      <c r="L14" s="15">
        <f t="shared" si="1"/>
        <v>54.96732026143791</v>
      </c>
      <c r="M14" s="15">
        <f t="shared" si="1"/>
        <v>54.16124837451235</v>
      </c>
    </row>
    <row r="15" ht="17.25" customHeight="1">
      <c r="A15" s="14" t="s">
        <v>1279</v>
      </c>
    </row>
    <row r="16" spans="2:13" ht="14.25" customHeight="1">
      <c r="B16" s="38" t="s">
        <v>1865</v>
      </c>
      <c r="C16" s="13">
        <v>34391</v>
      </c>
      <c r="D16" s="13">
        <v>30728</v>
      </c>
      <c r="E16" s="13">
        <v>29675</v>
      </c>
      <c r="F16" s="13">
        <v>32861</v>
      </c>
      <c r="G16" s="13">
        <v>32861</v>
      </c>
      <c r="H16" s="13">
        <v>32861</v>
      </c>
      <c r="I16" s="13">
        <v>32861</v>
      </c>
      <c r="J16" s="13">
        <v>32861</v>
      </c>
      <c r="K16" s="13">
        <v>32861</v>
      </c>
      <c r="L16" s="13">
        <v>32861</v>
      </c>
      <c r="M16" s="13">
        <v>32861</v>
      </c>
    </row>
    <row r="17" spans="2:13" ht="12.75">
      <c r="B17" s="38" t="s">
        <v>1866</v>
      </c>
      <c r="C17" s="13">
        <v>3237</v>
      </c>
      <c r="D17" s="13">
        <v>1721</v>
      </c>
      <c r="E17" s="13">
        <v>2166</v>
      </c>
      <c r="F17" s="13">
        <v>2698</v>
      </c>
      <c r="G17" s="13">
        <v>2698</v>
      </c>
      <c r="H17" s="13">
        <v>2698</v>
      </c>
      <c r="I17" s="13">
        <v>2698</v>
      </c>
      <c r="J17" s="13">
        <v>2698</v>
      </c>
      <c r="K17" s="13">
        <v>2698</v>
      </c>
      <c r="L17" s="13">
        <v>2698</v>
      </c>
      <c r="M17" s="13">
        <v>2698</v>
      </c>
    </row>
    <row r="18" spans="2:13" ht="12.75">
      <c r="B18" s="38" t="s">
        <v>1873</v>
      </c>
      <c r="C18" s="13">
        <v>766</v>
      </c>
      <c r="D18" s="13">
        <v>559</v>
      </c>
      <c r="E18" s="13">
        <v>770</v>
      </c>
      <c r="F18" s="13">
        <v>1055</v>
      </c>
      <c r="G18" s="13">
        <v>1055</v>
      </c>
      <c r="H18" s="13">
        <v>1055</v>
      </c>
      <c r="I18" s="13">
        <v>1055</v>
      </c>
      <c r="J18" s="13">
        <v>1055</v>
      </c>
      <c r="K18" s="13">
        <v>1055</v>
      </c>
      <c r="L18" s="13">
        <v>1055</v>
      </c>
      <c r="M18" s="13">
        <v>1055</v>
      </c>
    </row>
    <row r="19" spans="2:13" ht="12.75">
      <c r="B19" s="38" t="s">
        <v>1868</v>
      </c>
      <c r="C19" s="12">
        <v>186</v>
      </c>
      <c r="D19" s="12">
        <v>388</v>
      </c>
      <c r="E19" s="12">
        <v>1419</v>
      </c>
      <c r="F19" s="12">
        <v>1687</v>
      </c>
      <c r="G19" s="12">
        <v>334</v>
      </c>
      <c r="H19" s="12">
        <v>334</v>
      </c>
      <c r="I19" s="12">
        <v>112</v>
      </c>
      <c r="J19" s="12">
        <v>87</v>
      </c>
      <c r="K19" s="12">
        <v>6</v>
      </c>
      <c r="L19" s="12">
        <v>6</v>
      </c>
      <c r="M19" s="12">
        <v>6</v>
      </c>
    </row>
    <row r="20" spans="2:13" s="16" customFormat="1" ht="12.75">
      <c r="B20" s="61" t="s">
        <v>1869</v>
      </c>
      <c r="C20" s="4">
        <f>C16+C17+C19</f>
        <v>37814</v>
      </c>
      <c r="D20" s="4">
        <f>D16+D17+D19</f>
        <v>32837</v>
      </c>
      <c r="E20" s="4">
        <f>E16+E17+E19</f>
        <v>33260</v>
      </c>
      <c r="F20" s="4">
        <f aca="true" t="shared" si="2" ref="F20:M20">F16+F17+F19</f>
        <v>37246</v>
      </c>
      <c r="G20" s="4">
        <f t="shared" si="2"/>
        <v>35893</v>
      </c>
      <c r="H20" s="4">
        <f t="shared" si="2"/>
        <v>35893</v>
      </c>
      <c r="I20" s="4">
        <f t="shared" si="2"/>
        <v>35671</v>
      </c>
      <c r="J20" s="4">
        <f t="shared" si="2"/>
        <v>35646</v>
      </c>
      <c r="K20" s="4">
        <f t="shared" si="2"/>
        <v>35565</v>
      </c>
      <c r="L20" s="4">
        <f t="shared" si="2"/>
        <v>35565</v>
      </c>
      <c r="M20" s="4">
        <f t="shared" si="2"/>
        <v>35565</v>
      </c>
    </row>
    <row r="21" spans="1:13" ht="21.75" customHeight="1">
      <c r="A21" s="14" t="s">
        <v>1874</v>
      </c>
      <c r="B21" s="12"/>
      <c r="C21" s="12"/>
      <c r="D21" s="12"/>
      <c r="E21" s="12"/>
      <c r="F21" s="12"/>
      <c r="G21" s="12"/>
      <c r="H21" s="12"/>
      <c r="I21" s="12"/>
      <c r="J21" s="12"/>
      <c r="K21" s="12"/>
      <c r="L21" s="12"/>
      <c r="M21" s="12"/>
    </row>
    <row r="22" spans="2:13" ht="14.25" customHeight="1">
      <c r="B22" s="38" t="s">
        <v>1263</v>
      </c>
      <c r="C22" s="13">
        <v>34391</v>
      </c>
      <c r="D22" s="12">
        <v>34929</v>
      </c>
      <c r="E22" s="12">
        <v>35371</v>
      </c>
      <c r="F22" s="12">
        <v>36143</v>
      </c>
      <c r="G22" s="12">
        <v>36561</v>
      </c>
      <c r="H22" s="12">
        <v>36561</v>
      </c>
      <c r="I22" s="12">
        <v>36561</v>
      </c>
      <c r="J22" s="12">
        <v>36561</v>
      </c>
      <c r="K22" s="12">
        <v>36561</v>
      </c>
      <c r="L22" s="12">
        <v>36561</v>
      </c>
      <c r="M22" s="12">
        <v>36561</v>
      </c>
    </row>
    <row r="23" spans="2:13" ht="12.75" customHeight="1">
      <c r="B23" s="38"/>
      <c r="C23" s="13"/>
      <c r="D23" s="12"/>
      <c r="E23" s="12"/>
      <c r="F23" s="12"/>
      <c r="G23" s="12"/>
      <c r="H23" s="12"/>
      <c r="I23" s="12"/>
      <c r="J23" s="12"/>
      <c r="K23" s="12"/>
      <c r="L23" s="12"/>
      <c r="M23" s="12"/>
    </row>
    <row r="24" spans="1:13" ht="15" customHeight="1">
      <c r="A24" s="5" t="s">
        <v>8</v>
      </c>
      <c r="B24" s="6"/>
      <c r="C24" s="436"/>
      <c r="D24" s="436"/>
      <c r="E24" s="436"/>
      <c r="F24" s="21"/>
      <c r="G24" s="21"/>
      <c r="H24" s="21"/>
      <c r="I24" s="21"/>
      <c r="J24" s="21"/>
      <c r="K24" s="21"/>
      <c r="L24" s="21"/>
      <c r="M24" s="21"/>
    </row>
    <row r="25" spans="2:12" ht="10.5" customHeight="1">
      <c r="B25" s="6" t="s">
        <v>1118</v>
      </c>
      <c r="C25" s="437"/>
      <c r="D25" s="437"/>
      <c r="E25" s="437"/>
      <c r="F25" s="437"/>
      <c r="G25" s="437"/>
      <c r="H25" s="437"/>
      <c r="I25" s="437"/>
      <c r="J25" s="437"/>
      <c r="K25" s="437"/>
      <c r="L25" s="437"/>
    </row>
    <row r="26" spans="2:13" ht="10.5" customHeight="1">
      <c r="B26" s="6" t="s">
        <v>120</v>
      </c>
      <c r="C26" s="437"/>
      <c r="D26" s="437"/>
      <c r="E26" s="437"/>
      <c r="F26" s="21"/>
      <c r="G26" s="21"/>
      <c r="H26" s="21"/>
      <c r="I26" s="21"/>
      <c r="J26" s="21"/>
      <c r="K26" s="21"/>
      <c r="L26" s="21"/>
      <c r="M26" s="21"/>
    </row>
    <row r="27" spans="2:5" ht="10.5" customHeight="1">
      <c r="B27" s="6" t="s">
        <v>1119</v>
      </c>
      <c r="C27" s="438"/>
      <c r="D27" s="438"/>
      <c r="E27" s="438"/>
    </row>
    <row r="28" ht="10.5" customHeight="1"/>
    <row r="29" ht="12.75">
      <c r="A29" s="5" t="s">
        <v>9</v>
      </c>
    </row>
    <row r="30" spans="1:2" ht="12.75">
      <c r="A30" s="63"/>
      <c r="B30" s="38" t="s">
        <v>1875</v>
      </c>
    </row>
    <row r="31" ht="12.75">
      <c r="A31" s="63"/>
    </row>
    <row r="32" ht="12.75">
      <c r="A32" s="63"/>
    </row>
    <row r="33" ht="12.75">
      <c r="A33" s="63"/>
    </row>
    <row r="34" ht="12.75">
      <c r="A34" s="63"/>
    </row>
    <row r="35" ht="12.75">
      <c r="A35" s="63"/>
    </row>
    <row r="36" ht="12.75">
      <c r="A36" s="63"/>
    </row>
    <row r="37" ht="12.75">
      <c r="A37" s="63"/>
    </row>
    <row r="38" ht="12.75">
      <c r="A38" s="63"/>
    </row>
    <row r="39" ht="12.75">
      <c r="A39" s="63"/>
    </row>
    <row r="40" ht="12.75">
      <c r="A40" s="63"/>
    </row>
    <row r="41" ht="12.75">
      <c r="A41" s="63"/>
    </row>
    <row r="42" ht="12.75">
      <c r="A42" s="63"/>
    </row>
    <row r="43" ht="12.75">
      <c r="A43" s="63"/>
    </row>
    <row r="44" ht="12.75">
      <c r="A44" s="63"/>
    </row>
    <row r="45" ht="12.75">
      <c r="A45" s="63"/>
    </row>
    <row r="46" ht="12.75">
      <c r="A46" s="63"/>
    </row>
    <row r="47" ht="12.75">
      <c r="A47" s="63"/>
    </row>
    <row r="48" ht="12.75">
      <c r="A48" s="63"/>
    </row>
    <row r="49" ht="12.75">
      <c r="A49" s="63"/>
    </row>
    <row r="50" ht="12.75">
      <c r="A50" s="63"/>
    </row>
    <row r="51" ht="12.75">
      <c r="A51" s="63"/>
    </row>
    <row r="52" ht="12.75">
      <c r="A52" s="63"/>
    </row>
    <row r="53" ht="12.75">
      <c r="A53" s="63"/>
    </row>
  </sheetData>
  <sheetProtection/>
  <printOptions horizontalCentered="1"/>
  <pageMargins left="0.25" right="0.25" top="0.75" bottom="0.5" header="0.5" footer="0.25"/>
  <pageSetup fitToHeight="1" fitToWidth="1" horizontalDpi="600" verticalDpi="600" orientation="landscape" r:id="rId1"/>
  <headerFooter alignWithMargins="0">
    <oddFooter xml:space="preserve">&amp;LCELT Report - April 2010&amp;RISO New England Inc. </oddFooter>
  </headerFooter>
</worksheet>
</file>

<file path=xl/worksheets/sheet8.xml><?xml version="1.0" encoding="utf-8"?>
<worksheet xmlns="http://schemas.openxmlformats.org/spreadsheetml/2006/main" xmlns:r="http://schemas.openxmlformats.org/officeDocument/2006/relationships">
  <dimension ref="A2:M14"/>
  <sheetViews>
    <sheetView zoomScalePageLayoutView="0" workbookViewId="0" topLeftCell="A1">
      <selection activeCell="A1" sqref="A1"/>
    </sheetView>
  </sheetViews>
  <sheetFormatPr defaultColWidth="9.140625" defaultRowHeight="12.75"/>
  <cols>
    <col min="1" max="1" width="4.8515625" style="0" customWidth="1"/>
  </cols>
  <sheetData>
    <row r="2" spans="1:13" ht="12.75">
      <c r="A2" s="31" t="s">
        <v>1877</v>
      </c>
      <c r="B2" s="31"/>
      <c r="C2" s="31"/>
      <c r="D2" s="31"/>
      <c r="E2" s="31"/>
      <c r="F2" s="31"/>
      <c r="G2" s="31"/>
      <c r="H2" s="31"/>
      <c r="I2" s="31"/>
      <c r="J2" s="31"/>
      <c r="K2" s="31"/>
      <c r="L2" s="31"/>
      <c r="M2" s="31"/>
    </row>
    <row r="3" ht="12.75">
      <c r="A3" s="5"/>
    </row>
    <row r="4" spans="1:13" ht="15" customHeight="1">
      <c r="A4" s="42">
        <v>-1</v>
      </c>
      <c r="B4" s="449" t="s">
        <v>239</v>
      </c>
      <c r="C4" s="450"/>
      <c r="D4" s="450"/>
      <c r="E4" s="450"/>
      <c r="F4" s="450"/>
      <c r="G4" s="450"/>
      <c r="H4" s="450"/>
      <c r="I4" s="450"/>
      <c r="J4" s="450"/>
      <c r="K4" s="450"/>
      <c r="L4" s="450"/>
      <c r="M4" s="450"/>
    </row>
    <row r="5" spans="1:13" ht="25.5" customHeight="1">
      <c r="A5" s="42">
        <v>-2</v>
      </c>
      <c r="B5" s="449" t="s">
        <v>1264</v>
      </c>
      <c r="C5" s="450"/>
      <c r="D5" s="450"/>
      <c r="E5" s="450"/>
      <c r="F5" s="450"/>
      <c r="G5" s="450"/>
      <c r="H5" s="450"/>
      <c r="I5" s="450"/>
      <c r="J5" s="450"/>
      <c r="K5" s="450"/>
      <c r="L5" s="450"/>
      <c r="M5" s="450"/>
    </row>
    <row r="6" spans="1:13" ht="36" customHeight="1">
      <c r="A6" s="42">
        <v>-3</v>
      </c>
      <c r="B6" s="449" t="s">
        <v>1902</v>
      </c>
      <c r="C6" s="449"/>
      <c r="D6" s="449"/>
      <c r="E6" s="449"/>
      <c r="F6" s="449"/>
      <c r="G6" s="449"/>
      <c r="H6" s="449"/>
      <c r="I6" s="449"/>
      <c r="J6" s="449"/>
      <c r="K6" s="449"/>
      <c r="L6" s="449"/>
      <c r="M6" s="449"/>
    </row>
    <row r="7" spans="1:13" ht="36" customHeight="1">
      <c r="A7" s="42">
        <v>-4</v>
      </c>
      <c r="B7" s="449" t="s">
        <v>1928</v>
      </c>
      <c r="C7" s="449"/>
      <c r="D7" s="449"/>
      <c r="E7" s="449"/>
      <c r="F7" s="449"/>
      <c r="G7" s="449"/>
      <c r="H7" s="449"/>
      <c r="I7" s="449"/>
      <c r="J7" s="449"/>
      <c r="K7" s="449"/>
      <c r="L7" s="449"/>
      <c r="M7" s="449"/>
    </row>
    <row r="8" spans="1:13" ht="48" customHeight="1">
      <c r="A8" s="42">
        <v>-5</v>
      </c>
      <c r="B8" s="449" t="s">
        <v>1897</v>
      </c>
      <c r="C8" s="450"/>
      <c r="D8" s="450"/>
      <c r="E8" s="450"/>
      <c r="F8" s="450"/>
      <c r="G8" s="450"/>
      <c r="H8" s="450"/>
      <c r="I8" s="450"/>
      <c r="J8" s="450"/>
      <c r="K8" s="450"/>
      <c r="L8" s="450"/>
      <c r="M8" s="450"/>
    </row>
    <row r="9" spans="1:13" ht="56.25" customHeight="1">
      <c r="A9" s="42">
        <v>-6</v>
      </c>
      <c r="B9" s="449" t="s">
        <v>1919</v>
      </c>
      <c r="C9" s="449"/>
      <c r="D9" s="449"/>
      <c r="E9" s="449"/>
      <c r="F9" s="449"/>
      <c r="G9" s="449"/>
      <c r="H9" s="449"/>
      <c r="I9" s="449"/>
      <c r="J9" s="449"/>
      <c r="K9" s="449"/>
      <c r="L9" s="449"/>
      <c r="M9" s="449"/>
    </row>
    <row r="10" spans="1:13" ht="36" customHeight="1">
      <c r="A10" s="42">
        <v>-7</v>
      </c>
      <c r="B10" s="449" t="s">
        <v>1923</v>
      </c>
      <c r="C10" s="450"/>
      <c r="D10" s="450"/>
      <c r="E10" s="450"/>
      <c r="F10" s="450"/>
      <c r="G10" s="450"/>
      <c r="H10" s="450"/>
      <c r="I10" s="450"/>
      <c r="J10" s="450"/>
      <c r="K10" s="450"/>
      <c r="L10" s="450"/>
      <c r="M10" s="450"/>
    </row>
    <row r="11" spans="1:13" ht="56.25" customHeight="1">
      <c r="A11" s="42">
        <v>-8</v>
      </c>
      <c r="B11" s="449" t="s">
        <v>1920</v>
      </c>
      <c r="C11" s="449"/>
      <c r="D11" s="449"/>
      <c r="E11" s="449"/>
      <c r="F11" s="449"/>
      <c r="G11" s="449"/>
      <c r="H11" s="449"/>
      <c r="I11" s="449"/>
      <c r="J11" s="449"/>
      <c r="K11" s="449"/>
      <c r="L11" s="449"/>
      <c r="M11" s="449"/>
    </row>
    <row r="12" spans="1:13" ht="15" customHeight="1">
      <c r="A12" s="42">
        <v>-9</v>
      </c>
      <c r="B12" s="450" t="s">
        <v>240</v>
      </c>
      <c r="C12" s="450"/>
      <c r="D12" s="450"/>
      <c r="E12" s="450"/>
      <c r="F12" s="450"/>
      <c r="G12" s="450"/>
      <c r="H12" s="450"/>
      <c r="I12" s="450"/>
      <c r="J12" s="450"/>
      <c r="K12" s="450"/>
      <c r="L12" s="450"/>
      <c r="M12" s="450"/>
    </row>
    <row r="13" spans="1:13" ht="36" customHeight="1">
      <c r="A13" s="42">
        <v>-10</v>
      </c>
      <c r="B13" s="449" t="s">
        <v>1277</v>
      </c>
      <c r="C13" s="450"/>
      <c r="D13" s="450"/>
      <c r="E13" s="450"/>
      <c r="F13" s="450"/>
      <c r="G13" s="450"/>
      <c r="H13" s="450"/>
      <c r="I13" s="450"/>
      <c r="J13" s="450"/>
      <c r="K13" s="450"/>
      <c r="L13" s="450"/>
      <c r="M13" s="450"/>
    </row>
    <row r="14" spans="2:13" ht="32.25" customHeight="1">
      <c r="B14" s="449" t="s">
        <v>1924</v>
      </c>
      <c r="C14" s="449"/>
      <c r="D14" s="449"/>
      <c r="E14" s="449"/>
      <c r="F14" s="449"/>
      <c r="G14" s="449"/>
      <c r="H14" s="449"/>
      <c r="I14" s="449"/>
      <c r="J14" s="449"/>
      <c r="K14" s="449"/>
      <c r="L14" s="449"/>
      <c r="M14" s="449"/>
    </row>
  </sheetData>
  <sheetProtection/>
  <mergeCells count="11">
    <mergeCell ref="B9:M9"/>
    <mergeCell ref="B14:M14"/>
    <mergeCell ref="B10:M10"/>
    <mergeCell ref="B11:M11"/>
    <mergeCell ref="B12:M12"/>
    <mergeCell ref="B13:M13"/>
    <mergeCell ref="B4:M4"/>
    <mergeCell ref="B5:M5"/>
    <mergeCell ref="B6:M6"/>
    <mergeCell ref="B7:M7"/>
    <mergeCell ref="B8:M8"/>
  </mergeCells>
  <printOptions/>
  <pageMargins left="0.7" right="0.7" top="0.75" bottom="0.75" header="0.3" footer="0.3"/>
  <pageSetup horizontalDpi="600" verticalDpi="600" orientation="landscape" r:id="rId1"/>
  <headerFooter>
    <oddFooter>&amp;LCELT Report - April 2010&amp;RISO New England Inc.</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M37"/>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3.00390625" style="27" customWidth="1"/>
    <col min="2" max="2" width="36.7109375" style="0" customWidth="1"/>
    <col min="3" max="13" width="8.28125" style="27" customWidth="1"/>
    <col min="14" max="16384" width="9.140625" style="27" customWidth="1"/>
  </cols>
  <sheetData>
    <row r="2" spans="1:13" ht="13.5" customHeight="1">
      <c r="A2" s="30" t="s">
        <v>1934</v>
      </c>
      <c r="C2" s="30"/>
      <c r="D2" s="30"/>
      <c r="E2" s="30"/>
      <c r="F2" s="30"/>
      <c r="G2" s="30"/>
      <c r="H2" s="30"/>
      <c r="I2" s="30"/>
      <c r="J2" s="30"/>
      <c r="K2" s="30"/>
      <c r="L2" s="30"/>
      <c r="M2" s="30"/>
    </row>
    <row r="3" spans="2:13" ht="6" customHeight="1">
      <c r="B3" s="27"/>
      <c r="C3" s="10"/>
      <c r="D3" s="10"/>
      <c r="E3" s="10"/>
      <c r="F3" s="10"/>
      <c r="G3" s="10"/>
      <c r="H3" s="10"/>
      <c r="I3" s="10"/>
      <c r="J3" s="10"/>
      <c r="K3" s="10"/>
      <c r="L3" s="10"/>
      <c r="M3" s="10"/>
    </row>
    <row r="4" spans="3:13" ht="13.5" customHeight="1">
      <c r="C4" s="10">
        <v>2009</v>
      </c>
      <c r="D4" s="10">
        <v>2010</v>
      </c>
      <c r="E4" s="10">
        <v>2011</v>
      </c>
      <c r="F4" s="10">
        <v>2012</v>
      </c>
      <c r="G4" s="10">
        <v>2013</v>
      </c>
      <c r="H4" s="10">
        <v>2014</v>
      </c>
      <c r="I4" s="10">
        <v>2015</v>
      </c>
      <c r="J4" s="10">
        <v>2016</v>
      </c>
      <c r="K4" s="10">
        <v>2017</v>
      </c>
      <c r="L4" s="10">
        <v>2018</v>
      </c>
      <c r="M4" s="10">
        <v>2019</v>
      </c>
    </row>
    <row r="5" spans="2:13" ht="13.5" customHeight="1">
      <c r="B5" s="20" t="s">
        <v>233</v>
      </c>
      <c r="C5" s="59">
        <v>4629.252</v>
      </c>
      <c r="D5" s="59">
        <v>4657.199</v>
      </c>
      <c r="E5" s="59">
        <v>4073.3</v>
      </c>
      <c r="F5" s="59">
        <v>4649.295</v>
      </c>
      <c r="G5" s="59">
        <v>4649.295</v>
      </c>
      <c r="H5" s="59">
        <v>4649.295</v>
      </c>
      <c r="I5" s="59">
        <v>4649.295</v>
      </c>
      <c r="J5" s="59">
        <v>4649.295</v>
      </c>
      <c r="K5" s="59">
        <v>4649.295</v>
      </c>
      <c r="L5" s="59">
        <v>4649.295</v>
      </c>
      <c r="M5" s="59">
        <v>4649.295</v>
      </c>
    </row>
    <row r="6" spans="2:13" ht="21" customHeight="1">
      <c r="B6" s="20" t="s">
        <v>60</v>
      </c>
      <c r="C6" s="59">
        <v>251.724</v>
      </c>
      <c r="D6" s="59">
        <v>234.248</v>
      </c>
      <c r="E6" s="59">
        <v>204.793</v>
      </c>
      <c r="F6" s="59">
        <v>236.438</v>
      </c>
      <c r="G6" s="59">
        <v>236.438</v>
      </c>
      <c r="H6" s="59">
        <v>236.438</v>
      </c>
      <c r="I6" s="59">
        <v>236.438</v>
      </c>
      <c r="J6" s="59">
        <v>236.438</v>
      </c>
      <c r="K6" s="59">
        <v>236.438</v>
      </c>
      <c r="L6" s="59">
        <v>236.438</v>
      </c>
      <c r="M6" s="59">
        <v>236.438</v>
      </c>
    </row>
    <row r="7" spans="2:13" ht="13.5" customHeight="1">
      <c r="B7" s="20" t="s">
        <v>66</v>
      </c>
      <c r="C7" s="59">
        <v>555.386</v>
      </c>
      <c r="D7" s="59">
        <v>398.947</v>
      </c>
      <c r="E7" s="59">
        <v>355.909</v>
      </c>
      <c r="F7" s="59">
        <v>412.043</v>
      </c>
      <c r="G7" s="59">
        <v>412.043</v>
      </c>
      <c r="H7" s="59">
        <v>412.043</v>
      </c>
      <c r="I7" s="59">
        <v>412.043</v>
      </c>
      <c r="J7" s="59">
        <v>412.043</v>
      </c>
      <c r="K7" s="59">
        <v>412.043</v>
      </c>
      <c r="L7" s="59">
        <v>412.043</v>
      </c>
      <c r="M7" s="59">
        <v>412.043</v>
      </c>
    </row>
    <row r="8" spans="2:13" ht="13.5" customHeight="1">
      <c r="B8" s="20" t="s">
        <v>62</v>
      </c>
      <c r="C8" s="59">
        <v>875.252</v>
      </c>
      <c r="D8" s="59">
        <v>861.409</v>
      </c>
      <c r="E8" s="59">
        <v>757.069</v>
      </c>
      <c r="F8" s="59">
        <v>848.984</v>
      </c>
      <c r="G8" s="59">
        <v>848.984</v>
      </c>
      <c r="H8" s="59">
        <v>848.984</v>
      </c>
      <c r="I8" s="59">
        <v>848.984</v>
      </c>
      <c r="J8" s="59">
        <v>848.984</v>
      </c>
      <c r="K8" s="59">
        <v>848.984</v>
      </c>
      <c r="L8" s="59">
        <v>848.984</v>
      </c>
      <c r="M8" s="59">
        <v>848.984</v>
      </c>
    </row>
    <row r="9" spans="2:13" ht="21" customHeight="1">
      <c r="B9" s="20" t="s">
        <v>84</v>
      </c>
      <c r="C9" s="59">
        <v>1689.075</v>
      </c>
      <c r="D9" s="59">
        <v>1578.638</v>
      </c>
      <c r="E9" s="59">
        <v>1376.763</v>
      </c>
      <c r="F9" s="59">
        <v>1589.081</v>
      </c>
      <c r="G9" s="59">
        <v>1589.081</v>
      </c>
      <c r="H9" s="59">
        <v>1589.081</v>
      </c>
      <c r="I9" s="59">
        <v>1589.081</v>
      </c>
      <c r="J9" s="59">
        <v>1589.081</v>
      </c>
      <c r="K9" s="59">
        <v>1589.081</v>
      </c>
      <c r="L9" s="59">
        <v>1589.081</v>
      </c>
      <c r="M9" s="59">
        <v>1589.081</v>
      </c>
    </row>
    <row r="10" spans="2:13" ht="21" customHeight="1">
      <c r="B10" s="20" t="s">
        <v>92</v>
      </c>
      <c r="C10" s="59">
        <v>7338.976</v>
      </c>
      <c r="D10" s="59">
        <v>7063.066</v>
      </c>
      <c r="E10" s="59">
        <v>6457.712</v>
      </c>
      <c r="F10" s="59">
        <v>7374.291</v>
      </c>
      <c r="G10" s="59">
        <v>7374.291</v>
      </c>
      <c r="H10" s="59">
        <v>7374.291</v>
      </c>
      <c r="I10" s="59">
        <v>7374.291</v>
      </c>
      <c r="J10" s="59">
        <v>7374.291</v>
      </c>
      <c r="K10" s="59">
        <v>7374.291</v>
      </c>
      <c r="L10" s="59">
        <v>7374.291</v>
      </c>
      <c r="M10" s="59">
        <v>7374.291</v>
      </c>
    </row>
    <row r="11" spans="2:13" ht="13.5" customHeight="1">
      <c r="B11" s="20" t="s">
        <v>55</v>
      </c>
      <c r="C11" s="59">
        <v>4066.508</v>
      </c>
      <c r="D11" s="59">
        <v>3902.334</v>
      </c>
      <c r="E11" s="59">
        <v>4247.342</v>
      </c>
      <c r="F11" s="59">
        <v>4653.123</v>
      </c>
      <c r="G11" s="59">
        <v>4653.123</v>
      </c>
      <c r="H11" s="59">
        <v>4653.123</v>
      </c>
      <c r="I11" s="59">
        <v>4653.123</v>
      </c>
      <c r="J11" s="59">
        <v>4653.123</v>
      </c>
      <c r="K11" s="59">
        <v>4653.123</v>
      </c>
      <c r="L11" s="59">
        <v>4653.123</v>
      </c>
      <c r="M11" s="59">
        <v>4653.123</v>
      </c>
    </row>
    <row r="12" spans="2:13" ht="21" customHeight="1">
      <c r="B12" s="20" t="s">
        <v>116</v>
      </c>
      <c r="C12" s="59">
        <v>346.387</v>
      </c>
      <c r="D12" s="59">
        <v>329.588</v>
      </c>
      <c r="E12" s="59">
        <v>670.14</v>
      </c>
      <c r="F12" s="59">
        <v>721.443</v>
      </c>
      <c r="G12" s="59">
        <v>721.443</v>
      </c>
      <c r="H12" s="59">
        <v>721.443</v>
      </c>
      <c r="I12" s="59">
        <v>721.443</v>
      </c>
      <c r="J12" s="59">
        <v>721.443</v>
      </c>
      <c r="K12" s="59">
        <v>721.443</v>
      </c>
      <c r="L12" s="59">
        <v>721.443</v>
      </c>
      <c r="M12" s="59">
        <v>721.443</v>
      </c>
    </row>
    <row r="13" spans="2:13" ht="13.5" customHeight="1">
      <c r="B13" s="20" t="s">
        <v>89</v>
      </c>
      <c r="C13" s="59">
        <v>650.923</v>
      </c>
      <c r="D13" s="59">
        <v>657.021</v>
      </c>
      <c r="E13" s="59">
        <v>617.453</v>
      </c>
      <c r="F13" s="59">
        <v>792.784</v>
      </c>
      <c r="G13" s="59">
        <v>792.784</v>
      </c>
      <c r="H13" s="59">
        <v>792.784</v>
      </c>
      <c r="I13" s="59">
        <v>792.784</v>
      </c>
      <c r="J13" s="59">
        <v>792.784</v>
      </c>
      <c r="K13" s="59">
        <v>792.784</v>
      </c>
      <c r="L13" s="59">
        <v>792.784</v>
      </c>
      <c r="M13" s="59">
        <v>792.784</v>
      </c>
    </row>
    <row r="14" spans="2:13" ht="13.5" customHeight="1">
      <c r="B14" s="20" t="s">
        <v>64</v>
      </c>
      <c r="C14" s="59">
        <v>1079.257</v>
      </c>
      <c r="D14" s="59">
        <v>1101.166</v>
      </c>
      <c r="E14" s="59">
        <v>1024.232</v>
      </c>
      <c r="F14" s="59">
        <v>1067.238</v>
      </c>
      <c r="G14" s="59">
        <v>1067.238</v>
      </c>
      <c r="H14" s="59">
        <v>1067.238</v>
      </c>
      <c r="I14" s="59">
        <v>1067.238</v>
      </c>
      <c r="J14" s="59">
        <v>1067.238</v>
      </c>
      <c r="K14" s="59">
        <v>1067.238</v>
      </c>
      <c r="L14" s="59">
        <v>1067.238</v>
      </c>
      <c r="M14" s="59">
        <v>1067.238</v>
      </c>
    </row>
    <row r="15" spans="2:13" ht="21" customHeight="1">
      <c r="B15" s="20" t="s">
        <v>77</v>
      </c>
      <c r="C15" s="59">
        <v>2749.745</v>
      </c>
      <c r="D15" s="59">
        <v>2613.243</v>
      </c>
      <c r="E15" s="59">
        <v>2331.717</v>
      </c>
      <c r="F15" s="59">
        <v>2464.101</v>
      </c>
      <c r="G15" s="59">
        <v>2464.101</v>
      </c>
      <c r="H15" s="59">
        <v>2464.101</v>
      </c>
      <c r="I15" s="59">
        <v>2464.101</v>
      </c>
      <c r="J15" s="59">
        <v>2464.101</v>
      </c>
      <c r="K15" s="59">
        <v>2464.101</v>
      </c>
      <c r="L15" s="59">
        <v>2464.101</v>
      </c>
      <c r="M15" s="59">
        <v>2464.101</v>
      </c>
    </row>
    <row r="16" spans="2:13" ht="13.5" customHeight="1">
      <c r="B16" s="20" t="s">
        <v>93</v>
      </c>
      <c r="C16" s="59">
        <v>20.738</v>
      </c>
      <c r="D16" s="59">
        <v>19.355</v>
      </c>
      <c r="E16" s="59">
        <v>18.081</v>
      </c>
      <c r="F16" s="59">
        <v>20.738</v>
      </c>
      <c r="G16" s="59">
        <v>20.738</v>
      </c>
      <c r="H16" s="59">
        <v>20.738</v>
      </c>
      <c r="I16" s="59">
        <v>20.738</v>
      </c>
      <c r="J16" s="59">
        <v>20.738</v>
      </c>
      <c r="K16" s="59">
        <v>20.738</v>
      </c>
      <c r="L16" s="59">
        <v>20.738</v>
      </c>
      <c r="M16" s="59">
        <v>20.738</v>
      </c>
    </row>
    <row r="17" spans="2:13" ht="13.5" customHeight="1">
      <c r="B17" s="20" t="s">
        <v>82</v>
      </c>
      <c r="C17" s="59">
        <v>2986.075</v>
      </c>
      <c r="D17" s="59">
        <v>2883.752</v>
      </c>
      <c r="E17" s="59">
        <v>2585.724</v>
      </c>
      <c r="F17" s="59">
        <v>2981.216</v>
      </c>
      <c r="G17" s="59">
        <v>2981.216</v>
      </c>
      <c r="H17" s="59">
        <v>2981.216</v>
      </c>
      <c r="I17" s="59">
        <v>2981.216</v>
      </c>
      <c r="J17" s="59">
        <v>2981.216</v>
      </c>
      <c r="K17" s="59">
        <v>2981.216</v>
      </c>
      <c r="L17" s="59">
        <v>2981.216</v>
      </c>
      <c r="M17" s="59">
        <v>2981.216</v>
      </c>
    </row>
    <row r="18" spans="2:13" ht="13.5" customHeight="1">
      <c r="B18" s="20" t="s">
        <v>76</v>
      </c>
      <c r="C18" s="59">
        <v>3125.989</v>
      </c>
      <c r="D18" s="59">
        <v>3034.258</v>
      </c>
      <c r="E18" s="59">
        <v>2695.616</v>
      </c>
      <c r="F18" s="59">
        <v>3106.087</v>
      </c>
      <c r="G18" s="59">
        <v>3106.087</v>
      </c>
      <c r="H18" s="59">
        <v>3106.087</v>
      </c>
      <c r="I18" s="59">
        <v>3106.087</v>
      </c>
      <c r="J18" s="59">
        <v>3106.087</v>
      </c>
      <c r="K18" s="59">
        <v>3106.087</v>
      </c>
      <c r="L18" s="59">
        <v>3106.087</v>
      </c>
      <c r="M18" s="59">
        <v>3106.087</v>
      </c>
    </row>
    <row r="19" spans="2:13" ht="21" customHeight="1">
      <c r="B19" s="20" t="s">
        <v>125</v>
      </c>
      <c r="C19" s="59">
        <v>0.149</v>
      </c>
      <c r="D19" s="59">
        <v>0.096</v>
      </c>
      <c r="E19" s="59">
        <v>0.079</v>
      </c>
      <c r="F19" s="59">
        <v>0.079</v>
      </c>
      <c r="G19" s="59">
        <v>0.079</v>
      </c>
      <c r="H19" s="59">
        <v>0.079</v>
      </c>
      <c r="I19" s="59">
        <v>0.079</v>
      </c>
      <c r="J19" s="59">
        <v>0.079</v>
      </c>
      <c r="K19" s="59">
        <v>0.079</v>
      </c>
      <c r="L19" s="59">
        <v>0.079</v>
      </c>
      <c r="M19" s="59">
        <v>0.079</v>
      </c>
    </row>
    <row r="20" spans="2:13" ht="12.75">
      <c r="B20" s="20" t="s">
        <v>1272</v>
      </c>
      <c r="C20" s="59">
        <v>10.24</v>
      </c>
      <c r="D20" s="59">
        <v>9.985</v>
      </c>
      <c r="E20" s="59">
        <v>9.495</v>
      </c>
      <c r="F20" s="59">
        <v>9.495</v>
      </c>
      <c r="G20" s="59">
        <v>9.495</v>
      </c>
      <c r="H20" s="59">
        <v>9.495</v>
      </c>
      <c r="I20" s="59">
        <v>9.495</v>
      </c>
      <c r="J20" s="59">
        <v>9.495</v>
      </c>
      <c r="K20" s="59">
        <v>9.495</v>
      </c>
      <c r="L20" s="59">
        <v>9.495</v>
      </c>
      <c r="M20" s="59">
        <v>9.495</v>
      </c>
    </row>
    <row r="21" spans="2:13" ht="13.5" customHeight="1">
      <c r="B21" s="20" t="s">
        <v>68</v>
      </c>
      <c r="C21" s="59">
        <v>167.795</v>
      </c>
      <c r="D21" s="59">
        <v>108.969</v>
      </c>
      <c r="E21" s="59">
        <v>133.039</v>
      </c>
      <c r="F21" s="59">
        <v>146.71</v>
      </c>
      <c r="G21" s="59">
        <v>146.71</v>
      </c>
      <c r="H21" s="59">
        <v>146.71</v>
      </c>
      <c r="I21" s="59">
        <v>146.71</v>
      </c>
      <c r="J21" s="59">
        <v>146.71</v>
      </c>
      <c r="K21" s="59">
        <v>146.71</v>
      </c>
      <c r="L21" s="59">
        <v>146.71</v>
      </c>
      <c r="M21" s="59">
        <v>146.71</v>
      </c>
    </row>
    <row r="22" spans="2:13" ht="21" customHeight="1">
      <c r="B22" s="20" t="s">
        <v>48</v>
      </c>
      <c r="C22" s="59">
        <v>985.129</v>
      </c>
      <c r="D22" s="59">
        <v>914.267</v>
      </c>
      <c r="E22" s="59">
        <v>883.906</v>
      </c>
      <c r="F22" s="59">
        <v>1034.053</v>
      </c>
      <c r="G22" s="59">
        <v>1034.053</v>
      </c>
      <c r="H22" s="59">
        <v>1034.053</v>
      </c>
      <c r="I22" s="59">
        <v>1034.053</v>
      </c>
      <c r="J22" s="59">
        <v>1034.053</v>
      </c>
      <c r="K22" s="59">
        <v>1034.053</v>
      </c>
      <c r="L22" s="59">
        <v>1034.053</v>
      </c>
      <c r="M22" s="59">
        <v>1034.053</v>
      </c>
    </row>
    <row r="23" spans="2:13" ht="21" customHeight="1">
      <c r="B23" s="20" t="s">
        <v>103</v>
      </c>
      <c r="C23" s="59">
        <v>88.957</v>
      </c>
      <c r="D23" s="59">
        <v>4.764</v>
      </c>
      <c r="E23" s="59">
        <v>77.403</v>
      </c>
      <c r="F23" s="59">
        <v>93.16</v>
      </c>
      <c r="G23" s="59">
        <v>93.16</v>
      </c>
      <c r="H23" s="59">
        <v>93.16</v>
      </c>
      <c r="I23" s="59">
        <v>93.16</v>
      </c>
      <c r="J23" s="59">
        <v>93.16</v>
      </c>
      <c r="K23" s="59">
        <v>93.16</v>
      </c>
      <c r="L23" s="59">
        <v>93.16</v>
      </c>
      <c r="M23" s="59">
        <v>93.16</v>
      </c>
    </row>
    <row r="24" spans="2:13" ht="21" customHeight="1">
      <c r="B24" s="20" t="s">
        <v>129</v>
      </c>
      <c r="C24" s="59">
        <v>0</v>
      </c>
      <c r="D24" s="59">
        <v>7.8</v>
      </c>
      <c r="E24" s="59">
        <v>7.8</v>
      </c>
      <c r="F24" s="59">
        <v>7.8</v>
      </c>
      <c r="G24" s="59">
        <v>7.8</v>
      </c>
      <c r="H24" s="59">
        <v>7.8</v>
      </c>
      <c r="I24" s="59">
        <v>7.8</v>
      </c>
      <c r="J24" s="59">
        <v>7.8</v>
      </c>
      <c r="K24" s="59">
        <v>7.8</v>
      </c>
      <c r="L24" s="59">
        <v>7.8</v>
      </c>
      <c r="M24" s="59">
        <v>7.8</v>
      </c>
    </row>
    <row r="25" spans="2:13" ht="12.75">
      <c r="B25" s="20" t="s">
        <v>1797</v>
      </c>
      <c r="C25" s="59">
        <v>0.968</v>
      </c>
      <c r="D25" s="59">
        <v>0.003</v>
      </c>
      <c r="E25" s="59">
        <v>0.075</v>
      </c>
      <c r="F25" s="59">
        <v>0.102</v>
      </c>
      <c r="G25" s="59">
        <v>0.102</v>
      </c>
      <c r="H25" s="59">
        <v>0.102</v>
      </c>
      <c r="I25" s="59">
        <v>0.102</v>
      </c>
      <c r="J25" s="59">
        <v>0.102</v>
      </c>
      <c r="K25" s="59">
        <v>0.102</v>
      </c>
      <c r="L25" s="59">
        <v>0.102</v>
      </c>
      <c r="M25" s="59">
        <v>0.102</v>
      </c>
    </row>
    <row r="26" spans="1:13" ht="15.75" customHeight="1">
      <c r="A26" s="64" t="s">
        <v>1798</v>
      </c>
      <c r="B26" s="20"/>
      <c r="C26" s="65">
        <f>SUM(C5:C25)</f>
        <v>31618.525000000005</v>
      </c>
      <c r="D26" s="65">
        <f aca="true" t="shared" si="0" ref="D26:M26">SUM(D5:D25)</f>
        <v>30380.107999999997</v>
      </c>
      <c r="E26" s="65">
        <f t="shared" si="0"/>
        <v>28527.648</v>
      </c>
      <c r="F26" s="65">
        <f t="shared" si="0"/>
        <v>32208.261</v>
      </c>
      <c r="G26" s="65">
        <f t="shared" si="0"/>
        <v>32208.261</v>
      </c>
      <c r="H26" s="65">
        <f t="shared" si="0"/>
        <v>32208.261</v>
      </c>
      <c r="I26" s="65">
        <f t="shared" si="0"/>
        <v>32208.261</v>
      </c>
      <c r="J26" s="65">
        <f t="shared" si="0"/>
        <v>32208.261</v>
      </c>
      <c r="K26" s="65">
        <f t="shared" si="0"/>
        <v>32208.261</v>
      </c>
      <c r="L26" s="65">
        <f t="shared" si="0"/>
        <v>32208.261</v>
      </c>
      <c r="M26" s="65">
        <f t="shared" si="0"/>
        <v>32208.261</v>
      </c>
    </row>
    <row r="27" spans="2:13" ht="21" customHeight="1">
      <c r="B27" s="20" t="s">
        <v>1025</v>
      </c>
      <c r="C27" s="59">
        <v>2834</v>
      </c>
      <c r="D27" s="59">
        <v>1898</v>
      </c>
      <c r="E27" s="59">
        <v>2338</v>
      </c>
      <c r="F27" s="59">
        <v>2898</v>
      </c>
      <c r="G27" s="59">
        <v>2898</v>
      </c>
      <c r="H27" s="59">
        <v>2898</v>
      </c>
      <c r="I27" s="59">
        <v>2898</v>
      </c>
      <c r="J27" s="59">
        <v>2898</v>
      </c>
      <c r="K27" s="59">
        <v>2898</v>
      </c>
      <c r="L27" s="59">
        <v>2898</v>
      </c>
      <c r="M27" s="59">
        <v>2898</v>
      </c>
    </row>
    <row r="28" spans="2:13" ht="12.75">
      <c r="B28" s="20" t="s">
        <v>1280</v>
      </c>
      <c r="C28" s="59">
        <v>2367</v>
      </c>
      <c r="D28" s="59">
        <v>388</v>
      </c>
      <c r="E28" s="59">
        <v>2150</v>
      </c>
      <c r="F28" s="59">
        <v>1920</v>
      </c>
      <c r="G28" s="59">
        <v>334</v>
      </c>
      <c r="H28" s="59">
        <v>334</v>
      </c>
      <c r="I28" s="59">
        <v>284</v>
      </c>
      <c r="J28" s="59">
        <v>112</v>
      </c>
      <c r="K28" s="59">
        <v>6</v>
      </c>
      <c r="L28" s="59">
        <v>6</v>
      </c>
      <c r="M28" s="59">
        <v>6</v>
      </c>
    </row>
    <row r="29" spans="1:13" ht="19.5" customHeight="1">
      <c r="A29" s="64" t="s">
        <v>1281</v>
      </c>
      <c r="C29" s="29">
        <f>SUM(C26:C28)</f>
        <v>36819.52500000001</v>
      </c>
      <c r="D29" s="29">
        <f aca="true" t="shared" si="1" ref="D29:M29">SUM(D26:D28)</f>
        <v>32666.107999999997</v>
      </c>
      <c r="E29" s="29">
        <f t="shared" si="1"/>
        <v>33015.648</v>
      </c>
      <c r="F29" s="29">
        <f t="shared" si="1"/>
        <v>37026.261</v>
      </c>
      <c r="G29" s="29">
        <f t="shared" si="1"/>
        <v>35440.261</v>
      </c>
      <c r="H29" s="29">
        <f t="shared" si="1"/>
        <v>35440.261</v>
      </c>
      <c r="I29" s="29">
        <f t="shared" si="1"/>
        <v>35390.261</v>
      </c>
      <c r="J29" s="29">
        <f t="shared" si="1"/>
        <v>35218.261</v>
      </c>
      <c r="K29" s="29">
        <f t="shared" si="1"/>
        <v>35112.261</v>
      </c>
      <c r="L29" s="29">
        <f t="shared" si="1"/>
        <v>35112.261</v>
      </c>
      <c r="M29" s="29">
        <f t="shared" si="1"/>
        <v>35112.261</v>
      </c>
    </row>
    <row r="31" ht="12.75">
      <c r="A31" s="5" t="s">
        <v>9</v>
      </c>
    </row>
    <row r="32" spans="1:13" ht="12" customHeight="1">
      <c r="A32" s="42">
        <v>-1</v>
      </c>
      <c r="B32" s="449" t="s">
        <v>242</v>
      </c>
      <c r="C32" s="450"/>
      <c r="D32" s="450"/>
      <c r="E32" s="450"/>
      <c r="F32" s="450"/>
      <c r="G32" s="450"/>
      <c r="H32" s="450"/>
      <c r="I32" s="450"/>
      <c r="J32" s="450"/>
      <c r="K32" s="450"/>
      <c r="L32" s="450"/>
      <c r="M32" s="450"/>
    </row>
    <row r="33" spans="1:13" ht="31.5" customHeight="1">
      <c r="A33" s="42">
        <v>-2</v>
      </c>
      <c r="B33" s="449" t="s">
        <v>1927</v>
      </c>
      <c r="C33" s="449"/>
      <c r="D33" s="449"/>
      <c r="E33" s="449"/>
      <c r="F33" s="449"/>
      <c r="G33" s="449"/>
      <c r="H33" s="449"/>
      <c r="I33" s="449"/>
      <c r="J33" s="449"/>
      <c r="K33" s="449"/>
      <c r="L33" s="449"/>
      <c r="M33" s="449"/>
    </row>
    <row r="34" spans="1:13" ht="21.75" customHeight="1">
      <c r="A34" s="42">
        <v>-3</v>
      </c>
      <c r="B34" s="449" t="s">
        <v>1911</v>
      </c>
      <c r="C34" s="450"/>
      <c r="D34" s="450"/>
      <c r="E34" s="450"/>
      <c r="F34" s="450"/>
      <c r="G34" s="450"/>
      <c r="H34" s="450"/>
      <c r="I34" s="450"/>
      <c r="J34" s="450"/>
      <c r="K34" s="450"/>
      <c r="L34" s="450"/>
      <c r="M34" s="450"/>
    </row>
    <row r="35" spans="1:13" ht="12" customHeight="1">
      <c r="A35" s="42">
        <v>-4</v>
      </c>
      <c r="B35" s="449" t="s">
        <v>240</v>
      </c>
      <c r="C35" s="450"/>
      <c r="D35" s="450"/>
      <c r="E35" s="450"/>
      <c r="F35" s="450"/>
      <c r="G35" s="450"/>
      <c r="H35" s="450"/>
      <c r="I35" s="450"/>
      <c r="J35" s="450"/>
      <c r="K35" s="450"/>
      <c r="L35" s="450"/>
      <c r="M35" s="450"/>
    </row>
    <row r="36" spans="1:13" ht="12.75">
      <c r="A36" s="42"/>
      <c r="B36" s="43"/>
      <c r="C36" s="43"/>
      <c r="D36" s="43"/>
      <c r="E36" s="43"/>
      <c r="F36" s="43"/>
      <c r="G36" s="43"/>
      <c r="H36" s="43"/>
      <c r="I36" s="43"/>
      <c r="J36" s="43"/>
      <c r="K36" s="43"/>
      <c r="L36" s="43"/>
      <c r="M36" s="43"/>
    </row>
    <row r="37" spans="1:13" ht="12.75">
      <c r="A37" s="113"/>
      <c r="B37" s="43"/>
      <c r="C37" s="43"/>
      <c r="D37" s="43"/>
      <c r="E37" s="43"/>
      <c r="F37" s="43"/>
      <c r="G37" s="43"/>
      <c r="H37" s="43"/>
      <c r="I37" s="43"/>
      <c r="J37" s="43"/>
      <c r="K37" s="43"/>
      <c r="L37" s="43"/>
      <c r="M37" s="43"/>
    </row>
  </sheetData>
  <sheetProtection/>
  <mergeCells count="4">
    <mergeCell ref="B32:M32"/>
    <mergeCell ref="B34:M34"/>
    <mergeCell ref="B35:M35"/>
    <mergeCell ref="B33:M33"/>
  </mergeCells>
  <printOptions horizontalCentered="1"/>
  <pageMargins left="0.5" right="0.75" top="0.75" bottom="0.5" header="0.5" footer="0.25"/>
  <pageSetup fitToHeight="1" fitToWidth="1" horizontalDpi="600" verticalDpi="600" orientation="landscape" scale="96" r:id="rId1"/>
  <headerFooter alignWithMargins="0">
    <oddFooter xml:space="preserve">&amp;LCELT Report - April 2010&amp;RISO New England Inc.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ISO New England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kcondon</dc:creator>
  <cp:keywords/>
  <dc:description/>
  <cp:lastModifiedBy>hsaarela</cp:lastModifiedBy>
  <cp:lastPrinted>2010-05-18T19:08:04Z</cp:lastPrinted>
  <dcterms:created xsi:type="dcterms:W3CDTF">2007-04-18T19:47:47Z</dcterms:created>
  <dcterms:modified xsi:type="dcterms:W3CDTF">2010-05-18T19:08:09Z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