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975" windowHeight="8010" tabRatio="604" activeTab="1"/>
  </bookViews>
  <sheets>
    <sheet name="Sheet1" sheetId="1" r:id="rId1"/>
    <sheet name="toc" sheetId="2" r:id="rId2"/>
    <sheet name="sum" sheetId="3" r:id="rId3"/>
    <sheet name="BHE-LO" sheetId="4" r:id="rId4"/>
    <sheet name="BECO-HI" sheetId="5" r:id="rId5"/>
    <sheet name="BECO-LO" sheetId="6" r:id="rId6"/>
    <sheet name="BELD-LO" sheetId="7" r:id="rId7"/>
    <sheet name="CMP-HI" sheetId="8" r:id="rId8"/>
    <sheet name="CMP-LO" sheetId="9" r:id="rId9"/>
    <sheet name="CES-HI" sheetId="10" r:id="rId10"/>
    <sheet name="CES-LO" sheetId="11" r:id="rId11"/>
    <sheet name="CLP-HI" sheetId="12" r:id="rId12"/>
    <sheet name="CLP-LO" sheetId="13" r:id="rId13"/>
    <sheet name="EUA-HI" sheetId="14" r:id="rId14"/>
    <sheet name="EUA-LO" sheetId="15" r:id="rId15"/>
    <sheet name="HGE-LO" sheetId="16" r:id="rId16"/>
    <sheet name="HWP-LO" sheetId="17" r:id="rId17"/>
    <sheet name="NEES-HI" sheetId="18" r:id="rId18"/>
    <sheet name="NEES-LO" sheetId="19" r:id="rId19"/>
    <sheet name="PSNH-HI" sheetId="20" r:id="rId20"/>
    <sheet name="PSNH-LO" sheetId="21" r:id="rId21"/>
    <sheet name="TMLP-LO" sheetId="22" r:id="rId22"/>
    <sheet name="UI-HI" sheetId="23" r:id="rId23"/>
    <sheet name="UI-LO" sheetId="24" r:id="rId24"/>
    <sheet name="VEL-HI" sheetId="25" r:id="rId25"/>
    <sheet name="VEL-LO" sheetId="26" r:id="rId26"/>
    <sheet name="WME-HI" sheetId="27" r:id="rId27"/>
    <sheet name="WME-LO" sheetId="28" r:id="rId28"/>
    <sheet name="cover" sheetId="29" r:id="rId29"/>
  </sheets>
  <externalReferences>
    <externalReference r:id="rId32"/>
    <externalReference r:id="rId33"/>
  </externalReferences>
  <definedNames>
    <definedName name="_xlnm.Print_Area" localSheetId="11">'CLP-HI'!$A$1:$H$50</definedName>
    <definedName name="_xlnm.Print_Area" localSheetId="12">'CLP-LO'!$A$1:$G$314</definedName>
    <definedName name="print_clp_lo">'CLP-LO'!$A$1:$G$314</definedName>
    <definedName name="_xlnm.Print_Titles" localSheetId="4">'BECO-HI'!$1:$6</definedName>
    <definedName name="_xlnm.Print_Titles" localSheetId="5">'BECO-LO'!$1:$6</definedName>
    <definedName name="_xlnm.Print_Titles" localSheetId="6">'BELD-LO'!$1:$6</definedName>
    <definedName name="_xlnm.Print_Titles" localSheetId="3">'BHE-LO'!$1:$6</definedName>
    <definedName name="_xlnm.Print_Titles" localSheetId="9">'CES-HI'!$1:$5</definedName>
    <definedName name="_xlnm.Print_Titles" localSheetId="10">'CES-LO'!$1:$6</definedName>
    <definedName name="_xlnm.Print_Titles" localSheetId="11">'CLP-HI'!$1:$6</definedName>
    <definedName name="_xlnm.Print_Titles" localSheetId="12">'CLP-LO'!$1:$5</definedName>
    <definedName name="_xlnm.Print_Titles" localSheetId="7">'CMP-HI'!$1:$6</definedName>
    <definedName name="_xlnm.Print_Titles" localSheetId="8">'CMP-LO'!$1:$6</definedName>
    <definedName name="_xlnm.Print_Titles" localSheetId="14">'EUA-LO'!$1:$6</definedName>
    <definedName name="_xlnm.Print_Titles" localSheetId="15">'HGE-LO'!$1:$6</definedName>
    <definedName name="_xlnm.Print_Titles" localSheetId="17">'NEES-HI'!$1:$6</definedName>
    <definedName name="_xlnm.Print_Titles" localSheetId="18">'NEES-LO'!$1:$6</definedName>
    <definedName name="_xlnm.Print_Titles" localSheetId="19">'PSNH-HI'!$1:$6</definedName>
    <definedName name="_xlnm.Print_Titles" localSheetId="20">'PSNH-LO'!$1:$6</definedName>
    <definedName name="_xlnm.Print_Titles" localSheetId="21">'TMLP-LO'!$1:$6</definedName>
    <definedName name="_xlnm.Print_Titles" localSheetId="22">'UI-HI'!$1:$6</definedName>
    <definedName name="_xlnm.Print_Titles" localSheetId="23">'UI-LO'!$1:$6</definedName>
    <definedName name="_xlnm.Print_Titles" localSheetId="24">'VEL-HI'!$1:$6</definedName>
    <definedName name="_xlnm.Print_Titles" localSheetId="25">'VEL-LO'!$1:$6</definedName>
    <definedName name="_xlnm.Print_Titles" localSheetId="26">'WME-HI'!$1:$6</definedName>
    <definedName name="_xlnm.Print_Titles" localSheetId="27">'WME-LO'!$1:$6</definedName>
    <definedName name="printarea">'CLP-LO'!$A$1:$G$314</definedName>
  </definedNames>
  <calcPr fullCalcOnLoad="1"/>
</workbook>
</file>

<file path=xl/sharedStrings.xml><?xml version="1.0" encoding="utf-8"?>
<sst xmlns="http://schemas.openxmlformats.org/spreadsheetml/2006/main" count="2645" uniqueCount="894">
  <si>
    <t>266.8 &amp; 336.4</t>
  </si>
  <si>
    <t xml:space="preserve"> ACSR</t>
  </si>
  <si>
    <t>Jackman - Keene (L-163)</t>
  </si>
  <si>
    <t>Keene - Monadnock (T-198)</t>
  </si>
  <si>
    <t>Garvins - Merrimack (H-137)</t>
  </si>
  <si>
    <t>Merrimack - Eddy (D-121)</t>
  </si>
  <si>
    <t>Eddy - Rimmon - Greggs (J-114)</t>
  </si>
  <si>
    <t>Madbury - Dover (M-183)</t>
  </si>
  <si>
    <t>795 &amp; 477 ACSR</t>
  </si>
  <si>
    <t>Greggs - Merrimack (C-196)</t>
  </si>
  <si>
    <t>Greggs - Merrimack (Q-171)</t>
  </si>
  <si>
    <t>Greggs - Mammoth Rd. - Scobie Pond (R-187)</t>
  </si>
  <si>
    <t>Mason - Maine Yankee Tap (207)</t>
  </si>
  <si>
    <t>Maine Yankee Tap - Surowiec (69)</t>
  </si>
  <si>
    <t>Twenty-third issue March 18, 1999</t>
  </si>
  <si>
    <t>477 &amp; 795 ACSR</t>
  </si>
  <si>
    <t>Scobie Pond - Kingston - Ocean Rd. (R-193)</t>
  </si>
  <si>
    <t>477 &amp;795 ACSR</t>
  </si>
  <si>
    <t>Scobie Pond - Chester - Ocean Rd.(H-141)</t>
  </si>
  <si>
    <t>336.4 &amp; 795</t>
  </si>
  <si>
    <t>Scobie Pond - Hudson (X-116)</t>
  </si>
  <si>
    <t>Greggs - Reeds Ferry (B-143)</t>
  </si>
  <si>
    <t>Hudson - Dracut, MA (NEES) (PSNH sec of Y-151)</t>
  </si>
  <si>
    <t>4/0 Cu &amp;</t>
  </si>
  <si>
    <t>Keene - Swanzey - Westport - Chestnut Hill - Vernon, VT</t>
  </si>
  <si>
    <t>795, 477 &amp;</t>
  </si>
  <si>
    <t xml:space="preserve">     (VELCO) (PSNH Sec of N-186)</t>
  </si>
  <si>
    <t>Garvins - Deerfield (G-146)</t>
  </si>
  <si>
    <t>477 &amp; 795</t>
  </si>
  <si>
    <t>Greggs - Deerfield (O-161)</t>
  </si>
  <si>
    <t>Deerfield - Madbury (L-175)</t>
  </si>
  <si>
    <t>2-266.8 &amp;</t>
  </si>
  <si>
    <t>Deerfield - Rochester - Madbury (C-129)</t>
  </si>
  <si>
    <t>Schiller - Bolt Hill Tap - Three Rivers (N-133)</t>
  </si>
  <si>
    <t>795, 2-1113 &amp;</t>
  </si>
  <si>
    <t>1-4500 ACSR</t>
  </si>
  <si>
    <t>Dover - Three Rivers (R-169)</t>
  </si>
  <si>
    <t>795 &amp; 2-1113</t>
  </si>
  <si>
    <t>Pemigewasett - Webster (A-111)</t>
  </si>
  <si>
    <t>Schiller - Ocean Road (E-194)</t>
  </si>
  <si>
    <t>Schiller - Ocean Road (U-181)</t>
  </si>
  <si>
    <t>Reeds Ferry - Milford Tap - Busch - Hudson (K-165)</t>
  </si>
  <si>
    <t>Beebe - Ashland - Pemigewasset (E115)</t>
  </si>
  <si>
    <t>TOTAL PUBLIC SERVICE COMPANY OF NEW HAMPSIRE LOWER VOLTAGE PTF CKT. MILES</t>
  </si>
  <si>
    <t>TOTAL PUBLIC SERVICE COMPANY OF NEW HAMPSHIRE CKT. MILES</t>
  </si>
  <si>
    <t>Cleary/Flood - Taunton Tap (S-8)</t>
  </si>
  <si>
    <t>Cleary/Flood - Taunton Tap (V-5)</t>
  </si>
  <si>
    <t>795 AAC</t>
  </si>
  <si>
    <t>TOTAL TAUNTON MUNICIPAL LIGHTING PLANT LOWER VOLTAGE PTF CKT. MILES</t>
  </si>
  <si>
    <t>TOTAL TAUNTON MUNICIPAL LIGHTING PLANT CKT. MILES</t>
  </si>
  <si>
    <t>East Shore - Black Pond Jct. (UI) [387]</t>
  </si>
  <si>
    <t>TOTAL OF THE UNITED ILLUMINATING COMPANY EHV PTF CKT. MILES</t>
  </si>
  <si>
    <r>
      <t xml:space="preserve">Pequonnock - Trumbull Jct. </t>
    </r>
    <r>
      <rPr>
        <sz val="9"/>
        <color indexed="8"/>
        <rFont val="Arial"/>
        <family val="2"/>
      </rPr>
      <t xml:space="preserve"> [1710 ; 1730]</t>
    </r>
  </si>
  <si>
    <t>1750 Cu</t>
  </si>
  <si>
    <t>Pequonnock - Congress  [8809A ; 8909B]</t>
  </si>
  <si>
    <t>Congress - Baird  [8809A ; 8909B]</t>
  </si>
  <si>
    <t>Baird - Devon (UI)  [88006A ; 89006B]</t>
  </si>
  <si>
    <t>Devon (UI) - Milvon  [88005A ; 89005B]</t>
  </si>
  <si>
    <t>Milvon - Woodmont  [88005A ; 89005B]</t>
  </si>
  <si>
    <t>Woodmont - W. River  [8804A,88003A ; 8904B,89003B]</t>
  </si>
  <si>
    <t>W. River - Grand Avenue  [88003A ; 89003B]</t>
  </si>
  <si>
    <t>Grand Avenue - Sackett  [8400]</t>
  </si>
  <si>
    <t>Sackett - Mix  [84004]</t>
  </si>
  <si>
    <t>Mix - Glen Lake  [1610]</t>
  </si>
  <si>
    <t>Pequonnock - Ash Creek  [91001]</t>
  </si>
  <si>
    <t>Ash Creek - Sasco Creek (UI)  [1430]</t>
  </si>
  <si>
    <t>Pequonnock - Darien (UI)  [1130]</t>
  </si>
  <si>
    <t>Pease Rd. Jct. - June Street  [1610 ; 1685]</t>
  </si>
  <si>
    <t>Derby Jct. - Ansonia  [1560]</t>
  </si>
  <si>
    <t>336.4 SSAC</t>
  </si>
  <si>
    <t>Shutesbury-Deerfield No.3 Sta.-Deerfield No.4 Sta. (E-5D)</t>
  </si>
  <si>
    <t>Indian Well - Ansonia  [1594]</t>
  </si>
  <si>
    <t>Derby Jct. - Indian Well  [1570]</t>
  </si>
  <si>
    <t>Grand Avenue - Water Street  [8500]</t>
  </si>
  <si>
    <t>Water Street - W. River  [8700]</t>
  </si>
  <si>
    <t>East Shore - Grand Avenue  [8100 ; 8200]</t>
  </si>
  <si>
    <t>Mill River - Broadway  [9502]</t>
  </si>
  <si>
    <t>Broadway - Water Street  [9500]</t>
  </si>
  <si>
    <t>Quinnipiac - Cedar Hill  [8300 ; 8600]</t>
  </si>
  <si>
    <t>East Shore - Branford (UI)  [1460]</t>
  </si>
  <si>
    <t>Mill River/Grand Avenue - Cedar Hill  [8300]</t>
  </si>
  <si>
    <t>Cedar Hill - North Haven  [8600]</t>
  </si>
  <si>
    <t>North Haven - Wharton Brook Jct.  [1630 ; 1655]</t>
  </si>
  <si>
    <t>TOTAL OF THE UNITED ILLUMINATING COMPANY LOWER VOLTAGE PTF CKT. MILES</t>
  </si>
  <si>
    <t>TOTAL OF THE UNITED ILLUMINATING COMPANY CKT. MILES</t>
  </si>
  <si>
    <t>Vermont Electric Power Company, Inc</t>
  </si>
  <si>
    <t>Vernon - Northfield (VT)</t>
  </si>
  <si>
    <t>2-927 ACAR</t>
  </si>
  <si>
    <t>Vernon - Scobie (VT)</t>
  </si>
  <si>
    <t>Vernon - Coolidge</t>
  </si>
  <si>
    <t>Comerford - Granite</t>
  </si>
  <si>
    <t>927 ACAR</t>
  </si>
  <si>
    <t>TOTAL VERMONT ELECTRIC POWER COMPANY, INC. EHV PTF CKT. MILES</t>
  </si>
  <si>
    <t>Sand Bar - Essex</t>
  </si>
  <si>
    <t>Plattsburgh - Sand Bar (VT/NY border)</t>
  </si>
  <si>
    <t>1000 Cable</t>
  </si>
  <si>
    <t xml:space="preserve"> 500 Cable</t>
  </si>
  <si>
    <t xml:space="preserve"> 954 AA</t>
  </si>
  <si>
    <t xml:space="preserve"> 954 ACSR</t>
  </si>
  <si>
    <t>Essex - Barre</t>
  </si>
  <si>
    <t>Barre - Wilder</t>
  </si>
  <si>
    <t>W. Rutland Tap - Whitehall (VT)</t>
  </si>
  <si>
    <t>Coolidge - Ascutney</t>
  </si>
  <si>
    <t>Ascutney - North Road (VT)</t>
  </si>
  <si>
    <t>798 ACSR</t>
  </si>
  <si>
    <t>Twenty-second issue February 17, 1998</t>
  </si>
  <si>
    <t>Bennington - Hoosick (VT)</t>
  </si>
  <si>
    <t>Bennington - Adams (VT)</t>
  </si>
  <si>
    <t>Essex - Middlebury</t>
  </si>
  <si>
    <t>W. Rutland Tap - Middlebury</t>
  </si>
  <si>
    <t>Vernon - Keene (VT)</t>
  </si>
  <si>
    <t>1-927 ACAR</t>
  </si>
  <si>
    <t>Coolidge - Rutland</t>
  </si>
  <si>
    <t>Ascutney - Ascutney Tap</t>
  </si>
  <si>
    <t>Rutland - W. Rutland Tap</t>
  </si>
  <si>
    <t>Georgia - Essex</t>
  </si>
  <si>
    <t>1-954 ACSR</t>
  </si>
  <si>
    <t>Georgia - Sand Bar</t>
  </si>
  <si>
    <t>Coolidge - W. Rutland</t>
  </si>
  <si>
    <r>
      <t>115</t>
    </r>
    <r>
      <rPr>
        <b/>
        <sz val="9"/>
        <rFont val="Arial"/>
        <family val="0"/>
      </rPr>
      <t>*</t>
    </r>
  </si>
  <si>
    <t>Bennington - Searsburg (VT)</t>
  </si>
  <si>
    <t>2/0 ACSR</t>
  </si>
  <si>
    <t>TOTAL VERMONT ELECTRIC POWER COMPANY, INC. LOWER VOLTAGE PTF CKT. MILES</t>
  </si>
  <si>
    <t>Dighton - EMI Dighton (U-6)</t>
  </si>
  <si>
    <t>EMI Dighton - Bridgewater (U-6)</t>
  </si>
  <si>
    <t>Belmont Tap - Belmont (51)</t>
  </si>
  <si>
    <t>Belmont - Stoughton Tap (U2)</t>
  </si>
  <si>
    <t>Stoughton Tap - Parkview  (U2)</t>
  </si>
  <si>
    <t>363 ACSR</t>
  </si>
  <si>
    <t>Parkview - Court St.  (A94)</t>
  </si>
  <si>
    <t>Court St. - Auburn  (A94)</t>
  </si>
  <si>
    <t>TOTAL VERMONT ELECTRIC POWER COMPANY, INC. CKT. MILES</t>
  </si>
  <si>
    <t>* Constructed for 345 kV operation.</t>
  </si>
  <si>
    <t>Manchester - Ludlow (WMECO Sec. of 395)</t>
  </si>
  <si>
    <t>Ludlow - Carpenter Hill (WMECO Sec. of 301)</t>
  </si>
  <si>
    <t>Northfield - Berkshire (312)</t>
  </si>
  <si>
    <t>2 x 954 ACSR</t>
  </si>
  <si>
    <t>Northfield - Vernon (WMECO Sec. of 381)</t>
  </si>
  <si>
    <t>Northfield - Ludlow (354)</t>
  </si>
  <si>
    <t>Berkshire - Alps (WMECO Sec. of 393)</t>
  </si>
  <si>
    <t>Maplewood - Everett (F-158S)</t>
  </si>
  <si>
    <t>Tewksbury - Sandy Pond (K-137E/L-138E)</t>
  </si>
  <si>
    <t>Beaver Pond - Union St. (C-129)</t>
  </si>
  <si>
    <t>Union St. - S. Wrentham (C-129S)</t>
  </si>
  <si>
    <t>Cabot Tap - Indeck - Cabot/Montague (NU) (B-128)</t>
  </si>
  <si>
    <t>Ware - Shutesbury (E-5W)</t>
  </si>
  <si>
    <t>2-1590 ACSR &amp;</t>
  </si>
  <si>
    <t>Holbrook Tap- Auburn St. #451, Whitman (451-536)</t>
  </si>
  <si>
    <t>Holbrook #478 - Holbrook Tap (451-536)</t>
  </si>
  <si>
    <t>Hartford Ave.-Johnston tap-W.Cranston-Drumrock (S-171S/T-172S)</t>
  </si>
  <si>
    <t>TOTAL WESTERN MASSACHUSETTS ELECTRIC COMPANY EHV PTF CKT. MILES</t>
  </si>
  <si>
    <t>Doreen - Berkshire (1551)</t>
  </si>
  <si>
    <t>Doreen - Berkshire (1662)</t>
  </si>
  <si>
    <t>Berkshire - Cumberland via Plainfield and Ashfield (1231)</t>
  </si>
  <si>
    <t>2/0 Cu</t>
  </si>
  <si>
    <t>Berkshire - Cumberland via Plainfield and Ashfield (1242)</t>
  </si>
  <si>
    <t>Cumberland - Montague (1361)</t>
  </si>
  <si>
    <t>Doreen - Oswald (1211)</t>
  </si>
  <si>
    <t>Doreen - Woodland via Oswald (1161)</t>
  </si>
  <si>
    <t>Pleasant - Blanford (1421)</t>
  </si>
  <si>
    <t>Blanford - Southwick via Elm (1512)</t>
  </si>
  <si>
    <t>Pleasant - Woodland (1371)</t>
  </si>
  <si>
    <t>Fairmont - Holyoke (WMECO Sec. of 1525)</t>
  </si>
  <si>
    <t>Fairmont - Chicopee via Shawinigan (1254)</t>
  </si>
  <si>
    <t>Ludlow - Shawinigan (1845)</t>
  </si>
  <si>
    <t>1113 ALUM</t>
  </si>
  <si>
    <t>East Springfield - Orchard (1426)</t>
  </si>
  <si>
    <t>Orchard - Ludlow (1552)</t>
  </si>
  <si>
    <t>East Springfield - Ludlow (1481)</t>
  </si>
  <si>
    <t>Piper - East Springfield Jct. via Fairmont No. &amp; East Springfield (1723)</t>
  </si>
  <si>
    <t>East Springfield - Breckwood (1322)</t>
  </si>
  <si>
    <t>650 Cu</t>
  </si>
  <si>
    <t>Breckwood - West Springfield (1433)</t>
  </si>
  <si>
    <t>Prepared</t>
  </si>
  <si>
    <t>for</t>
  </si>
  <si>
    <t>NEPOOL</t>
  </si>
  <si>
    <t>by</t>
  </si>
  <si>
    <t>ISO New England Inc.</t>
  </si>
  <si>
    <t>Holyoke, MA 01040-2841</t>
  </si>
  <si>
    <t>Telephone (413) 535-4166</t>
  </si>
  <si>
    <t>Report Requests:  (413) 535-4112</t>
  </si>
  <si>
    <t>Web Site:  http://www.iso-ne.com</t>
  </si>
  <si>
    <t>West Springfield - Agawam (1311)</t>
  </si>
  <si>
    <t>West Springfield - Agawam (1412)</t>
  </si>
  <si>
    <t>Midway - Gunn (1962)</t>
  </si>
  <si>
    <t>Midway - Mount Tom (WMECO Sec. of 1039)</t>
  </si>
  <si>
    <t>Agawam - Elm (1007)</t>
  </si>
  <si>
    <t>Ludlow - Palmer (WMECO Sec. of X176)</t>
  </si>
  <si>
    <t>Ludlow - Scitico (WMECO Sec. of 1515)</t>
  </si>
  <si>
    <t>Franconia - Scitico (WMECO Sec. of 1394)</t>
  </si>
  <si>
    <t>Doreen - North Adams (WMECO Sec. of F132)</t>
  </si>
  <si>
    <t>Agawam - Piper (1230)</t>
  </si>
  <si>
    <t>Agawam - Buck Pond via Pochassic (1302)</t>
  </si>
  <si>
    <t>North Bloomfield - Southwick (WMECO Sec. of 1768)</t>
  </si>
  <si>
    <t>Agawam - North Bloomfield via Silver &amp; Franconia (WMECO Sec. of 1781)</t>
  </si>
  <si>
    <t>556 ACSS</t>
  </si>
  <si>
    <t>Agawam - North Bloomfield via Silver (WMECO Sec. of 1782)</t>
  </si>
  <si>
    <t>Agawam - Chicopee (1314)</t>
  </si>
  <si>
    <t>TOTAL WESTERN MASSACHUSETTS ELECTRIC COMPANY LOWER VOLTAGE PTF CKT. MILES</t>
  </si>
  <si>
    <t>TOTAL WESTERN MASSACHUSETTS ELECTRIC COMPANY CKT. MILES</t>
  </si>
  <si>
    <t>Falls Village - Salisbury (667)</t>
  </si>
  <si>
    <t>Falls Village - Torrington Terminal (689)</t>
  </si>
  <si>
    <t>Falls Village - Torrington Terminal (693)</t>
  </si>
  <si>
    <t>Salisbury - Smithfield (CL&amp;P Sec. of 690)</t>
  </si>
  <si>
    <t>One Sullivan Road</t>
  </si>
  <si>
    <t>NEW ENGLAND POWER POOL</t>
  </si>
  <si>
    <t>POOL TRANSMISSION FACILITIES</t>
  </si>
  <si>
    <t xml:space="preserve">                                            </t>
  </si>
  <si>
    <t>(PTF)</t>
  </si>
  <si>
    <t>AS OF</t>
  </si>
  <si>
    <t>Table of Contents</t>
  </si>
  <si>
    <t>Total Circuit Miles of PTF Transmission by Company</t>
  </si>
  <si>
    <t>Bangor Hydro Electric Company</t>
  </si>
  <si>
    <t>Boston Edison Company</t>
  </si>
  <si>
    <t>Town of Braintree Electric Light Department</t>
  </si>
  <si>
    <t>Central Maine Power Company</t>
  </si>
  <si>
    <t>Commonwealth Energy System Companies</t>
  </si>
  <si>
    <t>The Connecticut Light and Power Company</t>
  </si>
  <si>
    <t>Eastern Utilities Associates Companies</t>
  </si>
  <si>
    <t>Holyoke Gas and Electric Department</t>
  </si>
  <si>
    <t>Holyoke Water Power Company</t>
  </si>
  <si>
    <t>New England Electric System Operating Companies</t>
  </si>
  <si>
    <t>Public Service Company of New Hampshire</t>
  </si>
  <si>
    <t>Taunton Municipal Lighting Plant</t>
  </si>
  <si>
    <t>The United Illuminating Company</t>
  </si>
  <si>
    <t>Vermont Electric Power Company, Inc.</t>
  </si>
  <si>
    <t>Western Massachusetts Electric Company</t>
  </si>
  <si>
    <t>EHV-PTF</t>
  </si>
  <si>
    <t>LV-PTF</t>
  </si>
  <si>
    <t>TOTAL</t>
  </si>
  <si>
    <t>BANGOR HYDRO ELECTRIC COMPANY CKT. MILES</t>
  </si>
  <si>
    <t>BOSTON EDISON COMPANY CKT. MILES</t>
  </si>
  <si>
    <t>TOWN OF BRAINTREE ELECTRIC LIGHT DEPARTMENT COMPANY CKT. MILES</t>
  </si>
  <si>
    <t>CENTRAL MAINE POWER COMPANY CKT. MILES</t>
  </si>
  <si>
    <t>COMMONWEALTH ENERGY SYSTEM COMPANIES CKT. MILES</t>
  </si>
  <si>
    <t>THE CONNECTICUT LIGHT AND POWER COMPANY CKT. MILES</t>
  </si>
  <si>
    <t>EASTERN UTILITIES ASSOCIATES COMPANIES CKT. MILES</t>
  </si>
  <si>
    <t>HOLYOKE GAS AND ELECTRIC DEPARTMENT CKT. MILES</t>
  </si>
  <si>
    <t>HOLYOKE WATER POWER COMPANY CKT. MILES</t>
  </si>
  <si>
    <t>NEW ENGLAND ELECTRIC SYSTEM OPERATING COMPANIES CKT. MILES</t>
  </si>
  <si>
    <t>PUBLIC SERVICE COMPANY OF NEW HAMPSHIRE CKT. MILES</t>
  </si>
  <si>
    <t>TAUNTON MUNICIPAL LIGHTING PLANT CKT. MILES</t>
  </si>
  <si>
    <t>THE UNITED ILLUMINATING COMPANY CKT. MILES</t>
  </si>
  <si>
    <t>VERMONT ELECTRIC POWER COMPANY, INC. CKT. MILES</t>
  </si>
  <si>
    <t>WESTERN MASSACHUSETTS ELECTRIC COMPANY CKT. MILES</t>
  </si>
  <si>
    <t>TOTAL NEPOOL CKT. MILES</t>
  </si>
  <si>
    <t xml:space="preserve"> </t>
  </si>
  <si>
    <t>Lower Voltage PTF</t>
  </si>
  <si>
    <t>UG</t>
  </si>
  <si>
    <t>NO OF</t>
  </si>
  <si>
    <t>MILES</t>
  </si>
  <si>
    <t>CKT</t>
  </si>
  <si>
    <t>LINE</t>
  </si>
  <si>
    <t>KV</t>
  </si>
  <si>
    <t>CONDUCTOR</t>
  </si>
  <si>
    <t>OH</t>
  </si>
  <si>
    <t>CKTS</t>
  </si>
  <si>
    <t>PER CKT</t>
  </si>
  <si>
    <t>Graham-Orrington</t>
  </si>
  <si>
    <t>795 ACSR</t>
  </si>
  <si>
    <t>Orrington-Bucksport</t>
  </si>
  <si>
    <t xml:space="preserve">                       </t>
  </si>
  <si>
    <t>-------------</t>
  </si>
  <si>
    <t>TOTAL BANGOR HYDRO ELECTRIC COMPANY LOWER VOLTAGE PTF CKT. MILES</t>
  </si>
  <si>
    <t>TOTAL BANGOR HYDRO ELECTRIC COMPANY CKT. MILES</t>
  </si>
  <si>
    <t>EHV PTF</t>
  </si>
  <si>
    <t>W. Medway #446 - Framingham #240</t>
  </si>
  <si>
    <t>1113 ACSR</t>
  </si>
  <si>
    <t>W. Medway #446 - Waltham #282</t>
  </si>
  <si>
    <t>W. Medway #446 - W. Walpole #447 (325)</t>
  </si>
  <si>
    <t>2500 ACSR</t>
  </si>
  <si>
    <t>W. Medway #446 - W. Walpole #447 (389)</t>
  </si>
  <si>
    <t>2-954 ACSR</t>
  </si>
  <si>
    <t>W. Medway #446 - Milford/Millbury (BECo Sec.of 323)</t>
  </si>
  <si>
    <t>2-900 AL</t>
  </si>
  <si>
    <t>W. Medway #446 - Milford/Millbury (BECo Sec.of 357)</t>
  </si>
  <si>
    <t>2-1113 ACSR</t>
  </si>
  <si>
    <t>W. Medway #446 - Brayton Pt. (BECo Sec. of 303)</t>
  </si>
  <si>
    <t>W. Medway #446 - Sherman Road (Sec. of 336 in MA)</t>
  </si>
  <si>
    <t>2-1024 ACAR</t>
  </si>
  <si>
    <t>*</t>
  </si>
  <si>
    <t>W. Medway #446 - W. Walpole Jct. (BECo Sec. of 344)</t>
  </si>
  <si>
    <t>2-1703 ACAR</t>
  </si>
  <si>
    <t>W. Walpole #447 - W. Walpole Jct. (BECo Sec.of 331)</t>
  </si>
  <si>
    <t>W. Walpole #447 - Holbrook #478 (316)</t>
  </si>
  <si>
    <t>2-1590 ACSR</t>
  </si>
  <si>
    <t>Pilgrim #650 - Snake Hill Road (Pilgrim Tap) #355</t>
  </si>
  <si>
    <t>Pilgrim #650 - Jordan Rd. Jct. #342</t>
  </si>
  <si>
    <t>Jordan Rd. Jct. - Snake Hill Rd (Pilgrim Tap) #342</t>
  </si>
  <si>
    <t>Jordan Rd. Jct. - Whitman #451 (EUA Station) #342</t>
  </si>
  <si>
    <t>Whitman (EUA Substation) #451 - Holbrook #478 (335)</t>
  </si>
  <si>
    <t>Mystic #250, Everett - Golden Hills (349)</t>
  </si>
  <si>
    <t>2-2000 Cu</t>
  </si>
  <si>
    <t>* Total line length in Massachusetts is 16.33 miles.  The conductors and structures are owned jointly by Boston Edison Company and Commonwealth Energy System Companies.  This total reflects 80% Boston Edison Company ownership.</t>
  </si>
  <si>
    <t>Mystic #250, Everett - N. Cambridge #509 (358)</t>
  </si>
  <si>
    <t>2500 Cu</t>
  </si>
  <si>
    <t>Mystic #250, Everett - Kingston Street #514T, Boston (372)</t>
  </si>
  <si>
    <t>2250 Cu</t>
  </si>
  <si>
    <t>N. Cambridge #509 - Woburn #211 (346)</t>
  </si>
  <si>
    <t>2-2500 Cu</t>
  </si>
  <si>
    <t>Woburn #211 - Billerica Town Line (BECo Sec. of 338)</t>
  </si>
  <si>
    <t>Woburn #211 - Lexington #320 (319)</t>
  </si>
  <si>
    <t>TOTAL BOSTON EDISON COMPANY EHV PTF CKT. MILES</t>
  </si>
  <si>
    <t>Mystic #250, Everett - Woburn #211 (211-514)</t>
  </si>
  <si>
    <t>1250 Cu</t>
  </si>
  <si>
    <t>Mystic #250 - Everett (BECo) (BECO sec. of 423-515)</t>
  </si>
  <si>
    <t>Mystic #250, Everett - Chelsea #488 (BECo) (BECO sec. of 488-518)</t>
  </si>
  <si>
    <t xml:space="preserve"> 795 Al</t>
  </si>
  <si>
    <t>Chelsea #488 - Revere (BECo) (128-518)</t>
  </si>
  <si>
    <t>Mystic #250, Everett - Somerville #402 (329-510/511)</t>
  </si>
  <si>
    <t>Somerville #402 - Brighton #329 (329-510/511)</t>
  </si>
  <si>
    <t>Kingston Street #514 - Carver St. #71 (329-512/513)</t>
  </si>
  <si>
    <t>Carver St. #71 - Scotia St. #492 (329-512/513)</t>
  </si>
  <si>
    <t>1500 Cu</t>
  </si>
  <si>
    <t>Scotia St. #492 - Brighton #329 (329-512/513)</t>
  </si>
  <si>
    <t>Kingston St. #514 - Colburn St. (110-510/511)</t>
  </si>
  <si>
    <t>3500 Al</t>
  </si>
  <si>
    <t>Colburn St. - Washington St. Tap (110-510/511)</t>
  </si>
  <si>
    <t>1750 Al</t>
  </si>
  <si>
    <t>Brighton #329 - Washington St. (110-510/511)</t>
  </si>
  <si>
    <t>Washington St. Tap - Baker St. #110 (110-510/511)</t>
  </si>
  <si>
    <t>Brighton #329 - Watertown #467 (282-520/521)</t>
  </si>
  <si>
    <t>Watertown #467 - Waltham #282 (282-520/521)</t>
  </si>
  <si>
    <t>Brighton #329 - N. Cambridge #509 (329-530/531)</t>
  </si>
  <si>
    <t>Waltham #282 - Trapelo Rd. #450 (320-507/508)</t>
  </si>
  <si>
    <t>4/0 Cu</t>
  </si>
  <si>
    <t>Trapelo Rd. #450 - Lexington #320 (320-507/508)</t>
  </si>
  <si>
    <t>Lexington #320 - Hartwell Ave. #533 (533-508)</t>
  </si>
  <si>
    <t>Hartwell Ave. #533 - Burlington #391 (391-508)</t>
  </si>
  <si>
    <t>Burlington #391 - Woburn #211 (211-508)</t>
  </si>
  <si>
    <t>Woburn #211  - North Woburn Tap (211-503/504)</t>
  </si>
  <si>
    <t>North Woburn Tap - Billerica Town Line (BECo) (211-503/504)</t>
  </si>
  <si>
    <t>Holbrook #478 - Swift's Beach Tap (478-502)</t>
  </si>
  <si>
    <t>750 Cu SCOF</t>
  </si>
  <si>
    <t>Swift's Beach Tap - Braintree Line</t>
  </si>
  <si>
    <t>636 ACSR</t>
  </si>
  <si>
    <t>Swift's Beach Tap - Edgar #150, Weymouth (478-502)</t>
  </si>
  <si>
    <t>Holbrook #478 - East Weymouth Tap (478-508)</t>
  </si>
  <si>
    <t>East Weymouth Tap - Edgar #150, Weymouth (478-508)</t>
  </si>
  <si>
    <t>Holbrook #478 - Grove St. Tap (478-509)</t>
  </si>
  <si>
    <t>Grove St. Tap - Mid Weymouth Tap (478-509)</t>
  </si>
  <si>
    <t>Mid Weymouth Tap - Edgar #150, Weymouth (478-509)</t>
  </si>
  <si>
    <t>Holbrook #478 - South Randolph Tap (447-508/509)</t>
  </si>
  <si>
    <t>South Randolph Tap - Canton #470 (447-508/509)</t>
  </si>
  <si>
    <t>795 ASCR</t>
  </si>
  <si>
    <t>Canton #470 - Norwood Tap (447-508/509)</t>
  </si>
  <si>
    <t>Norwood Tap - Walpole #146 (447-508/509)</t>
  </si>
  <si>
    <t>Walpole #146 - W. Walpole #447 (447-508/509)</t>
  </si>
  <si>
    <t>W. Walpole #447 - Medway #65 (65-502)</t>
  </si>
  <si>
    <t>W. Walpole #447 - Medway #65 (65-508)</t>
  </si>
  <si>
    <t>4/0 HT Cu</t>
  </si>
  <si>
    <t>W. Walpole #447 - Dover #456 Tap (148-522)</t>
  </si>
  <si>
    <t>2-795 Al</t>
  </si>
  <si>
    <t>Dover #456 Tap - Needham #148 (148-522)</t>
  </si>
  <si>
    <t>2-1250 Cu</t>
  </si>
  <si>
    <t>Medway #65 - Milford/Millbury Town Line (BECo) (201-501)</t>
  </si>
  <si>
    <t>795 Al</t>
  </si>
  <si>
    <t>Bellingham - Milford Town Lines (BECo) (201-501)</t>
  </si>
  <si>
    <t xml:space="preserve">Sherborn #274 - Medway #65 (274-509) </t>
  </si>
  <si>
    <t>956 ACSR</t>
  </si>
  <si>
    <t>Framingham #240 - Sherborn #274 (240- 508)</t>
  </si>
  <si>
    <t>Sherborn #274 - W. Framingham #455 (455-507)</t>
  </si>
  <si>
    <t>W. Framingham #455 - Str. 81, Southborough (BECo) (513-507)</t>
  </si>
  <si>
    <t>Framingham #240 - Needham #148 (240-510)</t>
  </si>
  <si>
    <t>Needham #148 - Baker St. #110 (240-510+110-522)</t>
  </si>
  <si>
    <t>2-954 Al</t>
  </si>
  <si>
    <t>Framingham #240 - Speen St. #433 (433-507)</t>
  </si>
  <si>
    <t>Speen St. #433 - Sudbury #342 (342-507)</t>
  </si>
  <si>
    <t>350 HT Cu</t>
  </si>
  <si>
    <t>Sudbury #342 - Waltham #282 (282-507)</t>
  </si>
  <si>
    <t>TOTAL BOSTON EDISON COMPANY LOWER VOLTAGE PTF CKT. MILES</t>
  </si>
  <si>
    <t xml:space="preserve">      </t>
  </si>
  <si>
    <t>TOTAL BOSTON EDISON COMPANY CKT. MILES</t>
  </si>
  <si>
    <t>Potter Sta. #16 - Swift's Beach Tap</t>
  </si>
  <si>
    <t>636 MCM ACSR</t>
  </si>
  <si>
    <t>1000 MCM</t>
  </si>
  <si>
    <t>pipe type</t>
  </si>
  <si>
    <t>cable</t>
  </si>
  <si>
    <t>TOTAL TOWN OF BRAINTREE ELECTRIC LIGHT DEPARTMENT LOWER VOLTAGE PTF CKT. MILES</t>
  </si>
  <si>
    <t>TOTAL TOWN OF BRAINTREE ELECTRIC LIGHT DEPARTMENT COMPANY CKT. MILES</t>
  </si>
  <si>
    <t>Scobie - Buxton (CMP Section) (391)</t>
  </si>
  <si>
    <t>2-850.8 ACSR</t>
  </si>
  <si>
    <t>Buxton - Surowiec (374)</t>
  </si>
  <si>
    <t>Deerfield - Buxton (CMP Section) (385)</t>
  </si>
  <si>
    <t>2-850.5 ACSR</t>
  </si>
  <si>
    <t>Buxton - Maine Yankee (375)</t>
  </si>
  <si>
    <t>2-900   ACSR</t>
  </si>
  <si>
    <t>Surowiec - Maine Yankee (377)</t>
  </si>
  <si>
    <t>Maine Yankee - Mason (378)</t>
  </si>
  <si>
    <t>Buxton - South Gorham (386)</t>
  </si>
  <si>
    <t>TOTAL CENTRAL MAINE POWER COMPANY EHV PTF CKT. MILES</t>
  </si>
  <si>
    <t>Central Maine Power</t>
  </si>
  <si>
    <t>Wyman - Livermore Falls (63)</t>
  </si>
  <si>
    <t>Livermore Falls - Gulf Island (200)</t>
  </si>
  <si>
    <t>Wyman - Winslow (83)</t>
  </si>
  <si>
    <t>477 ACSR</t>
  </si>
  <si>
    <t>Winslow - Maxcys (84)</t>
  </si>
  <si>
    <t>Wyman - Detroit (66)</t>
  </si>
  <si>
    <t>Detroit - Maxcys (67)</t>
  </si>
  <si>
    <t>Detroit - Bucksport (203)</t>
  </si>
  <si>
    <t>Bucksport - Orrington (CMP Secs only) (65 &amp; 205)</t>
  </si>
  <si>
    <t>Bucksport - Highland (86)</t>
  </si>
  <si>
    <t>1272 A1</t>
  </si>
  <si>
    <t>Highland - Newcastle (226)</t>
  </si>
  <si>
    <t>1272 Al</t>
  </si>
  <si>
    <t>Mason - Newcastle (204)</t>
  </si>
  <si>
    <t>Highland - Maxcys (80)</t>
  </si>
  <si>
    <t>266.8 ACSR</t>
  </si>
  <si>
    <t>Maxcys - Mason (68)</t>
  </si>
  <si>
    <t xml:space="preserve">OH </t>
  </si>
  <si>
    <t>Maxcys - Bowman Street (60)</t>
  </si>
  <si>
    <t>Bowman St. - Gulf Island (212)</t>
  </si>
  <si>
    <t>Mason - Surowiec (81)</t>
  </si>
  <si>
    <t>336.4 ACSR</t>
  </si>
  <si>
    <t>Gulf Island - Surowiec (64)</t>
  </si>
  <si>
    <t>Surowiec - Spring Street (166)</t>
  </si>
  <si>
    <t>Gulf Island - Crowleys (201)</t>
  </si>
  <si>
    <t>Crowleys - Surowiec (62)</t>
  </si>
  <si>
    <t>Yarmouth - Moshers (165)</t>
  </si>
  <si>
    <t>Yarmouth - Spring St. (164)</t>
  </si>
  <si>
    <t>Moshers - South Gorham (162)</t>
  </si>
  <si>
    <t>Spring St. - South Gorham (169)</t>
  </si>
  <si>
    <t>Three Rivers - Quaker Hill (197)</t>
  </si>
  <si>
    <t>Louden - Three Rivers (250)</t>
  </si>
  <si>
    <t>Spring St. - Cape Steam (160)</t>
  </si>
  <si>
    <t>Sewall St. - Cape Steam (275)</t>
  </si>
  <si>
    <t>2500 MCM AL</t>
  </si>
  <si>
    <t>Surowiec - Moshers (167)</t>
  </si>
  <si>
    <t>Gulf Island - Norway (61)</t>
  </si>
  <si>
    <t>Norway - Kimball Rd. (87)</t>
  </si>
  <si>
    <t>Surowiec - Raymond (208)</t>
  </si>
  <si>
    <t>Raymond - Kimball Rd. (209)</t>
  </si>
  <si>
    <t>Moshers - Sewall St.  (161)</t>
  </si>
  <si>
    <t>Livermore Falls - Rumford (89)</t>
  </si>
  <si>
    <t>Rumford - Woodstock (211)</t>
  </si>
  <si>
    <t>Woodstock - Kimball Rd. (210)</t>
  </si>
  <si>
    <t>Maxcys - Augusta East (88)</t>
  </si>
  <si>
    <t>Augusta East - Bowman St. (213)</t>
  </si>
  <si>
    <t>South Gorham - Louden (219 &amp; 220)</t>
  </si>
  <si>
    <t>Crowley's - Lewiston Lower (202)</t>
  </si>
  <si>
    <t>Hotel Road - Lewiston Lower (75)</t>
  </si>
  <si>
    <t>Hotel Road - Junction Section 61 (61A)</t>
  </si>
  <si>
    <t>South Gorham - W. Buxton (223)</t>
  </si>
  <si>
    <t>W. Buxton - Waterboro (224)</t>
  </si>
  <si>
    <t>Waterboro - Sanford (225)</t>
  </si>
  <si>
    <t>1113 ASCR</t>
  </si>
  <si>
    <t>Sanford - Quaker Hill (140)</t>
  </si>
  <si>
    <t xml:space="preserve">                      </t>
  </si>
  <si>
    <t>TOTAL CENTRAL MAINE POWER COMPANY LOWER VOLTAGE PTF CKT. MILES</t>
  </si>
  <si>
    <t>TOTAL CENTRAL MAINE POWER COMPANY CKT. MILES</t>
  </si>
  <si>
    <t>Canal Plant - Snake Hill Rd (Pilgrim Tap) (#322)</t>
  </si>
  <si>
    <t>1-2335 ACAR</t>
  </si>
  <si>
    <t>Snake Hill Rd (Pilgrim Tap) - Carver (#322)</t>
  </si>
  <si>
    <t>Carver - Bridgewater/Middleboro Line (#331)</t>
  </si>
  <si>
    <t>Canal Plant - Snake Hill Rd (Pilgrim Tap) (#342)</t>
  </si>
  <si>
    <t>Snake Hill Rd (Pilgrim Tap) (#342) - Middleboro/</t>
  </si>
  <si>
    <t xml:space="preserve">     Bridgewater Line (#355)</t>
  </si>
  <si>
    <t>W Medway (#446)- Sherman Rd. (sec. of 336 in MA)</t>
  </si>
  <si>
    <t>TOTAL COMMONWEALTH ENERGY SYSTEM COMPANIES EHV PTF CKT. MILES</t>
  </si>
  <si>
    <t>* Total line length in Massachusetts is 16.33 miles.  The conductors and structures are owned jointly by Boston Edison Company and Commonwealth Energy System Companies.  This total reflects 20% Commonwealth Energy System Companies ownership.</t>
  </si>
  <si>
    <t>Kingston - Auburn St (Com/Elec Section) (#191)</t>
  </si>
  <si>
    <t>1-336</t>
  </si>
  <si>
    <t>Kingston - Brook St (#117)</t>
  </si>
  <si>
    <t>Brook St - Carver (#116)</t>
  </si>
  <si>
    <t>2338 ACAR</t>
  </si>
  <si>
    <t>Carver - SEMASS TP (#127)</t>
  </si>
  <si>
    <t>1-2338 ACAR</t>
  </si>
  <si>
    <t>SEMASS TP - Tremont (#128)</t>
  </si>
  <si>
    <t>Tremont - Bourne (#108, #113)</t>
  </si>
  <si>
    <t>1-795</t>
  </si>
  <si>
    <t>Tremont - Ind. Park Tap (#112)</t>
  </si>
  <si>
    <t>Ind. Park Tap - Acushnet (#112)</t>
  </si>
  <si>
    <t>Tremont - Mendall Road (#114)</t>
  </si>
  <si>
    <t>Mendall Road - Acushnet (#114)</t>
  </si>
  <si>
    <t>Ind. Park Tap - Ind. Park (#112)</t>
  </si>
  <si>
    <t>Ind. Park - High Hill (#111)</t>
  </si>
  <si>
    <t>High Hill - Dartmouth Line (#D21)</t>
  </si>
  <si>
    <t>Canal Plant - Bourne (#121)</t>
  </si>
  <si>
    <t>Canal Plant - Pavepaws (#120)</t>
  </si>
  <si>
    <t>Pavepaws - Sandwich (#120)</t>
  </si>
  <si>
    <t>Sandwich - Oak Street (#120)</t>
  </si>
  <si>
    <t>Oak Street - S.F. Hill Rd (#120)</t>
  </si>
  <si>
    <t>S.F. Hill Rd - Barnstable (#120)</t>
  </si>
  <si>
    <t>Bourne - Otis (#107)</t>
  </si>
  <si>
    <t>Otis  - Fal Tap (#107)</t>
  </si>
  <si>
    <t>1590 ACSR</t>
  </si>
  <si>
    <t>Fal Tap - Hatchville (#115)</t>
  </si>
  <si>
    <t>Hatchville - Mashpee (#115)</t>
  </si>
  <si>
    <t>Mashpee - Barnstable (#115)</t>
  </si>
  <si>
    <t>TOTAL COMMONWEALTH ENERGY SYSTEM COMPANIES LOWER VOLTAGE PTF CKT. MILES</t>
  </si>
  <si>
    <t>TOTAL COMMONWEALTH ENERGY SYSTEM COMPANIES CKT. MILES</t>
  </si>
  <si>
    <t>Manchester - Card (368)</t>
  </si>
  <si>
    <t>2156 ACSR</t>
  </si>
  <si>
    <t>Southington - Frost Bridge (329)</t>
  </si>
  <si>
    <t>East Shore - Scovill Rock (CL&amp;P Sec. of 387)</t>
  </si>
  <si>
    <t>2 - 954 ACSR</t>
  </si>
  <si>
    <t>Southington - Haddam Neck (362)</t>
  </si>
  <si>
    <t>2-1192 ACSR</t>
  </si>
  <si>
    <t>2-1272 ACSR</t>
  </si>
  <si>
    <t>Long Mountain - Pleasant Valley (CL&amp;P Sec. of 398)</t>
  </si>
  <si>
    <t>Frost Bridge - Long Mountain (352)</t>
  </si>
  <si>
    <t>Manchester - Ludlow via North Bloomfield (CL&amp;P Sec. of 395)</t>
  </si>
  <si>
    <t>Montville - Haddam Neck (364)</t>
  </si>
  <si>
    <t>Millstone - Montville (371)</t>
  </si>
  <si>
    <t>Millstone - Southington (348)</t>
  </si>
  <si>
    <t>Millstone - Card (383)</t>
  </si>
  <si>
    <t>Long Mountain - Plumtree (321)</t>
  </si>
  <si>
    <t>Card - Sherman Rd. (CL&amp;P Sec. of 347)</t>
  </si>
  <si>
    <t>Millstone - Manchester (310)</t>
  </si>
  <si>
    <t>Haddam Neck - Scovill Rock (376)</t>
  </si>
  <si>
    <t>Scovill Rock - Manchester (353)</t>
  </si>
  <si>
    <t>TOTAL OF THE CONNECTICUT LIGHT AND POWER COMPANY EHV PTF CKT. MILES</t>
  </si>
  <si>
    <t>Bunker Hill - Freight St (1668)</t>
  </si>
  <si>
    <t>1272 ACSR</t>
  </si>
  <si>
    <t>Freight St. - Frost Bridge (1721)</t>
  </si>
  <si>
    <t>Frost Bridge - Campville (1191)</t>
  </si>
  <si>
    <t>2-2/0 Cu</t>
  </si>
  <si>
    <t>556 ACSR</t>
  </si>
  <si>
    <t>Southington - Canal (1950)</t>
  </si>
  <si>
    <t>Southington - Todd (1910)</t>
  </si>
  <si>
    <t>Frost Bridge - Todd (1163)</t>
  </si>
  <si>
    <t>Frost Bridge - Canal (1550)</t>
  </si>
  <si>
    <t>Frost Bridge - Shaws Hill (1445)</t>
  </si>
  <si>
    <t>Shaws Hill - Bunker Hill (1272)</t>
  </si>
  <si>
    <t>Frost Bridge - Stevenson via Baldwin (1990)</t>
  </si>
  <si>
    <t>2-556 ACSR</t>
  </si>
  <si>
    <t>2-4/0 Cu</t>
  </si>
  <si>
    <t>4/0 Cu &amp; 556 ACSR</t>
  </si>
  <si>
    <t>Bunker Hill - Beacon Falls via Baldwin (1575)</t>
  </si>
  <si>
    <t>Bunker Hill - South Naugatuck (1585)</t>
  </si>
  <si>
    <t>Southington - Devon via Hanover (1690)</t>
  </si>
  <si>
    <t>South Naugatuck - Devon (1580)</t>
  </si>
  <si>
    <t>Devon - Beacon Falls via Derby (1570)</t>
  </si>
  <si>
    <t>Stevenson - Trap Falls via Derby (1560)</t>
  </si>
  <si>
    <t>Trap Falls - Devon (1545)</t>
  </si>
  <si>
    <t>Southington - North Haven (CL&amp;P Sec. of 1630)</t>
  </si>
  <si>
    <t>Southington - June St. (CL&amp;P Sec. of 1610)</t>
  </si>
  <si>
    <t>Devon - June St. (CL&amp;P Sec. of  1685)</t>
  </si>
  <si>
    <t>Southington - Berlin (1670)</t>
  </si>
  <si>
    <t>Southington - Berlin (1771)</t>
  </si>
  <si>
    <t>West Side - Berlin (1765)</t>
  </si>
  <si>
    <t>Dooley - West Side (1766)</t>
  </si>
  <si>
    <t>Manchester - Hopewell (1767)</t>
  </si>
  <si>
    <t>Berlin - East New Britain (1769)</t>
  </si>
  <si>
    <t>Southington - Colony via Hanover (1355)</t>
  </si>
  <si>
    <t>954 ACSR</t>
  </si>
  <si>
    <t>North  Wallingford - E. Meriden (1466)</t>
  </si>
  <si>
    <t>North Wallingford - Colony (1588)</t>
  </si>
  <si>
    <t>E. Meriden - Haddam (1975)</t>
  </si>
  <si>
    <t>Haddam - Bokum (1261)</t>
  </si>
  <si>
    <t>Middletown - Bokum (1620)</t>
  </si>
  <si>
    <t>Montville - Mystic (1280)</t>
  </si>
  <si>
    <t>Wallingford - Devon (1640)</t>
  </si>
  <si>
    <t xml:space="preserve">Mystic - Wood River (CL&amp;P Sec.of 1870) </t>
  </si>
  <si>
    <t>Norwalk - Weston (1637)</t>
  </si>
  <si>
    <t>Norwalk - Flax Hill (1389)</t>
  </si>
  <si>
    <t>Weston - Devon (CL&amp;P Sec. of 1730)</t>
  </si>
  <si>
    <t>Norwalk - Hawthorne (1720)</t>
  </si>
  <si>
    <t>Oldtown - Devon via Pequonnock (CL&amp;P Sec. of 1710)</t>
  </si>
  <si>
    <t>Norwalk - Peaceable via Ridgefield (1470)</t>
  </si>
  <si>
    <t>336 ACSR</t>
  </si>
  <si>
    <t xml:space="preserve"> Peaceable - Plumtree via Ridgefield (1565)</t>
  </si>
  <si>
    <t>Plumtree - Bates Rock via Stony Hill (1770)</t>
  </si>
  <si>
    <t>795 SSAC</t>
  </si>
  <si>
    <t>Plumtree - Newtown (1760)</t>
  </si>
  <si>
    <t>Newtown - Stevenson via Sandy Hook (1876)</t>
  </si>
  <si>
    <t>So. End - Glenbrook (1450)</t>
  </si>
  <si>
    <t>1272 SSAC</t>
  </si>
  <si>
    <t>So. End - Darien (1977)</t>
  </si>
  <si>
    <t xml:space="preserve">Darien - Pequonnock via Compo (CL&amp;P Sec. of 1130) </t>
  </si>
  <si>
    <t>1590 SSAC</t>
  </si>
  <si>
    <t>Sasco Creek - Ash Creek (CL&amp;P Sec. of 1430)</t>
  </si>
  <si>
    <t>Haddam - Connecticut Yankee (1206)</t>
  </si>
  <si>
    <t>Rocky River - W. Brookfield (1618)</t>
  </si>
  <si>
    <t xml:space="preserve"> W. Brookfield - Shepaug (1887)</t>
  </si>
  <si>
    <t>Branford - East Shore (CL&amp;P Sec. of 1460)</t>
  </si>
  <si>
    <t>Branford - North Haven (CL&amp;P Sec of 1655)</t>
  </si>
  <si>
    <t>Rocky River - Carmel Hill (1813)</t>
  </si>
  <si>
    <t>Carmel Hill - Frost Bridge (1238)</t>
  </si>
  <si>
    <t>Norwalk Harbor - Northport L.I. (CL&amp;P of 1385)</t>
  </si>
  <si>
    <t>2-600 kcm Cu+</t>
  </si>
  <si>
    <t>2-700 kcm Cu</t>
  </si>
  <si>
    <t>Norwalk Harbor  - Glenbrook via Flax Hill (1867)</t>
  </si>
  <si>
    <t>2500 MCM Cu</t>
  </si>
  <si>
    <t>Norwalk Harbor - Glenbrook via Sasco Creek (1890)</t>
  </si>
  <si>
    <t>795 ALUM</t>
  </si>
  <si>
    <t>1272 ALUM</t>
  </si>
  <si>
    <t>2000 MCM Cu</t>
  </si>
  <si>
    <t>Norwalk Harbor - Glenbrook via Norwalk (1880)</t>
  </si>
  <si>
    <t>795 ALUM+ACSR</t>
  </si>
  <si>
    <t>Campville - Canton via Franklin Drive (1732)</t>
  </si>
  <si>
    <t>2/0 CWC</t>
  </si>
  <si>
    <t>Campville - Thomaston (1921)</t>
  </si>
  <si>
    <t>Bristol - Chippen Hill via Southington ( 1810)</t>
  </si>
  <si>
    <t>Southington - Forestville via UTC ( 1800)</t>
  </si>
  <si>
    <t>Forestville - Bristol (1825)</t>
  </si>
  <si>
    <t>Campville - Torrington Terminal (1900)</t>
  </si>
  <si>
    <t>Ludlow - Scitico (CL&amp;P Sec. of 1515)</t>
  </si>
  <si>
    <t>Scitico - Franconia (CL&amp;P Sec. of 1394)</t>
  </si>
  <si>
    <t>Montville - Stockhouse(Bozrah) (1090)</t>
  </si>
  <si>
    <t>Stockhouse(Bozrah)  - Card (1490)</t>
  </si>
  <si>
    <t>Montville - Tunnel via Card &amp; Lisbon (1080)</t>
  </si>
  <si>
    <t>Montville - Bean Hill (1000)</t>
  </si>
  <si>
    <t>Bean Hill - Tunnel (1675)</t>
  </si>
  <si>
    <t>Shepaug - Bates Rock (1622)</t>
  </si>
  <si>
    <t>Branford - Green Hill (1508)</t>
  </si>
  <si>
    <t>Green Hill - Bokum (1342)</t>
  </si>
  <si>
    <t>North Bloomfield - Agawam via Franconia &amp; Silver (CL&amp;P Sec. of 1781)</t>
  </si>
  <si>
    <t>North Bloomfield - Agawam via Silver  (CL&amp;P Sec. of 1782)</t>
  </si>
  <si>
    <t xml:space="preserve">North  Bloomfield - Canton (1784) </t>
  </si>
  <si>
    <t>North Bloomfield  - Bloomfield (1777)</t>
  </si>
  <si>
    <t>Northwest Hartford - Bloomfield via Manchester (1751)</t>
  </si>
  <si>
    <t>Chippen Hill - Thomaston (1835)</t>
  </si>
  <si>
    <t>2-336 ACSR</t>
  </si>
  <si>
    <t>North Bloomfield - Farmington (1726)</t>
  </si>
  <si>
    <t>Berlin - Newington (1785)</t>
  </si>
  <si>
    <t>Berlin - Newington via East New Britain (1783)</t>
  </si>
  <si>
    <t>South Meadow - Rocky Hill (1773)</t>
  </si>
  <si>
    <t>Rocky Hill - Berlin (1752)</t>
  </si>
  <si>
    <t>S. Meadow - Bloomfield (1779)</t>
  </si>
  <si>
    <t>2-211 ACSR</t>
  </si>
  <si>
    <t>2-4/0 Cu.</t>
  </si>
  <si>
    <t>Manchester - East Hartford (1207)</t>
  </si>
  <si>
    <t>East Hartford - South Meadow (1786)</t>
  </si>
  <si>
    <t xml:space="preserve">2-477 SSAC </t>
  </si>
  <si>
    <t>Manchester - South Meadow (1775)</t>
  </si>
  <si>
    <t>2-477 SSAC</t>
  </si>
  <si>
    <t>Bloomfield - N.W. Hartford (1756)</t>
  </si>
  <si>
    <t>N.W. Hartford - S.W. Hartford (1722)</t>
  </si>
  <si>
    <t xml:space="preserve">3000 MCM ALUM </t>
  </si>
  <si>
    <t>South Meadow - S.W. Hartford (1704)</t>
  </si>
  <si>
    <t>3000 MCM ALUM</t>
  </si>
  <si>
    <t>Middletown - Pratt &amp; Whitney (Middletown) (1572)</t>
  </si>
  <si>
    <t>Middletown - Dooley (1050)</t>
  </si>
  <si>
    <t>Middletown - Portland (1443)</t>
  </si>
  <si>
    <t>Portland - Hopewell (1759)</t>
  </si>
  <si>
    <t>Connecticut Yankee - P&amp;WA Middletown (1772)</t>
  </si>
  <si>
    <t>1192 ACSR</t>
  </si>
  <si>
    <t>Glenbrook - Waterside (1440)</t>
  </si>
  <si>
    <t>Waterside - Cos Cob (1740)</t>
  </si>
  <si>
    <t>Cos Cob - South End via Tomac (1750)</t>
  </si>
  <si>
    <t xml:space="preserve"> 795 ACSR</t>
  </si>
  <si>
    <t>Old Town - Hawthorne (1222)</t>
  </si>
  <si>
    <t>N. Bloomfield - Southwick (CL&amp;P Sec. of 1768)</t>
  </si>
  <si>
    <t>Montville - Gales Ferry (100)</t>
  </si>
  <si>
    <t>Gales Ferry Tunnel via Buddington (CL&amp;P Sec. of 400)</t>
  </si>
  <si>
    <t>2/0 Cu.C78</t>
  </si>
  <si>
    <t>4/0 Cu.</t>
  </si>
  <si>
    <t>TOTAL OF THE CONNECTICUT LIGHT AND POWER COMPANY LOWER VOLTAGE PTF CKT. MILES</t>
  </si>
  <si>
    <t>TOTAL OF THE CONNECTICUT LIGHT AND POWER COMPANY CKT. MILES</t>
  </si>
  <si>
    <t>Bridgewater/Middleboro Line - Walpole Jct.(EUA sec of 331)</t>
  </si>
  <si>
    <t>2335 ACAR</t>
  </si>
  <si>
    <t>Sherman Rd - Mass Line (EUA sec of 336)</t>
  </si>
  <si>
    <t>Sherman Rd - Conn Line (EUA sec of 347)</t>
  </si>
  <si>
    <t>Sherman Rd - W Farnum (328)</t>
  </si>
  <si>
    <t>Bridgewater - Walpole Jct. (EUA sec of 344)</t>
  </si>
  <si>
    <t>Bridgewater - Bridgewater/Middleboro Line (EUA sec. of 355)</t>
  </si>
  <si>
    <t>W. Farnum - Riverside Jct. (EUA Sec. of 315)</t>
  </si>
  <si>
    <t>TOTAL EASTERN UTILITIES ASSOCIATES COMPANIES EHV PTF CKT. MILES</t>
  </si>
  <si>
    <t>Bell Rock - Dartmouth Line (D-21)</t>
  </si>
  <si>
    <t>Somerset - Pawtucket (X-3)</t>
  </si>
  <si>
    <t>Somerset - Pawtucket (T-7)</t>
  </si>
  <si>
    <t>4/0 HD CU</t>
  </si>
  <si>
    <t>Somerset - Swansea (W-4)</t>
  </si>
  <si>
    <t>447 ACSR</t>
  </si>
  <si>
    <t>Swansea - Robinson (K-15)</t>
  </si>
  <si>
    <t>Pawtucket - Robinson (P-11)</t>
  </si>
  <si>
    <t>Somerset - Taunton Tap (S-8)</t>
  </si>
  <si>
    <t>628.7 ACSR</t>
  </si>
  <si>
    <t>Taunton Tap - Bridgewater (S-8)</t>
  </si>
  <si>
    <t>Somerset - Dighton (U-6)</t>
  </si>
  <si>
    <t>2/0 HD Cu</t>
  </si>
  <si>
    <t>Somerset - Dighton (V-5)</t>
  </si>
  <si>
    <t>Dighton - Taunton Tap (V-5)</t>
  </si>
  <si>
    <t>Taunton Tap - Bridgewater (V-5)</t>
  </si>
  <si>
    <t>Robinson - Staples (Q-10)</t>
  </si>
  <si>
    <t>Staples - Riverside (J-16)</t>
  </si>
  <si>
    <t>465.4 AAAC</t>
  </si>
  <si>
    <t>Bridgewater - E. Bridgewater Tap (E-20)</t>
  </si>
  <si>
    <t>E. Bridgewater Tap - Auburn (E-20)</t>
  </si>
  <si>
    <t>Dupont - Auburn (C-2)</t>
  </si>
  <si>
    <t>Robinson - Valley Sub. (P-11)</t>
  </si>
  <si>
    <t>Auburn - Kingston (CES) 191 Line</t>
  </si>
  <si>
    <t>Valley Sub. - Riverside (R-9)</t>
  </si>
  <si>
    <t>Riverside - Riverside Jct. (H-17)</t>
  </si>
  <si>
    <t>477 AAAC</t>
  </si>
  <si>
    <t>Riverside Jct. - Farnum Tap (H-17)</t>
  </si>
  <si>
    <t>Bridgewater - Dupont (G-18)</t>
  </si>
  <si>
    <t>Bridgewater - Auburn Street (F-19)</t>
  </si>
  <si>
    <t>W. Farnum - Farnum Tap (H-17)</t>
  </si>
  <si>
    <t>Somerset - Bell Rock (N-12) (M-13)</t>
  </si>
  <si>
    <t>Bell Rock -  Canonicus (M-13) (L-14)</t>
  </si>
  <si>
    <t>Canonicus - Dexter (M-13) (L-14)</t>
  </si>
  <si>
    <t>636 AAC/ACSR</t>
  </si>
  <si>
    <t>Dexter - Jepson (61) (62)</t>
  </si>
  <si>
    <t>636 AAC</t>
  </si>
  <si>
    <t>TOTAL EASTERN UTILITIES ASSOCIATES COMPANIES LOWER VOLTAGE PTF CKT. MILES</t>
  </si>
  <si>
    <t>TOTAL EASTERN UTILITIES ASSOCIATES COMPANIES CKT. MILES</t>
  </si>
  <si>
    <t>Holyoke Gas And Electric Department</t>
  </si>
  <si>
    <t>Fairmont - Holyoke (HG&amp;E)(1525 line)</t>
  </si>
  <si>
    <t>Holyoke - Ingleside (1292 line)</t>
  </si>
  <si>
    <t>Southampton Jct. - Ingleside (1657 line)</t>
  </si>
  <si>
    <t>TOTAL HOLYOKE GAS AND ELECTRIC DEPARTMENT LOWER VOLTAGE PTF CKT. MILES</t>
  </si>
  <si>
    <t>TOTAL HOLYOKE GAS AND ELECTRIC DEPARTMENT CKT. MILES</t>
  </si>
  <si>
    <t>Fairmont - Holyoke (HWP Sec. of 1525)</t>
  </si>
  <si>
    <t>Mt. Tom - Fairmont (1428)</t>
  </si>
  <si>
    <t>Mt. Tom - Midway (HWP Sec. of 1039)</t>
  </si>
  <si>
    <t>Mt. Tom - Pineshed (1447)</t>
  </si>
  <si>
    <t xml:space="preserve"> Pineshed - Fairmont (1327)</t>
  </si>
  <si>
    <t>TOTAL HOLYOKE WATER POWER COMPANY LOWER VOLTAGE PTF CKT. MILES</t>
  </si>
  <si>
    <t>TOTAL HOLYOKE WATER POWER COMPANY CKT. MILES</t>
  </si>
  <si>
    <t>Carpenter Hill-Belchertown/Ludlow Town Line(NEP Sec.of 301)</t>
  </si>
  <si>
    <t>Carpenter Hill - Millbury (302)</t>
  </si>
  <si>
    <t xml:space="preserve">Millbury - Milford/Medway (NEP Sec. of 323) </t>
  </si>
  <si>
    <t>Millbury - Milford/Medway (NEP Sec. of 357)</t>
  </si>
  <si>
    <t>Brayton Point - W. Medway #446 (NEP Sec. of 303)</t>
  </si>
  <si>
    <t>Brayton Point - Riverside Jct.(NEP Sec. of 315)</t>
  </si>
  <si>
    <t>Millbury - Sandy Pond (343)</t>
  </si>
  <si>
    <t>2-1113 AAC</t>
  </si>
  <si>
    <t>Millbury - Sandy Pond (314)</t>
  </si>
  <si>
    <t>Sandy Pond - Tewksbury (337)</t>
  </si>
  <si>
    <t>Tewksbury - Billerica/Burlington (NEP Sec. of 338)</t>
  </si>
  <si>
    <t>Tewksbury - Ward Hill - MA/NH State Line (NEP Sec. of 394)</t>
  </si>
  <si>
    <t>2-2156 ACSR</t>
  </si>
  <si>
    <t>Sandy Pond - MA/NH State Line (NEP Sec. of 326)</t>
  </si>
  <si>
    <t xml:space="preserve">Kent County - West Farnum (EUA) (332) </t>
  </si>
  <si>
    <t>Tewksbury - Golden Hills (339)</t>
  </si>
  <si>
    <t>Moore - Comerford (C-203)</t>
  </si>
  <si>
    <t>554 AL</t>
  </si>
  <si>
    <t>Comerford - Littleton Tap (D-204)</t>
  </si>
  <si>
    <t>Littleton Tap - Littleton Sub. (PSNH) (D-204)</t>
  </si>
  <si>
    <t>Comerford - Dunbarton (B-202)</t>
  </si>
  <si>
    <t>Dunbarton - Tewksbury (B-202)</t>
  </si>
  <si>
    <t>Comerford - Tewksbury (A-201)</t>
  </si>
  <si>
    <t>Pratts Jct. - Bear Swamp (E-205E)</t>
  </si>
  <si>
    <t>795 AL, ACSR</t>
  </si>
  <si>
    <t>Bear Swamp - Vermont/NY State Line (NMPC) (E-205W)</t>
  </si>
  <si>
    <t>TOTAL NEW ENGLAND ELECTRIC SYSTEM OPERATING COMPANIES EHV PTF CKT. MILES</t>
  </si>
  <si>
    <t>Moore - Littleton Tap (PSNH) (Q-195)</t>
  </si>
  <si>
    <t>Keene (PSNH) - Vernon Rd. tap (N-186)</t>
  </si>
  <si>
    <t>Hudson (PSNH) - Dracut Jct. (Y-151)</t>
  </si>
  <si>
    <t>4/0 CU</t>
  </si>
  <si>
    <t>W. Methuen - Dracut Jct. - Tewksbury (Y-151)</t>
  </si>
  <si>
    <t>W. Methuen - E. Methuen (G-133W)</t>
  </si>
  <si>
    <t>E. Methuen - Ward Hill (G-133E)</t>
  </si>
  <si>
    <t>Salem Harbor - S. Danvers (B-154S/C-155S)</t>
  </si>
  <si>
    <t>1351 SSAC</t>
  </si>
  <si>
    <t>S. Danvers - King St. Tap - Ward Hill (B-154N/C-155N)</t>
  </si>
  <si>
    <t>Salem Harbor - Canal St./Railyard (S-145)</t>
  </si>
  <si>
    <t>2200 CU</t>
  </si>
  <si>
    <t>Salem Harbor - Canal St./Railyard (T-146)</t>
  </si>
  <si>
    <t>2-1000 CU</t>
  </si>
  <si>
    <t>Canal St./Railyard - Wakefield Jct. (S-145/T-146)</t>
  </si>
  <si>
    <t>Wakefield Jct. - E. Tewksbury - Tewksbury (S-145/T-146)</t>
  </si>
  <si>
    <t>300 CU</t>
  </si>
  <si>
    <t>Wakefield Jct. - Golden Hills (S-145/T-146)</t>
  </si>
  <si>
    <t>795 &amp; 1590 ACSR</t>
  </si>
  <si>
    <t>Golden Hills - Maplewood(F-158N)</t>
  </si>
  <si>
    <t>1113 AL &amp;</t>
  </si>
  <si>
    <t>Everett - Mystic #250 (BECo)(O-167)</t>
  </si>
  <si>
    <t>1250 CU</t>
  </si>
  <si>
    <t>Golden Hills - Resco - GE Lynn - Lynnway (Q-169)</t>
  </si>
  <si>
    <t>900 AL,</t>
  </si>
  <si>
    <t>Lynnway - GE Lynn - Revere (A-179)</t>
  </si>
  <si>
    <t>Revere - Chelsea (BECo) (P-168)</t>
  </si>
  <si>
    <t>Chelsea (BECo) - Mystic (BECo) (P-168)</t>
  </si>
  <si>
    <t>795 AL</t>
  </si>
  <si>
    <t>2250 CU</t>
  </si>
  <si>
    <t>Tewksbury - Billerica/Burlington (BECo) (M-139/N-140)</t>
  </si>
  <si>
    <t>Sandy Pond - Pratts Jct. (L-138W)</t>
  </si>
  <si>
    <t>Sandy Pond - Ayer (K-137)</t>
  </si>
  <si>
    <t>Ayer - Pratts Jct. (K-137W)</t>
  </si>
  <si>
    <t>Pratts Jct. - Flagg Pond (I-135S/J-136S)</t>
  </si>
  <si>
    <t>Flagg Pond - Monadnock - Bellows Falls (I-135N)</t>
  </si>
  <si>
    <t>Flagg Pond - Bellows Falls (J-136N)</t>
  </si>
  <si>
    <t>Bellows Falls - Ascutney Tap - Slayton Hill (W-149S)</t>
  </si>
  <si>
    <t>Slayton Hill - Mt. Support - Wilder (W-149N)</t>
  </si>
  <si>
    <t>Pratts Jct. - Sterling - Greendale (O-141N)</t>
  </si>
  <si>
    <t>477 &amp;</t>
  </si>
  <si>
    <t>Greendale - Nashua St. (O-141)</t>
  </si>
  <si>
    <t>477 &amp; 954 ACSR OH</t>
  </si>
  <si>
    <t>Nashua St. - Millbury (O-141S)</t>
  </si>
  <si>
    <t xml:space="preserve">477 AL, </t>
  </si>
  <si>
    <t>Pratts Jct. - Sterling - Wachusett - W. Boylston (P-142N)</t>
  </si>
  <si>
    <t>W. Boylston - Rolfe Ave., Shrewsbury (P-142)</t>
  </si>
  <si>
    <t>Rolfe Ave., Shrewsbury - Bloomingdale - Millbury (P-142S)</t>
  </si>
  <si>
    <t>Millbury - Depot St. Tap - Medway (BECo) (D-130)</t>
  </si>
  <si>
    <t>Millbury - Depot St. Tap - Medway (BECO)(C-129N)</t>
  </si>
  <si>
    <t>Beaver Pond - Medway (BECO)(C-129N)</t>
  </si>
  <si>
    <t>2-636 AL</t>
  </si>
  <si>
    <t>Depot St. Tap - Milford Power Tap - Milford Power (C-129N)</t>
  </si>
  <si>
    <t>477 &amp; 1590ACSR</t>
  </si>
  <si>
    <t>Depot St. Tap - Milford Power Tap - Milford Power (D-130)</t>
  </si>
  <si>
    <t>394 AL &amp;</t>
  </si>
  <si>
    <t>Millbury - Webster St. Tap (A-127/B-128)</t>
  </si>
  <si>
    <t>Webster St. Tap - Cabot Tap (A-127/B-128)</t>
  </si>
  <si>
    <t>Cabot Tap - Harriman (A-127/B-128)</t>
  </si>
  <si>
    <t>Webster St. Tap - Webster St. (A-127)</t>
  </si>
  <si>
    <t>Adams - Bear Swamp Jct. (E-131)</t>
  </si>
  <si>
    <t>Harriman - Bear Swamp Jct. (E-131)</t>
  </si>
  <si>
    <t>Bear Swamp - Bear Swamp Jct. (E-131)</t>
  </si>
  <si>
    <t>Adams - Lanesboro (WMECO) (F-132)</t>
  </si>
  <si>
    <t>Palmer - Thorndike - Belchertown/Ludlow Town Line (WMECO) (X-176)</t>
  </si>
  <si>
    <t>1113 AL</t>
  </si>
  <si>
    <t>Bear Swamp - Deerfield No. 4 Station (S-197)</t>
  </si>
  <si>
    <t>Palmer - Little Rest - W. Charlton - Carpenter Hill (W-175)</t>
  </si>
  <si>
    <t>Carpenter Hill - N. Oxford - Millbury (V-174)</t>
  </si>
  <si>
    <t>Adams - Bennington (VELCO) (Q-117)</t>
  </si>
  <si>
    <t xml:space="preserve">Harriman  - Cabot (Y-177) </t>
  </si>
  <si>
    <t xml:space="preserve">795 AL &amp; </t>
  </si>
  <si>
    <t xml:space="preserve">             </t>
  </si>
  <si>
    <t>ASCR</t>
  </si>
  <si>
    <t>Millbury - Woonsocket (Q-143/R-144)</t>
  </si>
  <si>
    <t>Brayton Point - Chartley Pond (C-181S)</t>
  </si>
  <si>
    <t>Chartley Pond - S. Wrentham (C-181N)</t>
  </si>
  <si>
    <t>Brayton Point - S. Wrentham (D-182)</t>
  </si>
  <si>
    <t>Brayton Point - Merriman Jct. - Mink St. - Read St. (F-184)</t>
  </si>
  <si>
    <t>2-1113 AL</t>
  </si>
  <si>
    <t>Read St. - Robinson Ave Tap - Washington Tap - Woonsocket (V-148)</t>
  </si>
  <si>
    <t>Brayton Point - Merriman Jct.- Mink St.- Wampanoag (E-183E)</t>
  </si>
  <si>
    <t>Wampanoag - Providence (E-183W)</t>
  </si>
  <si>
    <t>Providence-Hartford Ave. (E-105/F-106)</t>
  </si>
  <si>
    <t>2750 CU</t>
  </si>
  <si>
    <t>Woonsocket - Hartford Ave. via W. Farnum Taps (S-171 N/T-172N)</t>
  </si>
  <si>
    <t>West Farnum (EUA) - W. Farnum Taps (S-171N/T-172N)</t>
  </si>
  <si>
    <t>Drumrock - Kent County (G-185N)</t>
  </si>
  <si>
    <t>Drumrock - Kent County (K-189)</t>
  </si>
  <si>
    <t>2-795 ACSR</t>
  </si>
  <si>
    <t>Kent County - West Kingston (G-185S)</t>
  </si>
  <si>
    <t>West Kingston - Kenyon (1870N)</t>
  </si>
  <si>
    <t>Kenyon - Wood River (1870)</t>
  </si>
  <si>
    <t>Wood River - Mystic (CL&amp;P) (1870S)</t>
  </si>
  <si>
    <t>Grove St. Tap (BECo) - Mid-Weymouth - Edgar (478-509)</t>
  </si>
  <si>
    <t>Millbury - East Main Street - Northboro Road (E-157)</t>
  </si>
  <si>
    <t>Northboro Rd. - W. Framingham (BECo) (D-156)</t>
  </si>
  <si>
    <t>Millbury #2 - Millbury #1 (No. 1 Trans. Line)</t>
  </si>
  <si>
    <t>Millbury #2 - Millbury #1 (No. 2 Trans. Line)</t>
  </si>
  <si>
    <t>Millbury #2 - Millbury #1 (No. 3 Trans. Line)</t>
  </si>
  <si>
    <t>4/0 ACSR</t>
  </si>
  <si>
    <t>Millbury - N. Grafton Tap - Westboro (X-24W)</t>
  </si>
  <si>
    <t>Westboro - Northboro Road (X-24E)</t>
  </si>
  <si>
    <t>795 ACSR, AL</t>
  </si>
  <si>
    <t>Pratts Jct. - Fitch Road, Clinton (N-40)</t>
  </si>
  <si>
    <t>2-2/0 CU</t>
  </si>
  <si>
    <t>Fitch Road, Clinton - Wachusett (M-39)</t>
  </si>
  <si>
    <t>Pratts Jct. - Otter River (A-1)</t>
  </si>
  <si>
    <t>2/0 CU</t>
  </si>
  <si>
    <t>Otter River - Chestnut Hill, Athol (A-1)</t>
  </si>
  <si>
    <t>Chestnut Hill, Athol - Vernon (A-1)</t>
  </si>
  <si>
    <t>Pratts Jct. - Park St., Gardner (B-2)</t>
  </si>
  <si>
    <t>Park St., Gardner - Vernon (B-2)</t>
  </si>
  <si>
    <t>Vernon - Deerfield No. 4 Station (C-3/D-4)</t>
  </si>
  <si>
    <t>#1 CU</t>
  </si>
  <si>
    <t>Millbury - Meadow St., Spencer (E-5E/F-6E)</t>
  </si>
  <si>
    <t>Meadow St., Spencer - Ware (E-5/F-6)</t>
  </si>
  <si>
    <t>Ware-Deerfield No.2 Sta.-Deerfield No.4 Sta. (F-6W)</t>
  </si>
  <si>
    <t>2/0 &amp; #1 CU</t>
  </si>
  <si>
    <t>Deerfield No. 5 Station - Adams (I-9/J-10)</t>
  </si>
  <si>
    <t>2-#1 CU</t>
  </si>
  <si>
    <t>394 AL</t>
  </si>
  <si>
    <t>Ware - Palmer (O-15)</t>
  </si>
  <si>
    <t>Deerfield No. 5 Station - Harriman (Y-25S)</t>
  </si>
  <si>
    <t>Harriman - Searsburg (Y-25N)</t>
  </si>
  <si>
    <t>Searsburg - GMP Wind Farm Tap - Bennington (VELCO)(Y-25N)</t>
  </si>
  <si>
    <t>TOTAL NEW ENGLAND ELECTRIC SYSTEM OPERATING COMPANIES LOWER VOLTAGE PTF CKT. MILES</t>
  </si>
  <si>
    <t>TOTAL NEW ENGLAND ELECTRIC SYSTEM OPERATING COMPANIES CKT. MILES</t>
  </si>
  <si>
    <t>Scobie - Buxton, ME (CMP) (PSNH sec of 391)</t>
  </si>
  <si>
    <t>Scobie Pond - Lawrence Rd. -</t>
  </si>
  <si>
    <t xml:space="preserve">        Sandy Pond, MA (NEES) (PSNH Sec.of 326)</t>
  </si>
  <si>
    <t>Scobie Pond - Amherst - Vernon, VT (VELCO)(PSNH sec of 379)</t>
  </si>
  <si>
    <t>2-850.8</t>
  </si>
  <si>
    <t>&amp; 2500 ACSR</t>
  </si>
  <si>
    <t>Vernon, VT (VELCO) - Northfield, MA (NU) (PSNH sec of 381)</t>
  </si>
  <si>
    <t>Seabrook - Scobie (363)</t>
  </si>
  <si>
    <t>&amp; SF6 BUS</t>
  </si>
  <si>
    <t>Seabrook - Timber Swamp Rd - Newington (369)</t>
  </si>
  <si>
    <t>Scobie Pond - Deerfield (373)</t>
  </si>
  <si>
    <t>Deerfield - Buxton, ME (CMP) (PSNH sec of 385)</t>
  </si>
  <si>
    <t>Deerfield - Newington (307)</t>
  </si>
  <si>
    <t>&amp; 1-4500 ACSR</t>
  </si>
  <si>
    <t>Seabrook - Tewksbury,MA (NEES) (PSNH Sec. of 394)</t>
  </si>
  <si>
    <t>Merrimack - Dunbarton (A-253)</t>
  </si>
  <si>
    <t>TOTAL PUBLIC SERVICE COMPANY OF NEW HAMPSHIRE EHV PTF CKT. MILES</t>
  </si>
  <si>
    <t>Moore (NEES) - Whitefield (Q-195)</t>
  </si>
  <si>
    <t>477 &amp; 366.4</t>
  </si>
  <si>
    <t>ACSR</t>
  </si>
  <si>
    <t>U-199 Tap - Littleton (U-199)</t>
  </si>
  <si>
    <t>Whitefield - U-199 Tap (X-178)</t>
  </si>
  <si>
    <t>U-199 Tap - Woodstock - Beebe River (X-178)</t>
  </si>
  <si>
    <t>Webster - North Road (M-127)</t>
  </si>
  <si>
    <t>North Road - Ascutney, VT (VELCO) (PSNH sec of K-174)</t>
  </si>
  <si>
    <t>Webster - Oak Hill Tap - Merrimack (P-145)</t>
  </si>
  <si>
    <t>Webster - Garvins (V-182)</t>
  </si>
  <si>
    <t>Greggs - Jackman (F-162)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</si>
</sst>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#,###.__\);\(\)"/>
    <numFmt numFmtId="168" formatCode="#,###.__;\(\)"/>
    <numFmt numFmtId="169" formatCode="#,###.#_;\(\)"/>
    <numFmt numFmtId="170" formatCode="#,###.#_;"/>
    <numFmt numFmtId="171" formatCode="#,###.##"/>
    <numFmt numFmtId="172" formatCode="#,###.##;"/>
    <numFmt numFmtId="173" formatCode="#,##0.##;"/>
    <numFmt numFmtId="174" formatCode="#,##0.#00;"/>
    <numFmt numFmtId="175" formatCode="#,##0.#0"/>
    <numFmt numFmtId="176" formatCode="#,##0.##"/>
    <numFmt numFmtId="177" formatCode="#,##0.#\-"/>
    <numFmt numFmtId="178" formatCode="#,##_.#_;"/>
    <numFmt numFmtId="179" formatCode="##,##0.#_;"/>
    <numFmt numFmtId="180" formatCode="#,##?.#?"/>
    <numFmt numFmtId="181" formatCode="##,#?0.#?"/>
    <numFmt numFmtId="182" formatCode="##,#?0.#??"/>
    <numFmt numFmtId="183" formatCode="##,#??.#??"/>
    <numFmt numFmtId="184" formatCode="##,##0.#??"/>
    <numFmt numFmtId="185" formatCode="#,##0.#??"/>
    <numFmt numFmtId="186" formatCode="#,##0.???"/>
    <numFmt numFmtId="187" formatCode="#,##0.00?"/>
    <numFmt numFmtId="188" formatCode="mmmm\ d\,\ yyyy"/>
    <numFmt numFmtId="189" formatCode="#,##0.????"/>
    <numFmt numFmtId="190" formatCode="#,##0.?????"/>
    <numFmt numFmtId="191" formatCode="#,##0.0??"/>
    <numFmt numFmtId="192" formatCode="#,##0.0"/>
    <numFmt numFmtId="193" formatCode="#,##0.0?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u val="single"/>
      <sz val="8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 wrapText="1"/>
    </xf>
    <xf numFmtId="173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Alignment="1" quotePrefix="1">
      <alignment horizontal="right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4" fillId="0" borderId="0" xfId="0" applyNumberFormat="1" applyFont="1" applyAlignment="1">
      <alignment horizontal="right"/>
    </xf>
    <xf numFmtId="186" fontId="0" fillId="0" borderId="0" xfId="0" applyNumberFormat="1" applyAlignment="1">
      <alignment horizontal="right"/>
    </xf>
    <xf numFmtId="186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86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6" fontId="4" fillId="0" borderId="0" xfId="0" applyNumberFormat="1" applyFont="1" applyAlignment="1">
      <alignment horizontal="centerContinuous"/>
    </xf>
    <xf numFmtId="186" fontId="0" fillId="0" borderId="0" xfId="0" applyNumberForma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8" fillId="0" borderId="0" xfId="0" applyFont="1" applyAlignment="1">
      <alignment horizontal="centerContinuous" wrapText="1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centerContinuous" wrapText="1"/>
    </xf>
    <xf numFmtId="186" fontId="8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7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6" fillId="0" borderId="0" xfId="0" applyFont="1" applyAlignment="1">
      <alignment horizontal="left"/>
    </xf>
    <xf numFmtId="191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1" fontId="5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8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15</xdr:row>
      <xdr:rowOff>57150</xdr:rowOff>
    </xdr:from>
    <xdr:to>
      <xdr:col>1</xdr:col>
      <xdr:colOff>800100</xdr:colOff>
      <xdr:row>15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295400" y="2752725"/>
          <a:ext cx="2762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15</xdr:row>
      <xdr:rowOff>95250</xdr:rowOff>
    </xdr:from>
    <xdr:to>
      <xdr:col>1</xdr:col>
      <xdr:colOff>800100</xdr:colOff>
      <xdr:row>15</xdr:row>
      <xdr:rowOff>95250</xdr:rowOff>
    </xdr:to>
    <xdr:sp>
      <xdr:nvSpPr>
        <xdr:cNvPr id="2" name="Line 6"/>
        <xdr:cNvSpPr>
          <a:spLocks/>
        </xdr:cNvSpPr>
      </xdr:nvSpPr>
      <xdr:spPr>
        <a:xfrm>
          <a:off x="1295400" y="2790825"/>
          <a:ext cx="2762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97PTF_update\company%20resp\NU_em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I_97PT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c"/>
      <sheetName val="sum"/>
      <sheetName val="BHE-LO"/>
      <sheetName val="BECO-HI"/>
      <sheetName val="BECO-LO"/>
      <sheetName val="BELD-LO"/>
      <sheetName val="CMP-HI"/>
      <sheetName val="CMP-LO"/>
      <sheetName val="CES-HI"/>
      <sheetName val="CES-LO"/>
      <sheetName val="CLP-HI"/>
      <sheetName val="CLP-LO"/>
      <sheetName val="EUA-HI"/>
      <sheetName val="EUA-LO"/>
      <sheetName val="FGE-LO"/>
      <sheetName val="HGE-LO"/>
      <sheetName val="HWP-LO"/>
      <sheetName val="NEES-HI"/>
      <sheetName val="NEES-LO"/>
      <sheetName val="PSNH-HI"/>
      <sheetName val="PSNH-LO"/>
      <sheetName val="TMLP-LO"/>
      <sheetName val="UI-HI"/>
      <sheetName val="UI-LO"/>
      <sheetName val="VEL-HI"/>
      <sheetName val="VEL-LO"/>
      <sheetName val="WME-HI"/>
      <sheetName val="WME-LO"/>
      <sheetName val="cover"/>
    </sheetNames>
    <sheetDataSet>
      <sheetData sheetId="11">
        <row r="49">
          <cell r="G49">
            <v>388.9</v>
          </cell>
        </row>
      </sheetData>
      <sheetData sheetId="27">
        <row r="19">
          <cell r="G19">
            <v>104.5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-HI"/>
    </sheetNames>
    <sheetDataSet>
      <sheetData sheetId="0">
        <row r="9">
          <cell r="G9">
            <v>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45"/>
  <sheetViews>
    <sheetView workbookViewId="0" topLeftCell="A7">
      <selection activeCell="A24" sqref="A24"/>
    </sheetView>
  </sheetViews>
  <sheetFormatPr defaultColWidth="9.140625" defaultRowHeight="12.75"/>
  <cols>
    <col min="1" max="1" width="48.8515625" style="0" customWidth="1"/>
    <col min="2" max="2" width="31.421875" style="0" customWidth="1"/>
  </cols>
  <sheetData>
    <row r="9" ht="12.75">
      <c r="A9" s="2"/>
    </row>
    <row r="10" ht="18">
      <c r="A10" s="70"/>
    </row>
    <row r="11" ht="12.75">
      <c r="B11" s="36"/>
    </row>
    <row r="12" spans="1:2" ht="18">
      <c r="A12" s="71" t="s">
        <v>205</v>
      </c>
      <c r="B12" s="36"/>
    </row>
    <row r="13" ht="12.75">
      <c r="B13" s="36"/>
    </row>
    <row r="14" spans="1:2" ht="18">
      <c r="A14" s="71"/>
      <c r="B14" s="36"/>
    </row>
    <row r="15" spans="1:2" ht="18">
      <c r="A15" s="71" t="s">
        <v>206</v>
      </c>
      <c r="B15" s="36"/>
    </row>
    <row r="16" spans="1:2" ht="18">
      <c r="A16" s="71" t="s">
        <v>207</v>
      </c>
      <c r="B16" s="36"/>
    </row>
    <row r="17" spans="1:2" ht="18">
      <c r="A17" s="71" t="s">
        <v>208</v>
      </c>
      <c r="B17" s="36"/>
    </row>
    <row r="18" spans="1:2" ht="18">
      <c r="A18" s="71"/>
      <c r="B18" s="36"/>
    </row>
    <row r="20" spans="1:2" ht="12.75">
      <c r="A20" s="36"/>
      <c r="B20" s="36"/>
    </row>
    <row r="21" spans="1:2" ht="12.75">
      <c r="A21" s="36"/>
      <c r="B21" s="36"/>
    </row>
    <row r="22" spans="1:2" ht="12.75">
      <c r="A22" s="83" t="s">
        <v>209</v>
      </c>
      <c r="B22" s="36"/>
    </row>
    <row r="23" spans="1:2" ht="12.75">
      <c r="A23" s="73"/>
      <c r="B23" s="36"/>
    </row>
    <row r="24" spans="1:2" ht="12.75">
      <c r="A24" s="72"/>
      <c r="B24" s="36"/>
    </row>
    <row r="25" spans="1:2" ht="12.75">
      <c r="A25" s="72"/>
      <c r="B25" s="36"/>
    </row>
    <row r="26" spans="1:2" ht="12.75">
      <c r="A26" s="82">
        <v>36161</v>
      </c>
      <c r="B26" s="36"/>
    </row>
    <row r="27" ht="12.75">
      <c r="A27" s="2"/>
    </row>
    <row r="43" ht="12.75">
      <c r="B43" s="74" t="s">
        <v>105</v>
      </c>
    </row>
    <row r="44" ht="12.75">
      <c r="B44" s="74" t="s">
        <v>14</v>
      </c>
    </row>
    <row r="45" ht="12.75">
      <c r="B45" s="74"/>
    </row>
  </sheetData>
  <printOptions/>
  <pageMargins left="1.2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5" sqref="A15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  <col min="8" max="8" width="4.140625" style="0" customWidth="1"/>
  </cols>
  <sheetData>
    <row r="1" spans="1:7" ht="12.75">
      <c r="A1" s="23" t="s">
        <v>216</v>
      </c>
      <c r="B1" s="24"/>
      <c r="C1" s="24"/>
      <c r="D1" s="24"/>
      <c r="E1" s="24"/>
      <c r="F1" s="24"/>
      <c r="G1" s="25"/>
    </row>
    <row r="2" spans="1:7" ht="12.75">
      <c r="A2" s="23" t="s">
        <v>265</v>
      </c>
      <c r="B2" s="23"/>
      <c r="C2" s="24"/>
      <c r="D2" s="24"/>
      <c r="E2" s="24"/>
      <c r="F2" s="24"/>
      <c r="G2" s="25"/>
    </row>
    <row r="3" spans="1:7" ht="12.75">
      <c r="A3" s="23"/>
      <c r="B3" s="23"/>
      <c r="C3" s="24"/>
      <c r="D3" s="24"/>
      <c r="E3" s="24"/>
      <c r="F3" s="24"/>
      <c r="G3" s="25"/>
    </row>
    <row r="4" spans="1:7" ht="9" customHeight="1">
      <c r="A4" s="43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</row>
    <row r="5" spans="1:7" ht="9" customHeight="1">
      <c r="A5" s="58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</row>
    <row r="7" spans="1:7" s="10" customFormat="1" ht="12">
      <c r="A7" s="34" t="s">
        <v>450</v>
      </c>
      <c r="B7" s="11">
        <v>345</v>
      </c>
      <c r="C7" s="12" t="s">
        <v>451</v>
      </c>
      <c r="D7" s="11" t="s">
        <v>255</v>
      </c>
      <c r="E7" s="11">
        <v>1</v>
      </c>
      <c r="F7" s="19">
        <v>13</v>
      </c>
      <c r="G7" s="19">
        <v>13</v>
      </c>
    </row>
    <row r="9" spans="1:7" s="10" customFormat="1" ht="12">
      <c r="A9" s="34" t="s">
        <v>452</v>
      </c>
      <c r="B9" s="11">
        <v>345</v>
      </c>
      <c r="C9" s="12" t="s">
        <v>451</v>
      </c>
      <c r="D9" s="11" t="s">
        <v>255</v>
      </c>
      <c r="E9" s="11">
        <v>1</v>
      </c>
      <c r="F9" s="19">
        <v>7.4</v>
      </c>
      <c r="G9" s="19">
        <v>7.4</v>
      </c>
    </row>
    <row r="11" spans="1:7" s="10" customFormat="1" ht="12">
      <c r="A11" s="34" t="s">
        <v>453</v>
      </c>
      <c r="B11" s="11">
        <v>345</v>
      </c>
      <c r="C11" s="12" t="s">
        <v>451</v>
      </c>
      <c r="D11" s="11" t="s">
        <v>255</v>
      </c>
      <c r="E11" s="11">
        <v>1</v>
      </c>
      <c r="F11" s="19">
        <v>9.4</v>
      </c>
      <c r="G11" s="19">
        <v>9.4</v>
      </c>
    </row>
    <row r="13" spans="1:7" s="10" customFormat="1" ht="12">
      <c r="A13" s="34" t="s">
        <v>454</v>
      </c>
      <c r="B13" s="11">
        <v>345</v>
      </c>
      <c r="C13" s="12" t="s">
        <v>282</v>
      </c>
      <c r="D13" s="11" t="s">
        <v>255</v>
      </c>
      <c r="E13" s="11">
        <v>1</v>
      </c>
      <c r="F13" s="19">
        <v>13</v>
      </c>
      <c r="G13" s="19">
        <v>13</v>
      </c>
    </row>
    <row r="15" spans="1:7" s="10" customFormat="1" ht="12">
      <c r="A15" s="34" t="s">
        <v>455</v>
      </c>
      <c r="B15" s="11">
        <v>345</v>
      </c>
      <c r="C15" s="12" t="s">
        <v>282</v>
      </c>
      <c r="D15" s="11" t="s">
        <v>255</v>
      </c>
      <c r="E15" s="11">
        <v>1</v>
      </c>
      <c r="F15" s="19">
        <v>16.8</v>
      </c>
      <c r="G15" s="19">
        <v>16.8</v>
      </c>
    </row>
    <row r="16" spans="1:7" s="10" customFormat="1" ht="12">
      <c r="A16" s="34" t="s">
        <v>456</v>
      </c>
      <c r="B16" s="11"/>
      <c r="C16" s="12"/>
      <c r="D16" s="11"/>
      <c r="E16" s="11"/>
      <c r="F16" s="19"/>
      <c r="G16" s="19"/>
    </row>
    <row r="18" spans="1:8" s="10" customFormat="1" ht="12">
      <c r="A18" s="34" t="s">
        <v>457</v>
      </c>
      <c r="B18" s="11">
        <v>345</v>
      </c>
      <c r="C18" s="12" t="s">
        <v>279</v>
      </c>
      <c r="D18" s="11" t="s">
        <v>255</v>
      </c>
      <c r="E18" s="11">
        <v>1</v>
      </c>
      <c r="F18" s="19">
        <v>3.27</v>
      </c>
      <c r="G18" s="19">
        <v>3.27</v>
      </c>
      <c r="H18" s="3" t="s">
        <v>280</v>
      </c>
    </row>
    <row r="19" spans="5:7" ht="12.75">
      <c r="E19" s="2" t="s">
        <v>261</v>
      </c>
      <c r="G19" s="20" t="s">
        <v>262</v>
      </c>
    </row>
    <row r="20" spans="1:7" ht="12.75">
      <c r="A20" s="52" t="s">
        <v>458</v>
      </c>
      <c r="G20" s="21">
        <f>ROUND(SUM(G7:G18),1)</f>
        <v>62.9</v>
      </c>
    </row>
    <row r="23" spans="1:7" ht="22.5">
      <c r="A23" s="62" t="s">
        <v>459</v>
      </c>
      <c r="B23" s="53"/>
      <c r="C23" s="53"/>
      <c r="D23" s="53"/>
      <c r="E23" s="53"/>
      <c r="F23" s="63"/>
      <c r="G23" s="6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</sheetData>
  <printOptions/>
  <pageMargins left="1" right="0.25" top="0.7" bottom="0.8" header="0.5" footer="0.7"/>
  <pageSetup firstPageNumber="15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30" sqref="A30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23" t="s">
        <v>216</v>
      </c>
      <c r="B1" s="24"/>
      <c r="C1" s="24"/>
      <c r="D1" s="24"/>
      <c r="E1" s="24"/>
      <c r="F1" s="24"/>
      <c r="G1" s="25"/>
    </row>
    <row r="2" spans="1:7" ht="12.75">
      <c r="A2" s="23" t="s">
        <v>247</v>
      </c>
      <c r="B2" s="23"/>
      <c r="C2" s="24"/>
      <c r="D2" s="24"/>
      <c r="E2" s="24"/>
      <c r="F2" s="24"/>
      <c r="G2" s="25"/>
    </row>
    <row r="3" spans="1:7" ht="12.75">
      <c r="A3" s="23"/>
      <c r="B3" s="23"/>
      <c r="C3" s="24"/>
      <c r="D3" s="24"/>
      <c r="E3" s="24"/>
      <c r="F3" s="24"/>
      <c r="G3" s="25"/>
    </row>
    <row r="4" spans="1:7" ht="9" customHeight="1">
      <c r="A4" s="43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</row>
    <row r="5" spans="1:7" ht="9" customHeight="1">
      <c r="A5" s="58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</row>
    <row r="6" spans="1:7" ht="12.75">
      <c r="A6" s="58"/>
      <c r="B6" s="55"/>
      <c r="C6" s="56"/>
      <c r="D6" s="55"/>
      <c r="E6" s="55"/>
      <c r="F6" s="59"/>
      <c r="G6" s="60"/>
    </row>
    <row r="7" spans="1:7" ht="12.75">
      <c r="A7" s="34" t="s">
        <v>460</v>
      </c>
      <c r="B7" s="11">
        <v>115</v>
      </c>
      <c r="C7" s="12" t="s">
        <v>461</v>
      </c>
      <c r="D7" s="11" t="s">
        <v>255</v>
      </c>
      <c r="E7" s="11">
        <v>1</v>
      </c>
      <c r="F7" s="19">
        <v>15.3</v>
      </c>
      <c r="G7" s="19">
        <v>15.3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462</v>
      </c>
      <c r="B9" s="11">
        <v>115</v>
      </c>
      <c r="C9" s="12" t="s">
        <v>461</v>
      </c>
      <c r="D9" s="11" t="s">
        <v>255</v>
      </c>
      <c r="E9" s="11">
        <v>1</v>
      </c>
      <c r="F9" s="19">
        <v>3.1</v>
      </c>
      <c r="G9" s="19">
        <v>3.1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463</v>
      </c>
      <c r="B11" s="11">
        <v>115</v>
      </c>
      <c r="C11" s="12" t="s">
        <v>464</v>
      </c>
      <c r="D11" s="11" t="s">
        <v>255</v>
      </c>
      <c r="E11" s="11">
        <v>1</v>
      </c>
      <c r="F11" s="19">
        <v>4.9</v>
      </c>
      <c r="G11" s="19">
        <v>4.9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465</v>
      </c>
      <c r="B13" s="11">
        <v>115</v>
      </c>
      <c r="C13" s="12" t="s">
        <v>466</v>
      </c>
      <c r="D13" s="11" t="s">
        <v>255</v>
      </c>
      <c r="E13" s="11">
        <v>1</v>
      </c>
      <c r="F13" s="19">
        <v>7.2</v>
      </c>
      <c r="G13" s="19">
        <v>7.2</v>
      </c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467</v>
      </c>
      <c r="B15" s="11">
        <v>115</v>
      </c>
      <c r="C15" s="12" t="s">
        <v>466</v>
      </c>
      <c r="D15" s="11" t="s">
        <v>255</v>
      </c>
      <c r="E15" s="11">
        <v>1</v>
      </c>
      <c r="F15" s="19">
        <v>1</v>
      </c>
      <c r="G15" s="19">
        <v>1</v>
      </c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468</v>
      </c>
      <c r="B17" s="11">
        <v>115</v>
      </c>
      <c r="C17" s="12" t="s">
        <v>469</v>
      </c>
      <c r="D17" s="11" t="s">
        <v>255</v>
      </c>
      <c r="E17" s="11">
        <v>2</v>
      </c>
      <c r="F17" s="19">
        <v>11.2</v>
      </c>
      <c r="G17" s="19">
        <v>22.4</v>
      </c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 s="34" t="s">
        <v>470</v>
      </c>
      <c r="B19" s="11">
        <v>115</v>
      </c>
      <c r="C19" s="12" t="s">
        <v>469</v>
      </c>
      <c r="D19" s="11" t="s">
        <v>255</v>
      </c>
      <c r="E19" s="11">
        <v>1</v>
      </c>
      <c r="F19" s="19">
        <v>10.3</v>
      </c>
      <c r="G19" s="19">
        <v>10.3</v>
      </c>
    </row>
    <row r="20" spans="1:7" ht="12.75">
      <c r="A20" s="34"/>
      <c r="B20" s="11"/>
      <c r="C20" s="12"/>
      <c r="D20" s="11"/>
      <c r="E20" s="11"/>
      <c r="F20" s="19"/>
      <c r="G20" s="19"/>
    </row>
    <row r="21" spans="1:7" ht="12.75">
      <c r="A21" s="34" t="s">
        <v>471</v>
      </c>
      <c r="B21" s="11">
        <v>115</v>
      </c>
      <c r="C21" s="12" t="s">
        <v>469</v>
      </c>
      <c r="D21" s="11" t="s">
        <v>255</v>
      </c>
      <c r="E21" s="11">
        <v>1</v>
      </c>
      <c r="F21" s="19">
        <v>2.4</v>
      </c>
      <c r="G21" s="19">
        <v>2.4</v>
      </c>
    </row>
    <row r="22" spans="1:7" ht="12.75">
      <c r="A22" s="34"/>
      <c r="B22" s="11"/>
      <c r="C22" s="12"/>
      <c r="D22" s="11"/>
      <c r="E22" s="11"/>
      <c r="F22" s="19"/>
      <c r="G22" s="19"/>
    </row>
    <row r="23" spans="1:7" ht="12.75">
      <c r="A23" s="34" t="s">
        <v>472</v>
      </c>
      <c r="B23" s="11">
        <v>115</v>
      </c>
      <c r="C23" s="12" t="s">
        <v>466</v>
      </c>
      <c r="D23" s="11" t="s">
        <v>255</v>
      </c>
      <c r="E23" s="11">
        <v>1</v>
      </c>
      <c r="F23" s="19">
        <v>10.2</v>
      </c>
      <c r="G23" s="19">
        <v>10.2</v>
      </c>
    </row>
    <row r="24" spans="1:7" ht="12.75">
      <c r="A24" s="34"/>
      <c r="B24" s="11"/>
      <c r="C24" s="12"/>
      <c r="D24" s="11"/>
      <c r="E24" s="11"/>
      <c r="F24" s="19"/>
      <c r="G24" s="19"/>
    </row>
    <row r="25" spans="1:7" ht="12.75">
      <c r="A25" s="34" t="s">
        <v>473</v>
      </c>
      <c r="B25" s="11">
        <v>115</v>
      </c>
      <c r="C25" s="12" t="s">
        <v>466</v>
      </c>
      <c r="D25" s="11" t="s">
        <v>255</v>
      </c>
      <c r="E25" s="11">
        <v>1</v>
      </c>
      <c r="F25" s="19">
        <v>2.5</v>
      </c>
      <c r="G25" s="19">
        <v>2.5</v>
      </c>
    </row>
    <row r="26" spans="1:7" ht="12.75">
      <c r="A26" s="34"/>
      <c r="B26" s="11"/>
      <c r="C26" s="12"/>
      <c r="D26" s="11"/>
      <c r="E26" s="11"/>
      <c r="F26" s="19"/>
      <c r="G26" s="19"/>
    </row>
    <row r="27" spans="1:7" ht="12.75">
      <c r="A27" s="34" t="s">
        <v>474</v>
      </c>
      <c r="B27" s="11">
        <v>115</v>
      </c>
      <c r="C27" s="12" t="s">
        <v>469</v>
      </c>
      <c r="D27" s="11" t="s">
        <v>255</v>
      </c>
      <c r="E27" s="11">
        <v>1</v>
      </c>
      <c r="F27" s="19">
        <v>4.1</v>
      </c>
      <c r="G27" s="19">
        <v>4.1</v>
      </c>
    </row>
    <row r="28" spans="1:7" ht="12.75">
      <c r="A28" s="34"/>
      <c r="B28" s="11"/>
      <c r="C28" s="12"/>
      <c r="D28" s="11"/>
      <c r="E28" s="11"/>
      <c r="F28" s="19"/>
      <c r="G28" s="19"/>
    </row>
    <row r="29" spans="1:7" ht="12.75">
      <c r="A29" s="34" t="s">
        <v>475</v>
      </c>
      <c r="B29" s="11">
        <v>115</v>
      </c>
      <c r="C29" s="12" t="s">
        <v>469</v>
      </c>
      <c r="D29" s="11" t="s">
        <v>255</v>
      </c>
      <c r="E29" s="11">
        <v>1</v>
      </c>
      <c r="F29" s="19">
        <v>2.4</v>
      </c>
      <c r="G29" s="19">
        <v>2.4</v>
      </c>
    </row>
    <row r="30" spans="1:7" ht="12.75">
      <c r="A30" s="34"/>
      <c r="B30" s="11"/>
      <c r="C30" s="12"/>
      <c r="D30" s="11"/>
      <c r="E30" s="11"/>
      <c r="F30" s="19"/>
      <c r="G30" s="19"/>
    </row>
    <row r="31" spans="1:7" ht="12.75">
      <c r="A31" s="34" t="s">
        <v>476</v>
      </c>
      <c r="B31" s="11">
        <v>115</v>
      </c>
      <c r="C31" s="12" t="s">
        <v>469</v>
      </c>
      <c r="D31" s="11" t="s">
        <v>255</v>
      </c>
      <c r="E31" s="11">
        <v>1</v>
      </c>
      <c r="F31" s="19">
        <v>1.2</v>
      </c>
      <c r="G31" s="19">
        <v>1.2</v>
      </c>
    </row>
    <row r="32" spans="1:7" ht="12.75">
      <c r="A32" s="34"/>
      <c r="B32" s="11"/>
      <c r="C32" s="12"/>
      <c r="D32" s="11"/>
      <c r="E32" s="11"/>
      <c r="F32" s="19"/>
      <c r="G32" s="19"/>
    </row>
    <row r="33" spans="1:7" ht="12.75">
      <c r="A33" s="34" t="s">
        <v>477</v>
      </c>
      <c r="B33" s="11">
        <v>115</v>
      </c>
      <c r="C33" s="12" t="s">
        <v>466</v>
      </c>
      <c r="D33" s="11" t="s">
        <v>255</v>
      </c>
      <c r="E33" s="11">
        <v>1</v>
      </c>
      <c r="F33" s="19">
        <v>2.5</v>
      </c>
      <c r="G33" s="19">
        <v>2.5</v>
      </c>
    </row>
    <row r="34" spans="1:7" ht="12.75">
      <c r="A34" s="34"/>
      <c r="B34" s="11"/>
      <c r="C34" s="12"/>
      <c r="D34" s="11"/>
      <c r="E34" s="11"/>
      <c r="F34" s="19"/>
      <c r="G34" s="19"/>
    </row>
    <row r="35" spans="1:7" s="8" customFormat="1" ht="12.75">
      <c r="A35" s="34" t="s">
        <v>478</v>
      </c>
      <c r="B35" s="11">
        <v>115</v>
      </c>
      <c r="C35" s="12" t="s">
        <v>282</v>
      </c>
      <c r="D35" s="11" t="s">
        <v>255</v>
      </c>
      <c r="E35" s="11">
        <v>1</v>
      </c>
      <c r="F35" s="19">
        <v>3.67</v>
      </c>
      <c r="G35" s="19">
        <v>3.67</v>
      </c>
    </row>
    <row r="36" spans="1:7" ht="12.75">
      <c r="A36" s="34"/>
      <c r="B36" s="11"/>
      <c r="C36" s="12"/>
      <c r="D36" s="11"/>
      <c r="E36" s="11"/>
      <c r="F36" s="19"/>
      <c r="G36" s="19"/>
    </row>
    <row r="37" spans="1:7" s="8" customFormat="1" ht="12.75">
      <c r="A37" s="34" t="s">
        <v>479</v>
      </c>
      <c r="B37" s="11">
        <v>115</v>
      </c>
      <c r="C37" s="12" t="s">
        <v>282</v>
      </c>
      <c r="D37" s="11" t="s">
        <v>255</v>
      </c>
      <c r="E37" s="11">
        <v>1</v>
      </c>
      <c r="F37" s="19">
        <v>4.9</v>
      </c>
      <c r="G37" s="19">
        <v>4.9</v>
      </c>
    </row>
    <row r="38" spans="1:7" ht="12.75">
      <c r="A38" s="34"/>
      <c r="B38" s="11"/>
      <c r="C38" s="12"/>
      <c r="D38" s="11"/>
      <c r="E38" s="11"/>
      <c r="F38" s="19"/>
      <c r="G38" s="19"/>
    </row>
    <row r="39" spans="1:7" s="8" customFormat="1" ht="12.75">
      <c r="A39" s="34" t="s">
        <v>480</v>
      </c>
      <c r="B39" s="11">
        <v>115</v>
      </c>
      <c r="C39" s="12" t="s">
        <v>282</v>
      </c>
      <c r="D39" s="11" t="s">
        <v>255</v>
      </c>
      <c r="E39" s="11">
        <v>1</v>
      </c>
      <c r="F39" s="19">
        <v>6.75</v>
      </c>
      <c r="G39" s="19">
        <v>6.75</v>
      </c>
    </row>
    <row r="40" spans="1:7" ht="12.75">
      <c r="A40" s="34"/>
      <c r="B40" s="11"/>
      <c r="C40" s="12"/>
      <c r="D40" s="11"/>
      <c r="E40" s="11"/>
      <c r="F40" s="19"/>
      <c r="G40" s="19"/>
    </row>
    <row r="41" spans="1:7" s="8" customFormat="1" ht="12.75">
      <c r="A41" s="34" t="s">
        <v>481</v>
      </c>
      <c r="B41" s="11">
        <v>115</v>
      </c>
      <c r="C41" s="12" t="s">
        <v>464</v>
      </c>
      <c r="D41" s="11" t="s">
        <v>255</v>
      </c>
      <c r="E41" s="11">
        <v>1</v>
      </c>
      <c r="F41" s="19">
        <v>0.48</v>
      </c>
      <c r="G41" s="19">
        <v>0.48</v>
      </c>
    </row>
    <row r="42" spans="1:7" ht="12.75">
      <c r="A42" s="34"/>
      <c r="B42" s="11"/>
      <c r="C42" s="12"/>
      <c r="D42" s="11"/>
      <c r="E42" s="11"/>
      <c r="F42" s="19"/>
      <c r="G42" s="19"/>
    </row>
    <row r="43" spans="1:7" s="8" customFormat="1" ht="12.75">
      <c r="A43" s="34" t="s">
        <v>482</v>
      </c>
      <c r="B43" s="11">
        <v>115</v>
      </c>
      <c r="C43" s="12" t="s">
        <v>464</v>
      </c>
      <c r="D43" s="11" t="s">
        <v>255</v>
      </c>
      <c r="E43" s="11">
        <v>1</v>
      </c>
      <c r="F43" s="19">
        <v>3.3</v>
      </c>
      <c r="G43" s="19">
        <v>3.3</v>
      </c>
    </row>
    <row r="44" spans="1:7" ht="12.75">
      <c r="A44" s="34"/>
      <c r="B44" s="11"/>
      <c r="C44" s="12"/>
      <c r="D44" s="11"/>
      <c r="E44" s="11"/>
      <c r="F44" s="19"/>
      <c r="G44" s="19"/>
    </row>
    <row r="45" spans="1:7" s="8" customFormat="1" ht="12.75">
      <c r="A45" s="34" t="s">
        <v>483</v>
      </c>
      <c r="B45" s="11">
        <v>115</v>
      </c>
      <c r="C45" s="12" t="s">
        <v>464</v>
      </c>
      <c r="D45" s="11" t="s">
        <v>255</v>
      </c>
      <c r="E45" s="11">
        <v>1</v>
      </c>
      <c r="F45" s="19">
        <v>3.4</v>
      </c>
      <c r="G45" s="19">
        <v>3.4</v>
      </c>
    </row>
    <row r="46" spans="1:7" ht="12.75">
      <c r="A46" s="34"/>
      <c r="B46" s="11"/>
      <c r="C46" s="12"/>
      <c r="D46" s="11"/>
      <c r="E46" s="11"/>
      <c r="F46" s="19"/>
      <c r="G46" s="19"/>
    </row>
    <row r="47" spans="1:7" s="8" customFormat="1" ht="12.75">
      <c r="A47" s="34" t="s">
        <v>484</v>
      </c>
      <c r="B47" s="11">
        <v>115</v>
      </c>
      <c r="C47" s="12" t="s">
        <v>485</v>
      </c>
      <c r="D47" s="11" t="s">
        <v>255</v>
      </c>
      <c r="E47" s="11">
        <v>1</v>
      </c>
      <c r="F47" s="19">
        <v>6.6</v>
      </c>
      <c r="G47" s="19">
        <v>6.6</v>
      </c>
    </row>
    <row r="48" spans="1:7" s="8" customFormat="1" ht="12.75">
      <c r="A48" s="34"/>
      <c r="B48" s="11"/>
      <c r="C48" s="12"/>
      <c r="D48" s="11"/>
      <c r="E48" s="11"/>
      <c r="F48" s="19"/>
      <c r="G48" s="19"/>
    </row>
    <row r="49" spans="1:7" s="8" customFormat="1" ht="12.75">
      <c r="A49" s="34" t="s">
        <v>486</v>
      </c>
      <c r="B49" s="11">
        <v>115</v>
      </c>
      <c r="C49" s="12" t="s">
        <v>259</v>
      </c>
      <c r="D49" s="11" t="s">
        <v>255</v>
      </c>
      <c r="E49" s="11">
        <v>1</v>
      </c>
      <c r="F49" s="19">
        <v>2.5</v>
      </c>
      <c r="G49" s="19">
        <v>2.5</v>
      </c>
    </row>
    <row r="50" spans="1:7" s="8" customFormat="1" ht="12.75">
      <c r="A50" s="34"/>
      <c r="B50" s="11"/>
      <c r="C50" s="12"/>
      <c r="D50" s="11"/>
      <c r="E50" s="11"/>
      <c r="F50" s="19"/>
      <c r="G50" s="19"/>
    </row>
    <row r="51" spans="1:7" s="8" customFormat="1" ht="12.75">
      <c r="A51" s="34" t="s">
        <v>487</v>
      </c>
      <c r="B51" s="11">
        <v>115</v>
      </c>
      <c r="C51" s="12" t="s">
        <v>259</v>
      </c>
      <c r="D51" s="11" t="s">
        <v>255</v>
      </c>
      <c r="E51" s="11">
        <v>1</v>
      </c>
      <c r="F51" s="19">
        <v>5.2</v>
      </c>
      <c r="G51" s="19">
        <v>5.2</v>
      </c>
    </row>
    <row r="52" spans="1:7" s="8" customFormat="1" ht="12.75">
      <c r="A52" s="34"/>
      <c r="B52" s="11"/>
      <c r="C52" s="12"/>
      <c r="D52" s="11"/>
      <c r="E52" s="11"/>
      <c r="F52" s="19"/>
      <c r="G52" s="19"/>
    </row>
    <row r="53" spans="1:7" s="8" customFormat="1" ht="12.75">
      <c r="A53" s="34" t="s">
        <v>488</v>
      </c>
      <c r="B53" s="11">
        <v>115</v>
      </c>
      <c r="C53" s="12" t="s">
        <v>259</v>
      </c>
      <c r="D53" s="11" t="s">
        <v>255</v>
      </c>
      <c r="E53" s="11">
        <v>1</v>
      </c>
      <c r="F53" s="19">
        <v>12.26</v>
      </c>
      <c r="G53" s="19">
        <v>12.26</v>
      </c>
    </row>
    <row r="54" spans="1:7" ht="12.75">
      <c r="A54" s="34"/>
      <c r="B54" s="11"/>
      <c r="C54" s="12"/>
      <c r="D54" s="11"/>
      <c r="E54" s="11"/>
      <c r="F54" s="19"/>
      <c r="G54" s="19"/>
    </row>
    <row r="55" spans="1:7" ht="12.75">
      <c r="A55" s="64" t="s">
        <v>489</v>
      </c>
      <c r="G55" s="75">
        <f>ROUND(SUM(G7:G53),1)</f>
        <v>138.6</v>
      </c>
    </row>
    <row r="56" spans="1:7" ht="12.75">
      <c r="A56" s="64"/>
      <c r="G56" s="20" t="s">
        <v>262</v>
      </c>
    </row>
    <row r="57" spans="1:7" ht="12.75">
      <c r="A57" s="64" t="s">
        <v>490</v>
      </c>
      <c r="E57" s="2" t="s">
        <v>447</v>
      </c>
      <c r="G57" s="21">
        <f>ROUND(SUM('CES-HI'!G20,G7:G53),1)</f>
        <v>201.5</v>
      </c>
    </row>
    <row r="58" ht="12.75">
      <c r="A58" s="65"/>
    </row>
    <row r="59" spans="1:7" ht="12.75">
      <c r="A59"/>
      <c r="G59"/>
    </row>
  </sheetData>
  <printOptions/>
  <pageMargins left="1" right="0.25" top="0.7" bottom="0.8" header="0.5" footer="0.7"/>
  <pageSetup firstPageNumber="16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7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18" customWidth="1"/>
    <col min="2" max="2" width="6.28125" style="2" customWidth="1"/>
    <col min="3" max="3" width="15.7109375" style="1" customWidth="1"/>
    <col min="4" max="5" width="9.140625" style="2" customWidth="1"/>
    <col min="6" max="7" width="9.140625" style="30" customWidth="1"/>
  </cols>
  <sheetData>
    <row r="1" spans="1:7" ht="12.75">
      <c r="A1" s="23" t="s">
        <v>217</v>
      </c>
      <c r="B1" s="23"/>
      <c r="C1" s="23"/>
      <c r="D1" s="23"/>
      <c r="E1" s="23"/>
      <c r="F1" s="31"/>
      <c r="G1" s="31"/>
    </row>
    <row r="2" spans="1:7" ht="12.75">
      <c r="A2" s="23" t="s">
        <v>265</v>
      </c>
      <c r="B2" s="23"/>
      <c r="C2" s="23"/>
      <c r="D2" s="23"/>
      <c r="E2" s="23"/>
      <c r="F2" s="31"/>
      <c r="G2" s="31"/>
    </row>
    <row r="3" spans="1:7" ht="12.75">
      <c r="A3" s="27"/>
      <c r="B3" s="4"/>
      <c r="C3" s="5"/>
      <c r="D3" s="4"/>
      <c r="E3" s="4"/>
      <c r="F3" s="29"/>
      <c r="G3" s="29"/>
    </row>
    <row r="4" spans="1:7" ht="9" customHeight="1">
      <c r="A4" s="49"/>
      <c r="B4" s="45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61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7" spans="1:7" ht="12.75">
      <c r="A7" s="28" t="s">
        <v>491</v>
      </c>
      <c r="B7" s="11">
        <v>345</v>
      </c>
      <c r="C7" s="12" t="s">
        <v>492</v>
      </c>
      <c r="D7" s="11" t="s">
        <v>255</v>
      </c>
      <c r="E7" s="11">
        <v>1</v>
      </c>
      <c r="F7" s="19">
        <v>20</v>
      </c>
      <c r="G7" s="19">
        <v>20</v>
      </c>
    </row>
    <row r="8" spans="1:7" ht="12.75">
      <c r="A8" s="28"/>
      <c r="B8" s="11"/>
      <c r="C8" s="12"/>
      <c r="D8" s="11"/>
      <c r="E8" s="11"/>
      <c r="F8" s="19"/>
      <c r="G8" s="19"/>
    </row>
    <row r="9" spans="1:7" ht="12.75">
      <c r="A9" s="28" t="s">
        <v>493</v>
      </c>
      <c r="B9" s="11">
        <v>345</v>
      </c>
      <c r="C9" s="12" t="s">
        <v>492</v>
      </c>
      <c r="D9" s="11" t="s">
        <v>255</v>
      </c>
      <c r="E9" s="11">
        <v>1</v>
      </c>
      <c r="F9" s="19">
        <v>12.7</v>
      </c>
      <c r="G9" s="19">
        <v>12.7</v>
      </c>
    </row>
    <row r="10" spans="1:7" ht="12.75">
      <c r="A10" s="28"/>
      <c r="B10" s="11"/>
      <c r="C10" s="12"/>
      <c r="D10" s="11"/>
      <c r="E10" s="11"/>
      <c r="F10" s="19"/>
      <c r="G10" s="19"/>
    </row>
    <row r="11" spans="1:7" ht="12.75">
      <c r="A11" s="28" t="s">
        <v>494</v>
      </c>
      <c r="B11" s="11">
        <v>345</v>
      </c>
      <c r="C11" s="12" t="s">
        <v>495</v>
      </c>
      <c r="D11" s="11" t="s">
        <v>255</v>
      </c>
      <c r="E11" s="11">
        <v>1</v>
      </c>
      <c r="F11" s="19">
        <v>17</v>
      </c>
      <c r="G11" s="19">
        <v>26.7</v>
      </c>
    </row>
    <row r="12" spans="1:7" ht="12.75">
      <c r="A12" s="28"/>
      <c r="B12" s="11"/>
      <c r="C12" s="12" t="s">
        <v>492</v>
      </c>
      <c r="D12" s="11" t="s">
        <v>255</v>
      </c>
      <c r="E12" s="11">
        <v>1</v>
      </c>
      <c r="F12" s="19">
        <v>9.7</v>
      </c>
      <c r="G12" s="19"/>
    </row>
    <row r="13" spans="1:7" ht="12.75">
      <c r="A13" s="28"/>
      <c r="B13" s="11"/>
      <c r="C13" s="12"/>
      <c r="D13" s="11"/>
      <c r="E13" s="11"/>
      <c r="F13" s="19"/>
      <c r="G13" s="19"/>
    </row>
    <row r="14" spans="1:7" ht="12.75">
      <c r="A14" s="28" t="s">
        <v>496</v>
      </c>
      <c r="B14" s="11">
        <v>345</v>
      </c>
      <c r="C14" s="12" t="s">
        <v>272</v>
      </c>
      <c r="D14" s="11" t="s">
        <v>255</v>
      </c>
      <c r="E14" s="11">
        <v>1</v>
      </c>
      <c r="F14" s="19">
        <v>17</v>
      </c>
      <c r="G14" s="19">
        <v>24.7</v>
      </c>
    </row>
    <row r="15" spans="1:7" ht="12.75">
      <c r="A15" s="28"/>
      <c r="B15" s="11"/>
      <c r="C15" s="12" t="s">
        <v>497</v>
      </c>
      <c r="D15" s="11" t="s">
        <v>255</v>
      </c>
      <c r="E15" s="11">
        <v>1</v>
      </c>
      <c r="F15" s="19">
        <v>0.6</v>
      </c>
      <c r="G15" s="19"/>
    </row>
    <row r="16" spans="1:7" ht="12.75">
      <c r="A16" s="28"/>
      <c r="B16" s="11"/>
      <c r="C16" s="12" t="s">
        <v>498</v>
      </c>
      <c r="D16" s="11" t="s">
        <v>255</v>
      </c>
      <c r="E16" s="11">
        <v>1</v>
      </c>
      <c r="F16" s="19">
        <v>7.1</v>
      </c>
      <c r="G16" s="19"/>
    </row>
    <row r="17" spans="1:7" ht="12.75">
      <c r="A17" s="28"/>
      <c r="B17" s="11"/>
      <c r="C17" s="12"/>
      <c r="D17" s="11"/>
      <c r="E17" s="11"/>
      <c r="F17" s="19"/>
      <c r="G17" s="19"/>
    </row>
    <row r="18" spans="1:7" ht="12.75">
      <c r="A18" s="28" t="s">
        <v>499</v>
      </c>
      <c r="B18" s="11">
        <v>345</v>
      </c>
      <c r="C18" s="12" t="s">
        <v>492</v>
      </c>
      <c r="D18" s="11" t="s">
        <v>255</v>
      </c>
      <c r="E18" s="11">
        <v>1</v>
      </c>
      <c r="F18" s="19">
        <v>5.6</v>
      </c>
      <c r="G18" s="19">
        <v>5.6</v>
      </c>
    </row>
    <row r="19" spans="1:7" ht="12.75">
      <c r="A19" s="28"/>
      <c r="B19" s="11"/>
      <c r="C19" s="12"/>
      <c r="D19" s="11"/>
      <c r="E19" s="11"/>
      <c r="F19" s="19"/>
      <c r="G19" s="19"/>
    </row>
    <row r="20" spans="1:7" ht="12.75">
      <c r="A20" s="28" t="s">
        <v>500</v>
      </c>
      <c r="B20" s="11">
        <v>345</v>
      </c>
      <c r="C20" s="12" t="s">
        <v>492</v>
      </c>
      <c r="D20" s="11" t="s">
        <v>255</v>
      </c>
      <c r="E20" s="11">
        <v>1</v>
      </c>
      <c r="F20" s="19">
        <v>20.6</v>
      </c>
      <c r="G20" s="19">
        <v>20.6</v>
      </c>
    </row>
    <row r="21" spans="1:7" ht="12.75">
      <c r="A21" s="28"/>
      <c r="B21" s="11"/>
      <c r="C21" s="12"/>
      <c r="D21" s="11"/>
      <c r="E21" s="11"/>
      <c r="F21" s="19"/>
      <c r="G21" s="19"/>
    </row>
    <row r="22" spans="1:7" ht="12.75">
      <c r="A22" s="28" t="s">
        <v>501</v>
      </c>
      <c r="B22" s="11">
        <v>345</v>
      </c>
      <c r="C22" s="12" t="s">
        <v>492</v>
      </c>
      <c r="D22" s="11" t="s">
        <v>255</v>
      </c>
      <c r="E22" s="11">
        <v>1</v>
      </c>
      <c r="F22" s="19">
        <v>21</v>
      </c>
      <c r="G22" s="19">
        <v>34.9</v>
      </c>
    </row>
    <row r="23" spans="1:7" ht="12.75">
      <c r="A23" s="28"/>
      <c r="B23" s="11"/>
      <c r="C23" s="12" t="s">
        <v>272</v>
      </c>
      <c r="D23" s="11" t="s">
        <v>255</v>
      </c>
      <c r="E23" s="11">
        <v>1</v>
      </c>
      <c r="F23" s="19">
        <v>13.6</v>
      </c>
      <c r="G23" s="19"/>
    </row>
    <row r="24" spans="1:7" ht="12.75">
      <c r="A24" s="28"/>
      <c r="B24" s="11"/>
      <c r="C24" s="12" t="s">
        <v>497</v>
      </c>
      <c r="D24" s="11"/>
      <c r="E24" s="11"/>
      <c r="F24" s="19">
        <v>0.3</v>
      </c>
      <c r="G24" s="19"/>
    </row>
    <row r="25" spans="1:7" ht="12.75">
      <c r="A25" s="28"/>
      <c r="B25" s="11"/>
      <c r="C25" s="12"/>
      <c r="D25" s="11"/>
      <c r="E25" s="11"/>
      <c r="F25" s="19"/>
      <c r="G25" s="19"/>
    </row>
    <row r="26" spans="1:7" ht="12.75">
      <c r="A26" s="28" t="s">
        <v>502</v>
      </c>
      <c r="B26" s="11">
        <v>345</v>
      </c>
      <c r="C26" s="12" t="s">
        <v>272</v>
      </c>
      <c r="D26" s="11" t="s">
        <v>255</v>
      </c>
      <c r="E26" s="11">
        <v>1</v>
      </c>
      <c r="F26" s="19">
        <v>22.6</v>
      </c>
      <c r="G26" s="19">
        <v>22.6</v>
      </c>
    </row>
    <row r="27" spans="1:7" ht="12.75">
      <c r="A27" s="28"/>
      <c r="B27" s="11"/>
      <c r="C27" s="12"/>
      <c r="D27" s="11"/>
      <c r="E27" s="11"/>
      <c r="F27" s="19"/>
      <c r="G27" s="19"/>
    </row>
    <row r="28" spans="1:7" ht="12.75">
      <c r="A28" s="28" t="s">
        <v>503</v>
      </c>
      <c r="B28" s="11">
        <v>345</v>
      </c>
      <c r="C28" s="12" t="s">
        <v>272</v>
      </c>
      <c r="D28" s="11" t="s">
        <v>255</v>
      </c>
      <c r="E28" s="11">
        <v>1</v>
      </c>
      <c r="F28" s="19">
        <v>12.5</v>
      </c>
      <c r="G28" s="19">
        <v>12.5</v>
      </c>
    </row>
    <row r="29" spans="1:7" ht="12.75">
      <c r="A29" s="28"/>
      <c r="B29" s="11"/>
      <c r="C29" s="12"/>
      <c r="D29" s="11"/>
      <c r="E29" s="11"/>
      <c r="F29" s="19"/>
      <c r="G29" s="19"/>
    </row>
    <row r="30" spans="1:7" ht="12.75">
      <c r="A30" s="28" t="s">
        <v>504</v>
      </c>
      <c r="B30" s="11">
        <v>345</v>
      </c>
      <c r="C30" s="12" t="s">
        <v>272</v>
      </c>
      <c r="D30" s="11" t="s">
        <v>255</v>
      </c>
      <c r="E30" s="11">
        <v>1</v>
      </c>
      <c r="F30" s="19">
        <v>52.6</v>
      </c>
      <c r="G30" s="19">
        <v>53.3</v>
      </c>
    </row>
    <row r="31" spans="1:7" ht="12.75">
      <c r="A31" s="28"/>
      <c r="B31" s="11"/>
      <c r="C31" s="12" t="s">
        <v>497</v>
      </c>
      <c r="D31" s="11" t="s">
        <v>255</v>
      </c>
      <c r="E31" s="11">
        <v>1</v>
      </c>
      <c r="F31" s="19">
        <v>0.7</v>
      </c>
      <c r="G31" s="19"/>
    </row>
    <row r="32" spans="1:7" ht="12.75">
      <c r="A32" s="28"/>
      <c r="B32" s="11"/>
      <c r="C32" s="12"/>
      <c r="D32" s="11"/>
      <c r="E32" s="11"/>
      <c r="F32" s="19"/>
      <c r="G32" s="19"/>
    </row>
    <row r="33" spans="1:7" ht="12.75">
      <c r="A33" s="28" t="s">
        <v>505</v>
      </c>
      <c r="B33" s="11">
        <v>345</v>
      </c>
      <c r="C33" s="12" t="s">
        <v>272</v>
      </c>
      <c r="D33" s="11" t="s">
        <v>255</v>
      </c>
      <c r="E33" s="11">
        <v>1</v>
      </c>
      <c r="F33" s="19">
        <v>28.8</v>
      </c>
      <c r="G33" s="19">
        <v>28.8</v>
      </c>
    </row>
    <row r="34" spans="1:7" ht="12.75">
      <c r="A34" s="28"/>
      <c r="B34" s="11"/>
      <c r="C34" s="12"/>
      <c r="D34" s="11"/>
      <c r="E34" s="11"/>
      <c r="F34" s="19"/>
      <c r="G34" s="19"/>
    </row>
    <row r="35" spans="1:7" ht="12.75">
      <c r="A35" s="28" t="s">
        <v>506</v>
      </c>
      <c r="B35" s="11">
        <v>345</v>
      </c>
      <c r="C35" s="12" t="s">
        <v>272</v>
      </c>
      <c r="D35" s="11" t="s">
        <v>255</v>
      </c>
      <c r="E35" s="11">
        <v>1</v>
      </c>
      <c r="F35" s="19">
        <v>6.2</v>
      </c>
      <c r="G35" s="19">
        <v>17.8</v>
      </c>
    </row>
    <row r="36" spans="1:7" ht="12.75">
      <c r="A36" s="28"/>
      <c r="B36" s="11"/>
      <c r="C36" s="12" t="s">
        <v>498</v>
      </c>
      <c r="D36" s="11" t="s">
        <v>255</v>
      </c>
      <c r="E36" s="11">
        <v>1</v>
      </c>
      <c r="F36" s="19">
        <v>11.6</v>
      </c>
      <c r="G36" s="19"/>
    </row>
    <row r="37" spans="1:7" ht="12.75">
      <c r="A37" s="28"/>
      <c r="B37" s="11"/>
      <c r="C37" s="12"/>
      <c r="D37" s="11"/>
      <c r="E37" s="11"/>
      <c r="F37" s="19"/>
      <c r="G37" s="19"/>
    </row>
    <row r="38" spans="1:7" ht="12.75">
      <c r="A38" s="28" t="s">
        <v>507</v>
      </c>
      <c r="B38" s="11">
        <v>345</v>
      </c>
      <c r="C38" s="12" t="s">
        <v>272</v>
      </c>
      <c r="D38" s="11" t="s">
        <v>255</v>
      </c>
      <c r="E38" s="11">
        <v>1</v>
      </c>
      <c r="F38" s="19">
        <v>36.5</v>
      </c>
      <c r="G38" s="19">
        <v>36.5</v>
      </c>
    </row>
    <row r="39" spans="1:7" ht="12.75">
      <c r="A39" s="28"/>
      <c r="B39" s="11"/>
      <c r="C39" s="12"/>
      <c r="D39" s="11"/>
      <c r="E39" s="11"/>
      <c r="F39" s="19"/>
      <c r="G39" s="19"/>
    </row>
    <row r="40" spans="1:7" ht="12.75">
      <c r="A40" s="28" t="s">
        <v>508</v>
      </c>
      <c r="B40" s="11">
        <v>345</v>
      </c>
      <c r="C40" s="12" t="s">
        <v>498</v>
      </c>
      <c r="D40" s="11" t="s">
        <v>255</v>
      </c>
      <c r="E40" s="11">
        <v>1</v>
      </c>
      <c r="F40" s="19">
        <v>45.9</v>
      </c>
      <c r="G40" s="19">
        <v>47.1</v>
      </c>
    </row>
    <row r="41" spans="1:7" ht="12.75">
      <c r="A41" s="28"/>
      <c r="B41" s="11"/>
      <c r="C41" s="12" t="s">
        <v>272</v>
      </c>
      <c r="D41" s="11" t="s">
        <v>255</v>
      </c>
      <c r="E41" s="11">
        <v>1</v>
      </c>
      <c r="F41" s="19">
        <v>1.2</v>
      </c>
      <c r="G41" s="19"/>
    </row>
    <row r="42" spans="1:7" ht="12.75">
      <c r="A42" s="28"/>
      <c r="B42" s="11"/>
      <c r="C42" s="12"/>
      <c r="D42" s="11"/>
      <c r="E42" s="11"/>
      <c r="F42" s="19"/>
      <c r="G42" s="19"/>
    </row>
    <row r="43" spans="1:7" ht="12.75">
      <c r="A43" s="28" t="s">
        <v>509</v>
      </c>
      <c r="B43" s="11">
        <v>345</v>
      </c>
      <c r="C43" s="12" t="s">
        <v>272</v>
      </c>
      <c r="D43" s="11" t="s">
        <v>255</v>
      </c>
      <c r="E43" s="11">
        <v>1</v>
      </c>
      <c r="F43" s="19">
        <v>4.6</v>
      </c>
      <c r="G43" s="19">
        <v>5.1</v>
      </c>
    </row>
    <row r="44" spans="1:7" ht="12.75">
      <c r="A44" s="28"/>
      <c r="B44" s="11"/>
      <c r="C44" s="12" t="s">
        <v>497</v>
      </c>
      <c r="D44" s="11" t="s">
        <v>255</v>
      </c>
      <c r="E44" s="11">
        <v>1</v>
      </c>
      <c r="F44" s="19">
        <v>0.5</v>
      </c>
      <c r="G44" s="19"/>
    </row>
    <row r="45" spans="1:7" ht="12.75">
      <c r="A45" s="28"/>
      <c r="B45" s="11"/>
      <c r="C45" s="12"/>
      <c r="D45" s="11"/>
      <c r="E45" s="11"/>
      <c r="F45" s="19"/>
      <c r="G45" s="19"/>
    </row>
    <row r="46" spans="1:7" ht="12.75">
      <c r="A46" s="28" t="s">
        <v>510</v>
      </c>
      <c r="B46" s="11">
        <v>345</v>
      </c>
      <c r="C46" s="12" t="s">
        <v>492</v>
      </c>
      <c r="D46" s="11" t="s">
        <v>255</v>
      </c>
      <c r="E46" s="11">
        <v>1</v>
      </c>
      <c r="F46" s="19">
        <v>17</v>
      </c>
      <c r="G46" s="19">
        <v>20</v>
      </c>
    </row>
    <row r="47" spans="1:7" ht="12.75">
      <c r="A47" s="28"/>
      <c r="B47" s="11"/>
      <c r="C47" s="12" t="s">
        <v>272</v>
      </c>
      <c r="D47" s="11" t="s">
        <v>255</v>
      </c>
      <c r="E47" s="11">
        <v>1</v>
      </c>
      <c r="F47" s="19">
        <v>3</v>
      </c>
      <c r="G47" s="19"/>
    </row>
    <row r="48" spans="1:7" ht="12.75">
      <c r="A48" s="28"/>
      <c r="B48" s="11"/>
      <c r="C48" s="12"/>
      <c r="D48" s="11"/>
      <c r="E48" s="11"/>
      <c r="F48" s="19"/>
      <c r="G48" s="20" t="s">
        <v>262</v>
      </c>
    </row>
    <row r="49" spans="1:7" ht="12.75">
      <c r="A49" s="49" t="s">
        <v>511</v>
      </c>
      <c r="G49" s="21">
        <f>ROUND(SUM(G7:G48),1)</f>
        <v>388.9</v>
      </c>
    </row>
    <row r="50" spans="1:7" ht="12.75">
      <c r="A50" s="49"/>
      <c r="G50" s="21"/>
    </row>
    <row r="51" spans="1:7" ht="12.75">
      <c r="A51"/>
      <c r="B51"/>
      <c r="C51"/>
      <c r="D51"/>
      <c r="E51"/>
      <c r="F51"/>
      <c r="G51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 s="28"/>
      <c r="B362" s="11"/>
      <c r="C362" s="12"/>
      <c r="D362" s="11"/>
      <c r="E362" s="11"/>
      <c r="F362" s="19"/>
      <c r="G362" s="19"/>
    </row>
    <row r="363" spans="1:7" ht="12.75">
      <c r="A363" s="28" t="s">
        <v>246</v>
      </c>
      <c r="B363" s="11"/>
      <c r="C363" s="12"/>
      <c r="D363" s="11"/>
      <c r="E363" s="11"/>
      <c r="F363" s="19"/>
      <c r="G363" s="19"/>
    </row>
    <row r="364" spans="1:7" ht="12.75">
      <c r="A364" s="28"/>
      <c r="B364" s="11"/>
      <c r="C364" s="12"/>
      <c r="D364" s="11"/>
      <c r="E364" s="11"/>
      <c r="F364" s="19"/>
      <c r="G364" s="19"/>
    </row>
    <row r="365" spans="1:7" ht="12.75">
      <c r="A365" s="28"/>
      <c r="B365" s="11"/>
      <c r="C365" s="12"/>
      <c r="D365" s="11"/>
      <c r="E365" s="11"/>
      <c r="F365" s="19"/>
      <c r="G365" s="19"/>
    </row>
    <row r="366" spans="1:7" ht="12.75">
      <c r="A366" s="28"/>
      <c r="B366" s="11"/>
      <c r="C366" s="12"/>
      <c r="D366" s="11"/>
      <c r="E366" s="11"/>
      <c r="F366" s="19"/>
      <c r="G366" s="19"/>
    </row>
    <row r="367" spans="1:7" ht="12.75">
      <c r="A367" s="28"/>
      <c r="B367" s="11"/>
      <c r="C367" s="12"/>
      <c r="D367" s="11"/>
      <c r="E367" s="11"/>
      <c r="F367" s="19"/>
      <c r="G367" s="19"/>
    </row>
    <row r="368" spans="1:7" ht="12.75">
      <c r="A368" s="28"/>
      <c r="B368" s="11"/>
      <c r="C368" s="12"/>
      <c r="D368" s="11"/>
      <c r="E368" s="11"/>
      <c r="F368" s="19"/>
      <c r="G368" s="19"/>
    </row>
    <row r="369" spans="1:7" ht="12.75">
      <c r="A369" s="28"/>
      <c r="B369" s="11"/>
      <c r="C369" s="12"/>
      <c r="D369" s="11"/>
      <c r="E369" s="11"/>
      <c r="F369" s="19"/>
      <c r="G369" s="19"/>
    </row>
    <row r="370" spans="1:7" ht="12.75">
      <c r="A370" s="28"/>
      <c r="B370" s="11"/>
      <c r="C370" s="12"/>
      <c r="D370" s="11"/>
      <c r="E370" s="11"/>
      <c r="F370" s="19"/>
      <c r="G370" s="19"/>
    </row>
    <row r="371" spans="1:7" ht="12.75">
      <c r="A371" s="28"/>
      <c r="B371" s="11"/>
      <c r="C371" s="12"/>
      <c r="D371" s="11"/>
      <c r="E371" s="11"/>
      <c r="F371" s="19"/>
      <c r="G371" s="19"/>
    </row>
    <row r="372" spans="1:7" ht="12.75">
      <c r="A372" s="28"/>
      <c r="B372" s="11"/>
      <c r="C372" s="12"/>
      <c r="D372" s="11"/>
      <c r="E372" s="11"/>
      <c r="F372" s="19"/>
      <c r="G372" s="19"/>
    </row>
    <row r="373" spans="1:7" ht="12.75">
      <c r="A373" s="28"/>
      <c r="B373" s="11"/>
      <c r="C373" s="12"/>
      <c r="D373" s="11"/>
      <c r="E373" s="11"/>
      <c r="F373" s="19"/>
      <c r="G373" s="19"/>
    </row>
    <row r="374" spans="1:7" ht="12.75">
      <c r="A374" s="28"/>
      <c r="B374" s="11"/>
      <c r="C374" s="12"/>
      <c r="D374" s="11"/>
      <c r="E374" s="11"/>
      <c r="F374" s="19"/>
      <c r="G374" s="19"/>
    </row>
    <row r="375" spans="1:7" ht="12.75">
      <c r="A375" s="28"/>
      <c r="B375" s="11"/>
      <c r="C375" s="12"/>
      <c r="D375" s="11"/>
      <c r="E375" s="11"/>
      <c r="F375" s="19"/>
      <c r="G375" s="19"/>
    </row>
    <row r="376" spans="1:7" ht="12.75">
      <c r="A376" s="28"/>
      <c r="B376" s="11"/>
      <c r="C376" s="12"/>
      <c r="D376" s="11"/>
      <c r="E376" s="11"/>
      <c r="F376" s="19"/>
      <c r="G376" s="19"/>
    </row>
    <row r="377" spans="1:7" ht="12.75">
      <c r="A377" s="28"/>
      <c r="B377" s="11"/>
      <c r="C377" s="12"/>
      <c r="D377" s="11"/>
      <c r="E377" s="11"/>
      <c r="F377" s="19"/>
      <c r="G377" s="19"/>
    </row>
    <row r="378" spans="1:7" ht="12.75">
      <c r="A378" s="28"/>
      <c r="B378" s="11"/>
      <c r="C378" s="12"/>
      <c r="D378" s="11"/>
      <c r="E378" s="11"/>
      <c r="F378" s="19"/>
      <c r="G378" s="19"/>
    </row>
    <row r="379" spans="1:7" ht="12.75">
      <c r="A379" s="28"/>
      <c r="B379" s="11"/>
      <c r="C379" s="12"/>
      <c r="D379" s="11"/>
      <c r="E379" s="11"/>
      <c r="F379" s="19"/>
      <c r="G379" s="19"/>
    </row>
    <row r="380" spans="1:7" ht="12.75">
      <c r="A380" s="28"/>
      <c r="B380" s="11"/>
      <c r="C380" s="12"/>
      <c r="D380" s="11"/>
      <c r="E380" s="11"/>
      <c r="F380" s="19"/>
      <c r="G380" s="19"/>
    </row>
    <row r="381" spans="1:7" ht="12.75">
      <c r="A381" s="28"/>
      <c r="B381" s="11"/>
      <c r="C381" s="12"/>
      <c r="D381" s="11"/>
      <c r="E381" s="11"/>
      <c r="F381" s="19"/>
      <c r="G381" s="19"/>
    </row>
    <row r="382" spans="1:7" ht="12.75">
      <c r="A382" s="28"/>
      <c r="B382" s="11"/>
      <c r="C382" s="12"/>
      <c r="D382" s="11"/>
      <c r="E382" s="11"/>
      <c r="F382" s="19"/>
      <c r="G382" s="19"/>
    </row>
    <row r="383" spans="1:7" ht="12.75">
      <c r="A383" s="28"/>
      <c r="B383" s="11"/>
      <c r="C383" s="12"/>
      <c r="D383" s="11"/>
      <c r="E383" s="11"/>
      <c r="F383" s="19"/>
      <c r="G383" s="19"/>
    </row>
    <row r="384" spans="1:7" ht="12.75">
      <c r="A384" s="28"/>
      <c r="B384" s="11"/>
      <c r="C384" s="12"/>
      <c r="D384" s="11"/>
      <c r="E384" s="11"/>
      <c r="F384" s="19"/>
      <c r="G384" s="19"/>
    </row>
    <row r="385" spans="1:7" ht="12.75">
      <c r="A385" s="28"/>
      <c r="B385" s="11"/>
      <c r="C385" s="12"/>
      <c r="D385" s="11"/>
      <c r="E385" s="11"/>
      <c r="F385" s="19"/>
      <c r="G385" s="19"/>
    </row>
    <row r="386" spans="1:7" ht="12.75">
      <c r="A386" s="28"/>
      <c r="B386" s="11"/>
      <c r="C386" s="12"/>
      <c r="D386" s="11"/>
      <c r="E386" s="11"/>
      <c r="F386" s="19"/>
      <c r="G386" s="19"/>
    </row>
    <row r="387" spans="1:7" ht="12.75">
      <c r="A387" s="28"/>
      <c r="B387" s="11"/>
      <c r="C387" s="12"/>
      <c r="D387" s="11"/>
      <c r="E387" s="11"/>
      <c r="F387" s="19"/>
      <c r="G387" s="19"/>
    </row>
    <row r="388" spans="1:7" ht="12.75">
      <c r="A388" s="28"/>
      <c r="B388" s="11"/>
      <c r="C388" s="12"/>
      <c r="D388" s="11"/>
      <c r="E388" s="11"/>
      <c r="F388" s="19"/>
      <c r="G388" s="19"/>
    </row>
    <row r="389" spans="1:7" ht="12.75">
      <c r="A389" s="28"/>
      <c r="B389" s="11"/>
      <c r="C389" s="12"/>
      <c r="D389" s="11"/>
      <c r="E389" s="11"/>
      <c r="F389" s="19"/>
      <c r="G389" s="19"/>
    </row>
    <row r="390" spans="1:7" ht="12.75">
      <c r="A390" s="28"/>
      <c r="B390" s="11"/>
      <c r="C390" s="12"/>
      <c r="D390" s="11"/>
      <c r="E390" s="11"/>
      <c r="F390" s="19"/>
      <c r="G390" s="19"/>
    </row>
    <row r="391" spans="1:7" ht="12.75">
      <c r="A391" s="28"/>
      <c r="B391" s="11"/>
      <c r="C391" s="12"/>
      <c r="D391" s="11"/>
      <c r="E391" s="11"/>
      <c r="F391" s="19"/>
      <c r="G391" s="19"/>
    </row>
    <row r="392" spans="1:7" ht="12.75">
      <c r="A392" s="28"/>
      <c r="B392" s="11"/>
      <c r="C392" s="12"/>
      <c r="D392" s="11"/>
      <c r="E392" s="11"/>
      <c r="F392" s="19"/>
      <c r="G392" s="19"/>
    </row>
    <row r="393" spans="1:7" ht="12.75">
      <c r="A393" s="28"/>
      <c r="B393" s="11"/>
      <c r="C393" s="12"/>
      <c r="D393" s="11"/>
      <c r="E393" s="11"/>
      <c r="F393" s="19"/>
      <c r="G393" s="19"/>
    </row>
    <row r="394" spans="1:7" ht="12.75">
      <c r="A394" s="28"/>
      <c r="B394" s="11"/>
      <c r="C394" s="12"/>
      <c r="D394" s="11"/>
      <c r="E394" s="11"/>
      <c r="F394" s="19"/>
      <c r="G394" s="19"/>
    </row>
    <row r="395" spans="1:7" ht="12.75">
      <c r="A395" s="28"/>
      <c r="B395" s="11"/>
      <c r="C395" s="12"/>
      <c r="D395" s="11"/>
      <c r="E395" s="11"/>
      <c r="F395" s="19"/>
      <c r="G395" s="19"/>
    </row>
    <row r="396" spans="1:7" ht="12.75">
      <c r="A396" s="28"/>
      <c r="B396" s="11"/>
      <c r="C396" s="12"/>
      <c r="D396" s="11"/>
      <c r="E396" s="11"/>
      <c r="F396" s="19"/>
      <c r="G396" s="19"/>
    </row>
    <row r="397" spans="1:7" ht="12.75">
      <c r="A397" s="28"/>
      <c r="B397" s="11"/>
      <c r="C397" s="12"/>
      <c r="D397" s="11"/>
      <c r="E397" s="11"/>
      <c r="F397" s="19"/>
      <c r="G397" s="19"/>
    </row>
    <row r="398" spans="1:7" ht="12.75">
      <c r="A398" s="28"/>
      <c r="B398" s="11"/>
      <c r="C398" s="12"/>
      <c r="D398" s="11"/>
      <c r="E398" s="11"/>
      <c r="F398" s="19"/>
      <c r="G398" s="19"/>
    </row>
    <row r="399" spans="1:7" ht="12.75">
      <c r="A399" s="28"/>
      <c r="B399" s="11"/>
      <c r="C399" s="12"/>
      <c r="D399" s="11"/>
      <c r="E399" s="11"/>
      <c r="F399" s="19"/>
      <c r="G399" s="19"/>
    </row>
    <row r="400" spans="1:7" ht="12.75">
      <c r="A400" s="28"/>
      <c r="B400" s="11"/>
      <c r="C400" s="12"/>
      <c r="D400" s="11"/>
      <c r="E400" s="11"/>
      <c r="F400" s="19"/>
      <c r="G400" s="19"/>
    </row>
    <row r="401" spans="1:7" ht="12.75">
      <c r="A401" s="28"/>
      <c r="B401" s="11"/>
      <c r="C401" s="12"/>
      <c r="D401" s="11"/>
      <c r="E401" s="11"/>
      <c r="F401" s="19"/>
      <c r="G401" s="19"/>
    </row>
    <row r="402" spans="1:7" ht="12.75">
      <c r="A402" s="28"/>
      <c r="B402" s="11"/>
      <c r="C402" s="12"/>
      <c r="D402" s="11"/>
      <c r="E402" s="11"/>
      <c r="F402" s="19"/>
      <c r="G402" s="19"/>
    </row>
    <row r="403" spans="1:7" ht="12.75">
      <c r="A403" s="28"/>
      <c r="B403" s="11"/>
      <c r="C403" s="12"/>
      <c r="D403" s="11"/>
      <c r="E403" s="11"/>
      <c r="F403" s="19"/>
      <c r="G403" s="19"/>
    </row>
    <row r="404" spans="1:7" ht="12.75">
      <c r="A404" s="28"/>
      <c r="B404" s="11"/>
      <c r="C404" s="12"/>
      <c r="D404" s="11"/>
      <c r="E404" s="11"/>
      <c r="F404" s="19"/>
      <c r="G404" s="19"/>
    </row>
    <row r="405" spans="1:7" ht="12.75">
      <c r="A405" s="28"/>
      <c r="B405" s="11"/>
      <c r="C405" s="12"/>
      <c r="D405" s="11"/>
      <c r="E405" s="11"/>
      <c r="F405" s="19"/>
      <c r="G405" s="19"/>
    </row>
    <row r="406" spans="1:7" ht="12.75">
      <c r="A406" s="28"/>
      <c r="B406" s="11"/>
      <c r="C406" s="12"/>
      <c r="D406" s="11"/>
      <c r="E406" s="11"/>
      <c r="F406" s="19"/>
      <c r="G406" s="19"/>
    </row>
    <row r="407" spans="1:7" ht="12.75">
      <c r="A407" s="28"/>
      <c r="B407" s="11"/>
      <c r="C407" s="12"/>
      <c r="D407" s="11"/>
      <c r="E407" s="11"/>
      <c r="F407" s="19"/>
      <c r="G407" s="19"/>
    </row>
    <row r="408" spans="1:7" ht="12.75">
      <c r="A408" s="28"/>
      <c r="B408" s="11"/>
      <c r="C408" s="12"/>
      <c r="D408" s="11"/>
      <c r="E408" s="11"/>
      <c r="F408" s="19"/>
      <c r="G408" s="19"/>
    </row>
    <row r="409" spans="1:7" ht="12.75">
      <c r="A409" s="28"/>
      <c r="B409" s="11"/>
      <c r="C409" s="12"/>
      <c r="D409" s="11"/>
      <c r="E409" s="11"/>
      <c r="F409" s="19"/>
      <c r="G409" s="19"/>
    </row>
    <row r="410" spans="1:7" ht="12.75">
      <c r="A410" s="28"/>
      <c r="B410" s="11"/>
      <c r="C410" s="12"/>
      <c r="D410" s="11"/>
      <c r="E410" s="11"/>
      <c r="F410" s="19"/>
      <c r="G410" s="19"/>
    </row>
    <row r="411" spans="1:7" ht="12.75">
      <c r="A411" s="28"/>
      <c r="B411" s="11"/>
      <c r="C411" s="12"/>
      <c r="D411" s="11"/>
      <c r="E411" s="11"/>
      <c r="F411" s="19"/>
      <c r="G411" s="19"/>
    </row>
    <row r="412" spans="1:7" ht="12.75">
      <c r="A412" s="28"/>
      <c r="B412" s="11"/>
      <c r="C412" s="12"/>
      <c r="D412" s="11"/>
      <c r="E412" s="11"/>
      <c r="F412" s="19"/>
      <c r="G412" s="19"/>
    </row>
    <row r="413" spans="1:7" ht="12.75">
      <c r="A413" s="28"/>
      <c r="B413" s="11"/>
      <c r="C413" s="12"/>
      <c r="D413" s="11"/>
      <c r="E413" s="11"/>
      <c r="F413" s="19"/>
      <c r="G413" s="19"/>
    </row>
    <row r="414" spans="1:7" ht="12.75">
      <c r="A414" s="28"/>
      <c r="B414" s="11"/>
      <c r="C414" s="12"/>
      <c r="D414" s="11"/>
      <c r="E414" s="11"/>
      <c r="F414" s="19"/>
      <c r="G414" s="19"/>
    </row>
    <row r="415" spans="1:7" ht="12.75">
      <c r="A415" s="28"/>
      <c r="B415" s="11"/>
      <c r="C415" s="12"/>
      <c r="D415" s="11"/>
      <c r="E415" s="11"/>
      <c r="F415" s="19"/>
      <c r="G415" s="19"/>
    </row>
    <row r="416" spans="1:7" ht="12.75">
      <c r="A416" s="28"/>
      <c r="B416" s="11"/>
      <c r="C416" s="12"/>
      <c r="D416" s="11"/>
      <c r="E416" s="11"/>
      <c r="F416" s="19"/>
      <c r="G416" s="19"/>
    </row>
    <row r="417" spans="1:7" ht="12.75">
      <c r="A417" s="28"/>
      <c r="B417" s="11"/>
      <c r="C417" s="12"/>
      <c r="D417" s="11"/>
      <c r="E417" s="11"/>
      <c r="F417" s="19"/>
      <c r="G417" s="19"/>
    </row>
    <row r="418" spans="1:7" ht="12.75">
      <c r="A418" s="28"/>
      <c r="B418" s="11"/>
      <c r="C418" s="12"/>
      <c r="D418" s="11"/>
      <c r="E418" s="11"/>
      <c r="F418" s="19"/>
      <c r="G418" s="19"/>
    </row>
    <row r="419" spans="1:7" ht="12.75">
      <c r="A419" s="28"/>
      <c r="B419" s="11"/>
      <c r="C419" s="12"/>
      <c r="D419" s="11"/>
      <c r="E419" s="11"/>
      <c r="F419" s="19"/>
      <c r="G419" s="19"/>
    </row>
    <row r="420" spans="1:7" ht="12.75">
      <c r="A420" s="28"/>
      <c r="B420" s="11"/>
      <c r="C420" s="12"/>
      <c r="D420" s="11"/>
      <c r="E420" s="11"/>
      <c r="F420" s="19"/>
      <c r="G420" s="19"/>
    </row>
    <row r="421" spans="1:7" ht="12.75">
      <c r="A421" s="28"/>
      <c r="B421" s="11"/>
      <c r="C421" s="12"/>
      <c r="D421" s="11"/>
      <c r="E421" s="11"/>
      <c r="F421" s="19"/>
      <c r="G421" s="19"/>
    </row>
    <row r="422" spans="1:7" ht="12.75">
      <c r="A422" s="28"/>
      <c r="B422" s="11"/>
      <c r="C422" s="12"/>
      <c r="D422" s="11"/>
      <c r="E422" s="11"/>
      <c r="F422" s="19"/>
      <c r="G422" s="19"/>
    </row>
    <row r="423" spans="1:7" ht="12.75">
      <c r="A423" s="28"/>
      <c r="B423" s="11"/>
      <c r="C423" s="12"/>
      <c r="D423" s="11"/>
      <c r="E423" s="11"/>
      <c r="F423" s="19"/>
      <c r="G423" s="19"/>
    </row>
    <row r="424" spans="1:7" ht="12.75">
      <c r="A424" s="28"/>
      <c r="B424" s="11"/>
      <c r="C424" s="12"/>
      <c r="D424" s="11"/>
      <c r="E424" s="11"/>
      <c r="F424" s="19"/>
      <c r="G424" s="19"/>
    </row>
    <row r="425" spans="1:7" ht="12.75">
      <c r="A425" s="28"/>
      <c r="B425" s="11"/>
      <c r="C425" s="12"/>
      <c r="D425" s="11"/>
      <c r="E425" s="11"/>
      <c r="F425" s="19"/>
      <c r="G425" s="19"/>
    </row>
    <row r="426" spans="1:7" ht="12.75">
      <c r="A426" s="28"/>
      <c r="B426" s="11"/>
      <c r="C426" s="12"/>
      <c r="D426" s="11"/>
      <c r="E426" s="11"/>
      <c r="F426" s="19"/>
      <c r="G426" s="19"/>
    </row>
    <row r="427" spans="1:7" ht="12.75">
      <c r="A427" s="28"/>
      <c r="B427" s="11"/>
      <c r="C427" s="12"/>
      <c r="D427" s="11"/>
      <c r="E427" s="11"/>
      <c r="F427" s="19"/>
      <c r="G427" s="19"/>
    </row>
    <row r="428" spans="1:7" ht="12.75">
      <c r="A428" s="28"/>
      <c r="B428" s="11"/>
      <c r="C428" s="12"/>
      <c r="D428" s="11"/>
      <c r="E428" s="11"/>
      <c r="F428" s="19"/>
      <c r="G428" s="19"/>
    </row>
    <row r="429" spans="1:7" ht="12.75">
      <c r="A429" s="28"/>
      <c r="B429" s="11"/>
      <c r="C429" s="12"/>
      <c r="D429" s="11"/>
      <c r="E429" s="11"/>
      <c r="F429" s="19"/>
      <c r="G429" s="19"/>
    </row>
    <row r="430" spans="1:7" ht="12.75">
      <c r="A430" s="28"/>
      <c r="B430" s="11"/>
      <c r="C430" s="12"/>
      <c r="D430" s="11"/>
      <c r="E430" s="11"/>
      <c r="F430" s="19"/>
      <c r="G430" s="19"/>
    </row>
    <row r="431" spans="1:7" ht="12.75">
      <c r="A431" s="28"/>
      <c r="B431" s="11"/>
      <c r="C431" s="12"/>
      <c r="D431" s="11"/>
      <c r="E431" s="11"/>
      <c r="F431" s="19"/>
      <c r="G431" s="19"/>
    </row>
    <row r="432" spans="1:7" ht="12.75">
      <c r="A432" s="28"/>
      <c r="B432" s="11"/>
      <c r="C432" s="12"/>
      <c r="D432" s="11"/>
      <c r="E432" s="11"/>
      <c r="F432" s="19"/>
      <c r="G432" s="19"/>
    </row>
    <row r="433" spans="1:7" ht="12.75">
      <c r="A433" s="28"/>
      <c r="B433" s="11"/>
      <c r="C433" s="12"/>
      <c r="D433" s="11"/>
      <c r="E433" s="11"/>
      <c r="F433" s="19"/>
      <c r="G433" s="19"/>
    </row>
    <row r="434" spans="1:7" ht="12.75">
      <c r="A434" s="28"/>
      <c r="B434" s="11"/>
      <c r="C434" s="12"/>
      <c r="D434" s="11"/>
      <c r="E434" s="11"/>
      <c r="F434" s="19"/>
      <c r="G434" s="19"/>
    </row>
    <row r="435" spans="1:7" ht="12.75">
      <c r="A435" s="28"/>
      <c r="B435" s="11"/>
      <c r="C435" s="12"/>
      <c r="D435" s="11"/>
      <c r="E435" s="11"/>
      <c r="F435" s="19"/>
      <c r="G435" s="19"/>
    </row>
    <row r="436" spans="1:7" ht="12.75">
      <c r="A436" s="28"/>
      <c r="B436" s="11"/>
      <c r="C436" s="12"/>
      <c r="D436" s="11"/>
      <c r="E436" s="11"/>
      <c r="F436" s="19"/>
      <c r="G436" s="19"/>
    </row>
    <row r="437" spans="1:7" ht="12.75">
      <c r="A437" s="28"/>
      <c r="B437" s="11"/>
      <c r="C437" s="12"/>
      <c r="D437" s="11"/>
      <c r="E437" s="11"/>
      <c r="F437" s="19"/>
      <c r="G437" s="19"/>
    </row>
    <row r="438" spans="1:7" ht="12.75">
      <c r="A438" s="28"/>
      <c r="B438" s="11"/>
      <c r="C438" s="12"/>
      <c r="D438" s="11"/>
      <c r="E438" s="11"/>
      <c r="F438" s="19"/>
      <c r="G438" s="19"/>
    </row>
    <row r="439" spans="1:7" ht="12.75">
      <c r="A439" s="28"/>
      <c r="B439" s="11"/>
      <c r="C439" s="12"/>
      <c r="D439" s="11"/>
      <c r="E439" s="11"/>
      <c r="F439" s="19"/>
      <c r="G439" s="19"/>
    </row>
    <row r="440" spans="1:7" ht="12.75">
      <c r="A440" s="28"/>
      <c r="B440" s="11"/>
      <c r="C440" s="12"/>
      <c r="D440" s="11"/>
      <c r="E440" s="11"/>
      <c r="F440" s="19"/>
      <c r="G440" s="19"/>
    </row>
    <row r="441" spans="1:7" ht="12.75">
      <c r="A441" s="28"/>
      <c r="B441" s="11"/>
      <c r="C441" s="12"/>
      <c r="D441" s="11"/>
      <c r="E441" s="11"/>
      <c r="F441" s="19"/>
      <c r="G441" s="19"/>
    </row>
    <row r="442" spans="1:7" ht="12.75">
      <c r="A442" s="28"/>
      <c r="B442" s="11"/>
      <c r="C442" s="12"/>
      <c r="D442" s="11"/>
      <c r="E442" s="11"/>
      <c r="F442" s="19"/>
      <c r="G442" s="19"/>
    </row>
    <row r="443" spans="1:7" ht="12.75">
      <c r="A443" s="28"/>
      <c r="B443" s="11"/>
      <c r="C443" s="12"/>
      <c r="D443" s="11"/>
      <c r="E443" s="11"/>
      <c r="F443" s="19"/>
      <c r="G443" s="19"/>
    </row>
    <row r="444" spans="1:7" ht="12.75">
      <c r="A444" s="28"/>
      <c r="B444" s="11"/>
      <c r="C444" s="12"/>
      <c r="D444" s="11"/>
      <c r="E444" s="11"/>
      <c r="F444" s="19"/>
      <c r="G444" s="19"/>
    </row>
    <row r="445" spans="1:7" ht="12.75">
      <c r="A445" s="28"/>
      <c r="B445" s="11"/>
      <c r="C445" s="12"/>
      <c r="D445" s="11"/>
      <c r="E445" s="11"/>
      <c r="F445" s="19"/>
      <c r="G445" s="19"/>
    </row>
    <row r="446" spans="1:7" ht="12.75">
      <c r="A446" s="28"/>
      <c r="B446" s="11"/>
      <c r="C446" s="12"/>
      <c r="D446" s="11"/>
      <c r="E446" s="11"/>
      <c r="F446" s="19"/>
      <c r="G446" s="19"/>
    </row>
    <row r="447" spans="1:7" ht="12.75">
      <c r="A447" s="28"/>
      <c r="B447" s="11"/>
      <c r="C447" s="12"/>
      <c r="D447" s="11"/>
      <c r="E447" s="11"/>
      <c r="F447" s="19"/>
      <c r="G447" s="19"/>
    </row>
    <row r="448" spans="1:7" ht="12.75">
      <c r="A448" s="28"/>
      <c r="B448" s="11"/>
      <c r="C448" s="12"/>
      <c r="D448" s="11"/>
      <c r="E448" s="11"/>
      <c r="F448" s="19"/>
      <c r="G448" s="19"/>
    </row>
    <row r="449" spans="1:7" ht="12.75">
      <c r="A449" s="28"/>
      <c r="B449" s="11"/>
      <c r="C449" s="12"/>
      <c r="D449" s="11"/>
      <c r="E449" s="11"/>
      <c r="F449" s="19"/>
      <c r="G449" s="19"/>
    </row>
    <row r="450" spans="1:7" ht="12.75">
      <c r="A450" s="28"/>
      <c r="B450" s="11"/>
      <c r="C450" s="12"/>
      <c r="D450" s="11"/>
      <c r="E450" s="11"/>
      <c r="F450" s="19"/>
      <c r="G450" s="19"/>
    </row>
    <row r="451" spans="1:7" ht="12.75">
      <c r="A451" s="28"/>
      <c r="B451" s="11"/>
      <c r="C451" s="12"/>
      <c r="D451" s="11"/>
      <c r="E451" s="11"/>
      <c r="F451" s="19"/>
      <c r="G451" s="19"/>
    </row>
    <row r="452" spans="1:7" ht="12.75">
      <c r="A452" s="28"/>
      <c r="B452" s="11"/>
      <c r="C452" s="12"/>
      <c r="D452" s="11"/>
      <c r="E452" s="11"/>
      <c r="F452" s="19"/>
      <c r="G452" s="19"/>
    </row>
    <row r="453" spans="1:7" ht="12.75">
      <c r="A453" s="28"/>
      <c r="B453" s="11"/>
      <c r="C453" s="12"/>
      <c r="D453" s="11"/>
      <c r="E453" s="11"/>
      <c r="F453" s="19"/>
      <c r="G453" s="19"/>
    </row>
    <row r="454" spans="1:7" ht="12.75">
      <c r="A454" s="28"/>
      <c r="B454" s="11"/>
      <c r="C454" s="12"/>
      <c r="D454" s="11"/>
      <c r="E454" s="11"/>
      <c r="F454" s="19"/>
      <c r="G454" s="19"/>
    </row>
    <row r="455" spans="1:7" ht="12.75">
      <c r="A455" s="28"/>
      <c r="B455" s="11"/>
      <c r="C455" s="12"/>
      <c r="D455" s="11"/>
      <c r="E455" s="11"/>
      <c r="F455" s="19"/>
      <c r="G455" s="19"/>
    </row>
    <row r="456" spans="1:7" ht="12.75">
      <c r="A456" s="28"/>
      <c r="B456" s="11"/>
      <c r="C456" s="12"/>
      <c r="D456" s="11"/>
      <c r="E456" s="11"/>
      <c r="F456" s="19"/>
      <c r="G456" s="19"/>
    </row>
    <row r="457" spans="1:7" ht="12.75">
      <c r="A457" s="28"/>
      <c r="B457" s="11"/>
      <c r="C457" s="12"/>
      <c r="D457" s="11"/>
      <c r="E457" s="11"/>
      <c r="F457" s="19"/>
      <c r="G457" s="19"/>
    </row>
    <row r="458" spans="1:7" ht="12.75">
      <c r="A458" s="28"/>
      <c r="B458" s="11"/>
      <c r="C458" s="12"/>
      <c r="D458" s="11"/>
      <c r="E458" s="11"/>
      <c r="F458" s="19"/>
      <c r="G458" s="19"/>
    </row>
    <row r="459" spans="1:7" ht="12.75">
      <c r="A459" s="28"/>
      <c r="B459" s="11"/>
      <c r="C459" s="12"/>
      <c r="D459" s="11"/>
      <c r="E459" s="11"/>
      <c r="F459" s="19"/>
      <c r="G459" s="19"/>
    </row>
    <row r="460" spans="1:7" ht="12.75">
      <c r="A460" s="28"/>
      <c r="B460" s="11"/>
      <c r="C460" s="12"/>
      <c r="D460" s="11"/>
      <c r="E460" s="11"/>
      <c r="F460" s="19"/>
      <c r="G460" s="19"/>
    </row>
    <row r="461" spans="1:7" ht="12.75">
      <c r="A461" s="28"/>
      <c r="B461" s="11"/>
      <c r="C461" s="12"/>
      <c r="D461" s="11"/>
      <c r="E461" s="11"/>
      <c r="F461" s="19"/>
      <c r="G461" s="19"/>
    </row>
    <row r="462" spans="1:7" ht="12.75">
      <c r="A462" s="28"/>
      <c r="B462" s="11"/>
      <c r="C462" s="12"/>
      <c r="D462" s="11"/>
      <c r="E462" s="11"/>
      <c r="F462" s="19"/>
      <c r="G462" s="19"/>
    </row>
    <row r="463" spans="1:7" ht="12.75">
      <c r="A463" s="28"/>
      <c r="B463" s="11"/>
      <c r="C463" s="12"/>
      <c r="D463" s="11"/>
      <c r="E463" s="11"/>
      <c r="F463" s="19"/>
      <c r="G463" s="19"/>
    </row>
    <row r="464" spans="1:7" ht="12.75">
      <c r="A464" s="28"/>
      <c r="B464" s="11"/>
      <c r="C464" s="12"/>
      <c r="D464" s="11"/>
      <c r="E464" s="11"/>
      <c r="F464" s="19"/>
      <c r="G464" s="19"/>
    </row>
    <row r="465" spans="1:7" ht="12.75">
      <c r="A465" s="28"/>
      <c r="B465" s="11"/>
      <c r="C465" s="12"/>
      <c r="D465" s="11"/>
      <c r="E465" s="11"/>
      <c r="F465" s="19"/>
      <c r="G465" s="19"/>
    </row>
    <row r="466" spans="1:7" ht="12.75">
      <c r="A466" s="28"/>
      <c r="B466" s="11"/>
      <c r="C466" s="12"/>
      <c r="D466" s="11"/>
      <c r="E466" s="11"/>
      <c r="F466" s="19"/>
      <c r="G466" s="19"/>
    </row>
    <row r="467" spans="1:7" ht="12.75">
      <c r="A467" s="28"/>
      <c r="B467" s="11"/>
      <c r="C467" s="12"/>
      <c r="D467" s="11"/>
      <c r="E467" s="11"/>
      <c r="F467" s="19"/>
      <c r="G467" s="19"/>
    </row>
    <row r="468" spans="1:7" ht="12.75">
      <c r="A468" s="28"/>
      <c r="B468" s="11"/>
      <c r="C468" s="12"/>
      <c r="D468" s="11"/>
      <c r="E468" s="11"/>
      <c r="F468" s="19"/>
      <c r="G468" s="19"/>
    </row>
    <row r="469" spans="1:7" ht="12.75">
      <c r="A469" s="28"/>
      <c r="B469" s="11"/>
      <c r="C469" s="12"/>
      <c r="D469" s="11"/>
      <c r="E469" s="11"/>
      <c r="F469" s="19"/>
      <c r="G469" s="19"/>
    </row>
    <row r="470" spans="1:7" ht="12.75">
      <c r="A470" s="28"/>
      <c r="B470" s="11"/>
      <c r="C470" s="12"/>
      <c r="D470" s="11"/>
      <c r="E470" s="11"/>
      <c r="F470" s="19"/>
      <c r="G470" s="19"/>
    </row>
    <row r="471" spans="1:7" ht="12.75">
      <c r="A471" s="28"/>
      <c r="B471" s="11"/>
      <c r="C471" s="12"/>
      <c r="D471" s="11"/>
      <c r="E471" s="11"/>
      <c r="F471" s="19"/>
      <c r="G471" s="19"/>
    </row>
    <row r="472" spans="1:7" ht="12.75">
      <c r="A472" s="28"/>
      <c r="B472" s="11"/>
      <c r="C472" s="12"/>
      <c r="D472" s="11"/>
      <c r="E472" s="11"/>
      <c r="F472" s="19"/>
      <c r="G472" s="19"/>
    </row>
    <row r="473" spans="1:7" ht="12.75">
      <c r="A473" s="28"/>
      <c r="B473" s="11"/>
      <c r="C473" s="12"/>
      <c r="D473" s="11"/>
      <c r="E473" s="11"/>
      <c r="F473" s="19"/>
      <c r="G473" s="19"/>
    </row>
    <row r="474" spans="1:7" ht="12.75">
      <c r="A474" s="28"/>
      <c r="B474" s="11"/>
      <c r="C474" s="12"/>
      <c r="D474" s="11"/>
      <c r="E474" s="11"/>
      <c r="F474" s="19"/>
      <c r="G474" s="19"/>
    </row>
    <row r="475" spans="1:7" ht="12.75">
      <c r="A475" s="28"/>
      <c r="B475" s="11"/>
      <c r="C475" s="12"/>
      <c r="D475" s="11"/>
      <c r="E475" s="11"/>
      <c r="F475" s="19"/>
      <c r="G475" s="19"/>
    </row>
    <row r="476" spans="1:7" ht="12.75">
      <c r="A476" s="28"/>
      <c r="B476" s="11"/>
      <c r="C476" s="12"/>
      <c r="D476" s="11"/>
      <c r="E476" s="11"/>
      <c r="F476" s="19"/>
      <c r="G476" s="19"/>
    </row>
    <row r="477" spans="1:7" ht="12.75">
      <c r="A477" s="28"/>
      <c r="B477" s="11"/>
      <c r="C477" s="12"/>
      <c r="D477" s="11"/>
      <c r="E477" s="11"/>
      <c r="F477" s="19"/>
      <c r="G477" s="19"/>
    </row>
    <row r="478" spans="1:7" ht="12.75">
      <c r="A478" s="28"/>
      <c r="B478" s="11"/>
      <c r="C478" s="12"/>
      <c r="D478" s="11"/>
      <c r="E478" s="11"/>
      <c r="F478" s="19"/>
      <c r="G478" s="19"/>
    </row>
    <row r="479" spans="1:7" ht="12.75">
      <c r="A479" s="28"/>
      <c r="B479" s="11"/>
      <c r="C479" s="12"/>
      <c r="D479" s="11"/>
      <c r="E479" s="11"/>
      <c r="F479" s="19"/>
      <c r="G479" s="19"/>
    </row>
    <row r="480" spans="1:7" ht="12.75">
      <c r="A480" s="28"/>
      <c r="B480" s="11"/>
      <c r="C480" s="12"/>
      <c r="D480" s="11"/>
      <c r="E480" s="11"/>
      <c r="F480" s="19"/>
      <c r="G480" s="19"/>
    </row>
    <row r="481" spans="1:7" ht="12.75">
      <c r="A481" s="28"/>
      <c r="B481" s="11"/>
      <c r="C481" s="12"/>
      <c r="D481" s="11"/>
      <c r="E481" s="11"/>
      <c r="F481" s="19"/>
      <c r="G481" s="19"/>
    </row>
    <row r="482" spans="1:7" ht="12.75">
      <c r="A482" s="28"/>
      <c r="B482" s="11"/>
      <c r="C482" s="12"/>
      <c r="D482" s="11"/>
      <c r="E482" s="11"/>
      <c r="F482" s="19"/>
      <c r="G482" s="19"/>
    </row>
    <row r="483" spans="1:7" ht="12.75">
      <c r="A483" s="28"/>
      <c r="B483" s="11"/>
      <c r="C483" s="12"/>
      <c r="D483" s="11"/>
      <c r="E483" s="11"/>
      <c r="F483" s="19"/>
      <c r="G483" s="19"/>
    </row>
    <row r="484" spans="1:7" ht="12.75">
      <c r="A484" s="28"/>
      <c r="B484" s="11"/>
      <c r="C484" s="12"/>
      <c r="D484" s="11"/>
      <c r="E484" s="11"/>
      <c r="F484" s="19"/>
      <c r="G484" s="19"/>
    </row>
    <row r="485" spans="1:7" ht="12.75">
      <c r="A485" s="28"/>
      <c r="B485" s="11"/>
      <c r="C485" s="12"/>
      <c r="D485" s="11"/>
      <c r="E485" s="11"/>
      <c r="F485" s="19"/>
      <c r="G485" s="19"/>
    </row>
    <row r="486" spans="1:7" ht="12.75">
      <c r="A486" s="28"/>
      <c r="B486" s="11"/>
      <c r="C486" s="12"/>
      <c r="D486" s="11"/>
      <c r="E486" s="11"/>
      <c r="F486" s="19"/>
      <c r="G486" s="19"/>
    </row>
    <row r="487" spans="1:7" ht="12.75">
      <c r="A487" s="28"/>
      <c r="B487" s="11"/>
      <c r="C487" s="12"/>
      <c r="D487" s="11"/>
      <c r="E487" s="11"/>
      <c r="F487" s="19"/>
      <c r="G487" s="19"/>
    </row>
  </sheetData>
  <printOptions/>
  <pageMargins left="1" right="0.25" top="0.7" bottom="0.8" header="0.5" footer="0.7"/>
  <pageSetup firstPageNumber="18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4"/>
  <sheetViews>
    <sheetView workbookViewId="0" topLeftCell="A1">
      <selection activeCell="A19" sqref="A19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2" t="s">
        <v>217</v>
      </c>
      <c r="B1" s="23"/>
      <c r="C1" s="23"/>
      <c r="D1" s="23"/>
      <c r="E1" s="23"/>
      <c r="F1" s="31"/>
      <c r="G1" s="31"/>
    </row>
    <row r="2" spans="1:7" ht="12.75">
      <c r="A2" s="32" t="s">
        <v>247</v>
      </c>
      <c r="B2" s="23"/>
      <c r="C2" s="23"/>
      <c r="D2" s="23"/>
      <c r="E2" s="23"/>
      <c r="F2" s="31"/>
      <c r="G2" s="31"/>
    </row>
    <row r="3" spans="1:7" ht="12.75">
      <c r="A3" s="33"/>
      <c r="B3" s="4"/>
      <c r="C3" s="5"/>
      <c r="D3" s="4"/>
      <c r="E3" s="4"/>
      <c r="F3" s="29"/>
      <c r="G3" s="2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 t="s">
        <v>512</v>
      </c>
      <c r="B6" s="11">
        <v>115</v>
      </c>
      <c r="C6" s="12" t="s">
        <v>513</v>
      </c>
      <c r="D6" s="11" t="s">
        <v>255</v>
      </c>
      <c r="E6" s="11">
        <v>1</v>
      </c>
      <c r="F6" s="19">
        <v>2.1</v>
      </c>
      <c r="G6" s="19">
        <v>2.1</v>
      </c>
    </row>
    <row r="7" spans="1:7" ht="12.75">
      <c r="A7" s="34"/>
      <c r="B7" s="11"/>
      <c r="C7" s="12"/>
      <c r="D7" s="11"/>
      <c r="E7" s="11"/>
      <c r="F7" s="19"/>
      <c r="G7" s="19"/>
    </row>
    <row r="8" spans="1:7" ht="12.75">
      <c r="A8" s="34" t="s">
        <v>514</v>
      </c>
      <c r="B8" s="11">
        <v>115</v>
      </c>
      <c r="C8" s="12" t="s">
        <v>513</v>
      </c>
      <c r="D8" s="11" t="s">
        <v>255</v>
      </c>
      <c r="E8" s="11">
        <v>1</v>
      </c>
      <c r="F8" s="19">
        <v>2.3</v>
      </c>
      <c r="G8" s="19">
        <v>6.2</v>
      </c>
    </row>
    <row r="9" spans="1:7" ht="12.75">
      <c r="A9" s="34"/>
      <c r="B9" s="11"/>
      <c r="C9" s="12" t="s">
        <v>485</v>
      </c>
      <c r="D9" s="11" t="s">
        <v>255</v>
      </c>
      <c r="E9" s="11">
        <v>1</v>
      </c>
      <c r="F9" s="19">
        <v>3.9</v>
      </c>
      <c r="G9" s="19"/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515</v>
      </c>
      <c r="B11" s="11">
        <v>115</v>
      </c>
      <c r="C11" s="12" t="s">
        <v>516</v>
      </c>
      <c r="D11" s="11" t="s">
        <v>255</v>
      </c>
      <c r="E11" s="11">
        <v>1</v>
      </c>
      <c r="F11" s="19">
        <v>7.7</v>
      </c>
      <c r="G11" s="19">
        <v>10.4</v>
      </c>
    </row>
    <row r="12" spans="1:7" ht="12.75">
      <c r="A12" s="34"/>
      <c r="B12" s="11"/>
      <c r="C12" s="12" t="s">
        <v>517</v>
      </c>
      <c r="D12" s="11" t="s">
        <v>255</v>
      </c>
      <c r="E12" s="11">
        <v>1</v>
      </c>
      <c r="F12" s="19">
        <v>2.7</v>
      </c>
      <c r="G12" s="19"/>
    </row>
    <row r="13" spans="1:7" ht="12.75">
      <c r="A13" s="34"/>
      <c r="B13" s="11"/>
      <c r="C13" s="12"/>
      <c r="D13" s="11"/>
      <c r="E13" s="11"/>
      <c r="F13" s="19"/>
      <c r="G13" s="19"/>
    </row>
    <row r="14" spans="1:7" ht="12.75">
      <c r="A14" s="34" t="s">
        <v>518</v>
      </c>
      <c r="B14" s="11">
        <v>115</v>
      </c>
      <c r="C14" s="12" t="s">
        <v>259</v>
      </c>
      <c r="D14" s="11" t="s">
        <v>255</v>
      </c>
      <c r="E14" s="11">
        <v>1</v>
      </c>
      <c r="F14" s="19">
        <v>2.1</v>
      </c>
      <c r="G14" s="19">
        <v>2.1</v>
      </c>
    </row>
    <row r="15" spans="1:7" ht="12.75">
      <c r="A15" s="34"/>
      <c r="B15" s="11"/>
      <c r="C15" s="12"/>
      <c r="D15" s="11"/>
      <c r="E15" s="11"/>
      <c r="F15" s="19"/>
      <c r="G15" s="19"/>
    </row>
    <row r="16" spans="1:7" ht="12.75">
      <c r="A16" s="34" t="s">
        <v>519</v>
      </c>
      <c r="B16" s="11">
        <v>115</v>
      </c>
      <c r="C16" s="12" t="s">
        <v>259</v>
      </c>
      <c r="D16" s="11" t="s">
        <v>255</v>
      </c>
      <c r="E16" s="11">
        <v>1</v>
      </c>
      <c r="F16" s="19">
        <v>5.9</v>
      </c>
      <c r="G16" s="19">
        <v>5.9</v>
      </c>
    </row>
    <row r="17" spans="1:7" ht="12.75">
      <c r="A17" s="34"/>
      <c r="B17" s="11"/>
      <c r="C17" s="12"/>
      <c r="D17" s="11"/>
      <c r="E17" s="11"/>
      <c r="F17" s="19"/>
      <c r="G17" s="19"/>
    </row>
    <row r="18" spans="1:7" ht="12.75">
      <c r="A18" s="34" t="s">
        <v>520</v>
      </c>
      <c r="B18" s="11">
        <v>115</v>
      </c>
      <c r="C18" s="12" t="s">
        <v>259</v>
      </c>
      <c r="D18" s="11" t="s">
        <v>255</v>
      </c>
      <c r="E18" s="11">
        <v>1</v>
      </c>
      <c r="F18" s="19">
        <v>5.6</v>
      </c>
      <c r="G18" s="19">
        <v>5.6</v>
      </c>
    </row>
    <row r="19" spans="1:7" ht="12.75">
      <c r="A19" s="34" t="s">
        <v>246</v>
      </c>
      <c r="B19" s="11"/>
      <c r="C19" s="12"/>
      <c r="D19" s="11"/>
      <c r="E19" s="11"/>
      <c r="F19" s="19"/>
      <c r="G19" s="19"/>
    </row>
    <row r="20" spans="1:7" ht="12.75">
      <c r="A20" s="34" t="s">
        <v>521</v>
      </c>
      <c r="B20" s="11">
        <v>115</v>
      </c>
      <c r="C20" s="12" t="s">
        <v>259</v>
      </c>
      <c r="D20" s="11" t="s">
        <v>255</v>
      </c>
      <c r="E20" s="11">
        <v>1</v>
      </c>
      <c r="F20" s="19">
        <v>9.5</v>
      </c>
      <c r="G20" s="19">
        <v>9.5</v>
      </c>
    </row>
    <row r="21" spans="1:7" ht="12.75">
      <c r="A21" s="34"/>
      <c r="B21" s="11"/>
      <c r="C21" s="12"/>
      <c r="D21" s="11"/>
      <c r="E21" s="11"/>
      <c r="F21" s="19"/>
      <c r="G21" s="19"/>
    </row>
    <row r="22" spans="1:7" ht="12.75">
      <c r="A22" s="34" t="s">
        <v>522</v>
      </c>
      <c r="B22" s="11">
        <v>115</v>
      </c>
      <c r="C22" s="12" t="s">
        <v>485</v>
      </c>
      <c r="D22" s="11" t="s">
        <v>255</v>
      </c>
      <c r="E22" s="11">
        <v>1</v>
      </c>
      <c r="F22" s="19">
        <v>1.7</v>
      </c>
      <c r="G22" s="19">
        <v>1.7</v>
      </c>
    </row>
    <row r="23" spans="1:7" ht="12.75">
      <c r="A23" s="34"/>
      <c r="B23" s="11"/>
      <c r="C23" s="12"/>
      <c r="D23" s="11"/>
      <c r="E23" s="11"/>
      <c r="F23" s="19"/>
      <c r="G23" s="19"/>
    </row>
    <row r="24" spans="1:7" ht="12.75">
      <c r="A24" s="34" t="s">
        <v>523</v>
      </c>
      <c r="B24" s="11">
        <v>115</v>
      </c>
      <c r="C24" s="12" t="s">
        <v>485</v>
      </c>
      <c r="D24" s="11" t="s">
        <v>255</v>
      </c>
      <c r="E24" s="11">
        <v>1</v>
      </c>
      <c r="F24" s="19">
        <v>2.2</v>
      </c>
      <c r="G24" s="19">
        <v>2.2</v>
      </c>
    </row>
    <row r="25" spans="1:7" ht="12.75">
      <c r="A25" s="34" t="s">
        <v>246</v>
      </c>
      <c r="B25" s="11"/>
      <c r="C25" s="12"/>
      <c r="D25" s="11"/>
      <c r="E25" s="11"/>
      <c r="F25" s="19"/>
      <c r="G25" s="19"/>
    </row>
    <row r="26" spans="1:7" ht="12.75">
      <c r="A26" s="34" t="s">
        <v>524</v>
      </c>
      <c r="B26" s="11">
        <v>115</v>
      </c>
      <c r="C26" s="12" t="s">
        <v>325</v>
      </c>
      <c r="D26" s="11" t="s">
        <v>255</v>
      </c>
      <c r="E26" s="11">
        <v>1</v>
      </c>
      <c r="F26" s="19">
        <v>3.1</v>
      </c>
      <c r="G26" s="19">
        <v>20.6</v>
      </c>
    </row>
    <row r="27" spans="1:7" ht="12.75">
      <c r="A27" s="34"/>
      <c r="B27" s="11"/>
      <c r="C27" s="12" t="s">
        <v>498</v>
      </c>
      <c r="D27" s="11" t="s">
        <v>255</v>
      </c>
      <c r="E27" s="11">
        <v>1</v>
      </c>
      <c r="F27" s="19">
        <v>0.1</v>
      </c>
      <c r="G27" s="19"/>
    </row>
    <row r="28" spans="1:7" ht="12.75">
      <c r="A28" s="34"/>
      <c r="B28" s="11"/>
      <c r="C28" s="12" t="s">
        <v>525</v>
      </c>
      <c r="D28" s="11" t="s">
        <v>255</v>
      </c>
      <c r="E28" s="11">
        <v>1</v>
      </c>
      <c r="F28" s="19">
        <v>1.1</v>
      </c>
      <c r="G28" s="19"/>
    </row>
    <row r="29" spans="1:7" ht="12.75">
      <c r="A29" s="34"/>
      <c r="B29" s="11"/>
      <c r="C29" s="12" t="s">
        <v>526</v>
      </c>
      <c r="D29" s="11" t="s">
        <v>255</v>
      </c>
      <c r="E29" s="11">
        <v>1</v>
      </c>
      <c r="F29" s="19">
        <v>13.5</v>
      </c>
      <c r="G29" s="19"/>
    </row>
    <row r="30" spans="1:7" ht="12.75">
      <c r="A30" s="34"/>
      <c r="B30" s="11"/>
      <c r="C30" s="12" t="s">
        <v>527</v>
      </c>
      <c r="D30" s="11" t="s">
        <v>255</v>
      </c>
      <c r="E30" s="11">
        <v>1</v>
      </c>
      <c r="F30" s="19">
        <v>2.8</v>
      </c>
      <c r="G30" s="19"/>
    </row>
    <row r="31" spans="1:7" ht="12.75">
      <c r="A31" s="34"/>
      <c r="B31" s="11"/>
      <c r="C31" s="12"/>
      <c r="D31" s="11"/>
      <c r="E31" s="11"/>
      <c r="F31" s="19"/>
      <c r="G31" s="19"/>
    </row>
    <row r="32" spans="1:7" ht="12.75">
      <c r="A32" s="34" t="s">
        <v>528</v>
      </c>
      <c r="B32" s="11">
        <v>115</v>
      </c>
      <c r="C32" s="12" t="s">
        <v>325</v>
      </c>
      <c r="D32" s="11" t="s">
        <v>255</v>
      </c>
      <c r="E32" s="11">
        <v>1</v>
      </c>
      <c r="F32" s="19">
        <v>6.8</v>
      </c>
      <c r="G32" s="19">
        <v>14.8</v>
      </c>
    </row>
    <row r="33" spans="1:7" ht="12.75">
      <c r="A33" s="34"/>
      <c r="B33" s="11"/>
      <c r="C33" s="12" t="s">
        <v>517</v>
      </c>
      <c r="D33" s="11" t="s">
        <v>255</v>
      </c>
      <c r="E33" s="11">
        <v>1</v>
      </c>
      <c r="F33" s="19">
        <v>8</v>
      </c>
      <c r="G33" s="19"/>
    </row>
    <row r="34" spans="1:7" ht="12.75">
      <c r="A34" s="34"/>
      <c r="B34" s="11"/>
      <c r="C34" s="12" t="s">
        <v>246</v>
      </c>
      <c r="D34" s="11" t="s">
        <v>246</v>
      </c>
      <c r="E34" s="11" t="s">
        <v>246</v>
      </c>
      <c r="F34" s="19" t="s">
        <v>246</v>
      </c>
      <c r="G34" s="19"/>
    </row>
    <row r="35" spans="1:7" ht="12.75">
      <c r="A35" s="34" t="s">
        <v>529</v>
      </c>
      <c r="B35" s="11">
        <v>115</v>
      </c>
      <c r="C35" s="12" t="s">
        <v>325</v>
      </c>
      <c r="D35" s="11" t="s">
        <v>255</v>
      </c>
      <c r="E35" s="11">
        <v>1</v>
      </c>
      <c r="F35" s="19">
        <v>3</v>
      </c>
      <c r="G35" s="19">
        <v>13.2</v>
      </c>
    </row>
    <row r="36" spans="1:7" ht="12.75">
      <c r="A36" s="34"/>
      <c r="B36" s="11"/>
      <c r="C36" s="12" t="s">
        <v>517</v>
      </c>
      <c r="D36" s="11" t="s">
        <v>255</v>
      </c>
      <c r="E36" s="11">
        <v>1</v>
      </c>
      <c r="F36" s="19">
        <v>7.7</v>
      </c>
      <c r="G36" s="19"/>
    </row>
    <row r="37" spans="1:7" ht="12.75">
      <c r="A37" s="34"/>
      <c r="B37" s="11"/>
      <c r="C37" s="12" t="s">
        <v>259</v>
      </c>
      <c r="D37" s="11" t="s">
        <v>255</v>
      </c>
      <c r="E37" s="11">
        <v>1</v>
      </c>
      <c r="F37" s="19">
        <v>2.5</v>
      </c>
      <c r="G37" s="19"/>
    </row>
    <row r="38" spans="1:7" ht="12.75">
      <c r="A38" s="34"/>
      <c r="B38" s="11"/>
      <c r="C38" s="12"/>
      <c r="D38" s="11"/>
      <c r="E38" s="11"/>
      <c r="F38" s="19"/>
      <c r="G38" s="19"/>
    </row>
    <row r="39" spans="1:7" ht="12.75">
      <c r="A39" s="34" t="s">
        <v>530</v>
      </c>
      <c r="B39" s="11">
        <v>115</v>
      </c>
      <c r="C39" s="12" t="s">
        <v>325</v>
      </c>
      <c r="D39" s="11" t="s">
        <v>255</v>
      </c>
      <c r="E39" s="11">
        <v>1</v>
      </c>
      <c r="F39" s="19">
        <v>0.7</v>
      </c>
      <c r="G39" s="19">
        <v>35.2</v>
      </c>
    </row>
    <row r="40" spans="1:7" ht="12.75">
      <c r="A40" s="34"/>
      <c r="B40" s="11"/>
      <c r="C40" s="12" t="s">
        <v>526</v>
      </c>
      <c r="D40" s="11" t="s">
        <v>255</v>
      </c>
      <c r="E40" s="11">
        <v>1</v>
      </c>
      <c r="F40" s="19">
        <v>34.5</v>
      </c>
      <c r="G40" s="19"/>
    </row>
    <row r="41" spans="1:7" ht="12.75">
      <c r="A41" s="34" t="s">
        <v>531</v>
      </c>
      <c r="B41" s="11">
        <v>115</v>
      </c>
      <c r="C41" s="12" t="s">
        <v>325</v>
      </c>
      <c r="D41" s="11" t="s">
        <v>255</v>
      </c>
      <c r="E41" s="11">
        <v>1</v>
      </c>
      <c r="F41" s="19">
        <v>13.2</v>
      </c>
      <c r="G41" s="19">
        <v>23.9</v>
      </c>
    </row>
    <row r="42" spans="1:7" ht="12.75">
      <c r="A42" s="34"/>
      <c r="B42" s="11"/>
      <c r="C42" s="12" t="s">
        <v>259</v>
      </c>
      <c r="D42" s="11" t="s">
        <v>255</v>
      </c>
      <c r="E42" s="11">
        <v>1</v>
      </c>
      <c r="F42" s="19">
        <v>8</v>
      </c>
      <c r="G42" s="19"/>
    </row>
    <row r="43" spans="1:7" ht="12.75">
      <c r="A43" s="34"/>
      <c r="B43" s="11"/>
      <c r="C43" s="12" t="s">
        <v>517</v>
      </c>
      <c r="D43" s="11" t="s">
        <v>409</v>
      </c>
      <c r="E43" s="11">
        <v>1</v>
      </c>
      <c r="F43" s="19">
        <v>2.7</v>
      </c>
      <c r="G43" s="19"/>
    </row>
    <row r="44" spans="1:7" ht="12.75">
      <c r="A44" s="34"/>
      <c r="B44" s="11"/>
      <c r="C44" s="12"/>
      <c r="D44" s="11"/>
      <c r="E44" s="11"/>
      <c r="F44" s="19"/>
      <c r="G44" s="19"/>
    </row>
    <row r="45" spans="1:7" ht="12.75">
      <c r="A45" s="34" t="s">
        <v>532</v>
      </c>
      <c r="B45" s="11">
        <v>115</v>
      </c>
      <c r="C45" s="12" t="s">
        <v>259</v>
      </c>
      <c r="D45" s="11" t="s">
        <v>255</v>
      </c>
      <c r="E45" s="11">
        <v>1</v>
      </c>
      <c r="F45" s="19">
        <v>18.9</v>
      </c>
      <c r="G45" s="19">
        <v>22.6</v>
      </c>
    </row>
    <row r="46" spans="1:7" ht="12.75">
      <c r="A46" s="34"/>
      <c r="B46" s="11"/>
      <c r="C46" s="12" t="s">
        <v>325</v>
      </c>
      <c r="D46" s="11" t="s">
        <v>255</v>
      </c>
      <c r="E46" s="11">
        <v>1</v>
      </c>
      <c r="F46" s="19">
        <v>3.7</v>
      </c>
      <c r="G46" s="19"/>
    </row>
    <row r="47" spans="1:7" ht="12.75">
      <c r="A47" s="34"/>
      <c r="B47" s="11"/>
      <c r="C47" s="12" t="s">
        <v>246</v>
      </c>
      <c r="D47" s="11" t="s">
        <v>246</v>
      </c>
      <c r="E47" s="11" t="s">
        <v>246</v>
      </c>
      <c r="F47" s="19" t="s">
        <v>246</v>
      </c>
      <c r="G47" s="19"/>
    </row>
    <row r="48" spans="1:7" ht="12.75">
      <c r="A48" s="34" t="s">
        <v>533</v>
      </c>
      <c r="B48" s="11">
        <v>115</v>
      </c>
      <c r="C48" s="12" t="s">
        <v>259</v>
      </c>
      <c r="D48" s="11" t="s">
        <v>255</v>
      </c>
      <c r="E48" s="11">
        <v>1</v>
      </c>
      <c r="F48" s="19">
        <v>8.8</v>
      </c>
      <c r="G48" s="19">
        <v>8.8</v>
      </c>
    </row>
    <row r="49" spans="1:7" ht="12.75">
      <c r="A49" s="34"/>
      <c r="B49" s="11"/>
      <c r="C49" s="12"/>
      <c r="D49" s="11"/>
      <c r="E49" s="11"/>
      <c r="F49" s="19"/>
      <c r="G49" s="19"/>
    </row>
    <row r="50" spans="1:7" ht="12.75">
      <c r="A50" s="34" t="s">
        <v>534</v>
      </c>
      <c r="B50" s="11">
        <v>115</v>
      </c>
      <c r="C50" s="12" t="s">
        <v>259</v>
      </c>
      <c r="D50" s="11" t="s">
        <v>255</v>
      </c>
      <c r="E50" s="11">
        <v>1</v>
      </c>
      <c r="F50" s="19">
        <v>4.7</v>
      </c>
      <c r="G50" s="19">
        <v>4.7</v>
      </c>
    </row>
    <row r="51" spans="1:7" ht="12.75">
      <c r="A51" s="34" t="s">
        <v>246</v>
      </c>
      <c r="B51" s="11"/>
      <c r="C51" s="12"/>
      <c r="D51" s="11"/>
      <c r="E51" s="11"/>
      <c r="F51" s="19"/>
      <c r="G51" s="19"/>
    </row>
    <row r="52" spans="1:7" ht="12.75">
      <c r="A52" s="34" t="s">
        <v>535</v>
      </c>
      <c r="B52" s="11">
        <v>115</v>
      </c>
      <c r="C52" s="12" t="s">
        <v>517</v>
      </c>
      <c r="D52" s="11" t="s">
        <v>255</v>
      </c>
      <c r="E52" s="11">
        <v>1</v>
      </c>
      <c r="F52" s="19">
        <v>2.9</v>
      </c>
      <c r="G52" s="19">
        <v>13.6</v>
      </c>
    </row>
    <row r="53" spans="1:7" ht="12.75">
      <c r="A53" s="34"/>
      <c r="B53" s="11"/>
      <c r="C53" s="12" t="s">
        <v>513</v>
      </c>
      <c r="D53" s="11" t="s">
        <v>255</v>
      </c>
      <c r="E53" s="11">
        <v>1</v>
      </c>
      <c r="F53" s="19">
        <v>10.7</v>
      </c>
      <c r="G53" s="19"/>
    </row>
    <row r="54" spans="1:7" ht="12.75">
      <c r="A54" s="34"/>
      <c r="B54" s="11"/>
      <c r="C54" s="12"/>
      <c r="D54" s="11"/>
      <c r="E54" s="11"/>
      <c r="F54" s="19"/>
      <c r="G54" s="19"/>
    </row>
    <row r="55" spans="1:7" ht="12.75">
      <c r="A55" s="34" t="s">
        <v>536</v>
      </c>
      <c r="B55" s="11">
        <v>115</v>
      </c>
      <c r="C55" s="12" t="s">
        <v>517</v>
      </c>
      <c r="D55" s="11" t="s">
        <v>255</v>
      </c>
      <c r="E55" s="11">
        <v>1</v>
      </c>
      <c r="F55" s="19">
        <v>18.3</v>
      </c>
      <c r="G55" s="19">
        <v>21.2</v>
      </c>
    </row>
    <row r="56" spans="1:7" ht="12.75">
      <c r="A56" s="34"/>
      <c r="B56" s="11"/>
      <c r="C56" s="12" t="s">
        <v>259</v>
      </c>
      <c r="D56" s="11" t="s">
        <v>255</v>
      </c>
      <c r="E56" s="11">
        <v>1</v>
      </c>
      <c r="F56" s="19">
        <v>2.9</v>
      </c>
      <c r="G56" s="19"/>
    </row>
    <row r="57" spans="1:7" ht="12.75">
      <c r="A57" s="34"/>
      <c r="B57" s="11"/>
      <c r="C57" s="12"/>
      <c r="D57" s="11"/>
      <c r="E57" s="11"/>
      <c r="F57" s="19"/>
      <c r="G57" s="19"/>
    </row>
    <row r="58" spans="1:7" ht="12.75">
      <c r="A58" s="34" t="s">
        <v>537</v>
      </c>
      <c r="B58" s="11">
        <v>115</v>
      </c>
      <c r="C58" s="12" t="s">
        <v>259</v>
      </c>
      <c r="D58" s="11" t="s">
        <v>255</v>
      </c>
      <c r="E58" s="11">
        <v>1</v>
      </c>
      <c r="F58" s="19">
        <v>13.4</v>
      </c>
      <c r="G58" s="19">
        <v>13.4</v>
      </c>
    </row>
    <row r="59" spans="1:7" ht="12.75">
      <c r="A59" s="34"/>
      <c r="B59" s="11"/>
      <c r="C59" s="12"/>
      <c r="D59" s="11"/>
      <c r="E59" s="11"/>
      <c r="F59" s="19"/>
      <c r="G59" s="19"/>
    </row>
    <row r="60" spans="1:7" ht="12.75">
      <c r="A60" s="34" t="s">
        <v>538</v>
      </c>
      <c r="B60" s="11">
        <v>115</v>
      </c>
      <c r="C60" s="12" t="s">
        <v>517</v>
      </c>
      <c r="D60" s="11" t="s">
        <v>255</v>
      </c>
      <c r="E60" s="11">
        <v>1</v>
      </c>
      <c r="F60" s="19">
        <v>10.2</v>
      </c>
      <c r="G60" s="19">
        <v>10.2</v>
      </c>
    </row>
    <row r="61" spans="1:7" ht="12.75">
      <c r="A61" s="34"/>
      <c r="B61" s="11"/>
      <c r="C61" s="12"/>
      <c r="D61" s="11"/>
      <c r="E61" s="11"/>
      <c r="F61" s="19"/>
      <c r="G61" s="19"/>
    </row>
    <row r="62" spans="1:7" ht="12.75">
      <c r="A62" s="34" t="s">
        <v>539</v>
      </c>
      <c r="B62" s="11">
        <v>115</v>
      </c>
      <c r="C62" s="12" t="s">
        <v>517</v>
      </c>
      <c r="D62" s="11" t="s">
        <v>255</v>
      </c>
      <c r="E62" s="11">
        <v>1</v>
      </c>
      <c r="F62" s="19">
        <v>10.1</v>
      </c>
      <c r="G62" s="19">
        <v>10.1</v>
      </c>
    </row>
    <row r="63" spans="1:7" ht="12.75">
      <c r="A63" s="34"/>
      <c r="B63" s="11"/>
      <c r="C63" s="12"/>
      <c r="D63" s="11"/>
      <c r="E63" s="11"/>
      <c r="F63" s="19"/>
      <c r="G63" s="19"/>
    </row>
    <row r="64" spans="1:7" ht="12.75">
      <c r="A64" s="34" t="s">
        <v>540</v>
      </c>
      <c r="B64" s="11">
        <v>115</v>
      </c>
      <c r="C64" s="12" t="s">
        <v>517</v>
      </c>
      <c r="D64" s="11" t="s">
        <v>255</v>
      </c>
      <c r="E64" s="11">
        <v>1</v>
      </c>
      <c r="F64" s="19">
        <v>7.9</v>
      </c>
      <c r="G64" s="19">
        <v>7.9</v>
      </c>
    </row>
    <row r="65" spans="1:7" ht="12.75">
      <c r="A65" s="34"/>
      <c r="B65" s="11"/>
      <c r="C65" s="12"/>
      <c r="D65" s="11"/>
      <c r="E65" s="11"/>
      <c r="F65" s="19"/>
      <c r="G65" s="19"/>
    </row>
    <row r="66" spans="1:7" ht="12.75">
      <c r="A66" s="34" t="s">
        <v>541</v>
      </c>
      <c r="B66" s="11">
        <v>115</v>
      </c>
      <c r="C66" s="12" t="s">
        <v>517</v>
      </c>
      <c r="D66" s="11" t="s">
        <v>255</v>
      </c>
      <c r="E66" s="11">
        <v>1</v>
      </c>
      <c r="F66" s="19">
        <v>6.5</v>
      </c>
      <c r="G66" s="19">
        <v>9.2</v>
      </c>
    </row>
    <row r="67" spans="1:7" ht="12.75">
      <c r="A67" s="34"/>
      <c r="B67" s="11"/>
      <c r="C67" s="12" t="s">
        <v>259</v>
      </c>
      <c r="D67" s="11" t="s">
        <v>255</v>
      </c>
      <c r="E67" s="11">
        <v>1</v>
      </c>
      <c r="F67" s="19">
        <v>2.7</v>
      </c>
      <c r="G67" s="19"/>
    </row>
    <row r="68" spans="1:7" ht="12.75">
      <c r="A68" s="34"/>
      <c r="B68" s="11"/>
      <c r="C68" s="12"/>
      <c r="D68" s="11"/>
      <c r="E68" s="11"/>
      <c r="F68" s="19"/>
      <c r="G68" s="19"/>
    </row>
    <row r="69" spans="1:7" ht="12.75">
      <c r="A69" s="34" t="s">
        <v>542</v>
      </c>
      <c r="B69" s="11">
        <v>115</v>
      </c>
      <c r="C69" s="12" t="s">
        <v>517</v>
      </c>
      <c r="D69" s="11" t="s">
        <v>255</v>
      </c>
      <c r="E69" s="11">
        <v>1</v>
      </c>
      <c r="F69" s="19">
        <v>7</v>
      </c>
      <c r="G69" s="19">
        <v>7</v>
      </c>
    </row>
    <row r="70" spans="1:7" ht="12.75">
      <c r="A70" s="34"/>
      <c r="B70" s="11"/>
      <c r="C70" s="12"/>
      <c r="D70" s="11"/>
      <c r="E70" s="11"/>
      <c r="F70" s="19"/>
      <c r="G70" s="19"/>
    </row>
    <row r="71" spans="1:7" ht="12.75">
      <c r="A71" s="34" t="s">
        <v>543</v>
      </c>
      <c r="B71" s="11">
        <v>115</v>
      </c>
      <c r="C71" s="12" t="s">
        <v>513</v>
      </c>
      <c r="D71" s="11" t="s">
        <v>255</v>
      </c>
      <c r="E71" s="11">
        <v>1</v>
      </c>
      <c r="F71" s="19">
        <v>3.6</v>
      </c>
      <c r="G71" s="19">
        <v>3.6</v>
      </c>
    </row>
    <row r="72" spans="1:7" ht="12.75">
      <c r="A72" s="34"/>
      <c r="B72" s="11"/>
      <c r="C72" s="12"/>
      <c r="D72" s="11"/>
      <c r="E72" s="11"/>
      <c r="F72" s="19"/>
      <c r="G72" s="19"/>
    </row>
    <row r="73" spans="1:7" ht="12.75">
      <c r="A73" s="34" t="s">
        <v>544</v>
      </c>
      <c r="B73" s="11">
        <v>115</v>
      </c>
      <c r="C73" s="12" t="s">
        <v>325</v>
      </c>
      <c r="D73" s="11" t="s">
        <v>255</v>
      </c>
      <c r="E73" s="11">
        <v>1</v>
      </c>
      <c r="F73" s="19">
        <v>0.7</v>
      </c>
      <c r="G73" s="19">
        <v>8.6</v>
      </c>
    </row>
    <row r="74" spans="1:7" ht="12.75">
      <c r="A74" s="34"/>
      <c r="B74" s="11"/>
      <c r="C74" s="12" t="s">
        <v>517</v>
      </c>
      <c r="D74" s="11" t="s">
        <v>255</v>
      </c>
      <c r="E74" s="11">
        <v>1</v>
      </c>
      <c r="F74" s="19">
        <v>6.3</v>
      </c>
      <c r="G74" s="19"/>
    </row>
    <row r="75" spans="1:7" ht="12.75">
      <c r="A75" s="34"/>
      <c r="B75" s="11"/>
      <c r="C75" s="12" t="s">
        <v>526</v>
      </c>
      <c r="D75" s="11" t="s">
        <v>255</v>
      </c>
      <c r="E75" s="11">
        <v>1</v>
      </c>
      <c r="F75" s="19">
        <v>1.5</v>
      </c>
      <c r="G75" s="19"/>
    </row>
    <row r="76" spans="1:7" ht="12.75">
      <c r="A76" s="34"/>
      <c r="B76" s="11"/>
      <c r="C76" s="12" t="s">
        <v>545</v>
      </c>
      <c r="D76" s="11" t="s">
        <v>255</v>
      </c>
      <c r="E76" s="11">
        <v>1</v>
      </c>
      <c r="F76" s="19">
        <v>0.1</v>
      </c>
      <c r="G76" s="19"/>
    </row>
    <row r="77" spans="1:7" ht="12.75">
      <c r="A77" s="34"/>
      <c r="B77" s="11"/>
      <c r="C77" s="12"/>
      <c r="D77" s="11"/>
      <c r="E77" s="11"/>
      <c r="F77" s="19"/>
      <c r="G77" s="19"/>
    </row>
    <row r="78" spans="1:7" ht="12.75">
      <c r="A78" s="34" t="s">
        <v>546</v>
      </c>
      <c r="B78" s="11">
        <v>115</v>
      </c>
      <c r="C78" s="12" t="s">
        <v>325</v>
      </c>
      <c r="D78" s="11" t="s">
        <v>255</v>
      </c>
      <c r="E78" s="11">
        <v>1</v>
      </c>
      <c r="F78" s="19">
        <v>0.5</v>
      </c>
      <c r="G78" s="19">
        <v>2</v>
      </c>
    </row>
    <row r="79" spans="1:7" ht="12.75">
      <c r="A79" s="34"/>
      <c r="B79" s="11"/>
      <c r="C79" s="12" t="s">
        <v>517</v>
      </c>
      <c r="D79" s="11" t="s">
        <v>255</v>
      </c>
      <c r="E79" s="11">
        <v>1</v>
      </c>
      <c r="F79" s="19">
        <v>1.5</v>
      </c>
      <c r="G79" s="19"/>
    </row>
    <row r="80" spans="1:7" ht="12.75">
      <c r="A80" s="34"/>
      <c r="B80" s="11"/>
      <c r="C80" s="12"/>
      <c r="D80" s="11"/>
      <c r="E80" s="11"/>
      <c r="F80" s="19"/>
      <c r="G80" s="19"/>
    </row>
    <row r="81" spans="1:7" ht="12.75">
      <c r="A81" s="34" t="s">
        <v>547</v>
      </c>
      <c r="B81" s="11">
        <v>115</v>
      </c>
      <c r="C81" s="12" t="s">
        <v>545</v>
      </c>
      <c r="D81" s="11" t="s">
        <v>409</v>
      </c>
      <c r="E81" s="11">
        <v>1</v>
      </c>
      <c r="F81" s="19">
        <v>0.1</v>
      </c>
      <c r="G81" s="19">
        <v>2.5</v>
      </c>
    </row>
    <row r="82" spans="1:7" ht="12.75">
      <c r="A82" s="34"/>
      <c r="B82" s="11"/>
      <c r="C82" s="12" t="s">
        <v>325</v>
      </c>
      <c r="D82" s="11" t="s">
        <v>255</v>
      </c>
      <c r="E82" s="11">
        <v>1</v>
      </c>
      <c r="F82" s="19">
        <v>2.4</v>
      </c>
      <c r="G82" s="19"/>
    </row>
    <row r="83" spans="1:7" ht="12.75">
      <c r="A83" s="34"/>
      <c r="B83" s="11"/>
      <c r="C83" s="12"/>
      <c r="D83" s="11"/>
      <c r="E83" s="11"/>
      <c r="F83" s="19"/>
      <c r="G83" s="19"/>
    </row>
    <row r="84" spans="1:7" ht="12.75">
      <c r="A84" s="34" t="s">
        <v>548</v>
      </c>
      <c r="B84" s="11">
        <v>115</v>
      </c>
      <c r="C84" s="12" t="s">
        <v>526</v>
      </c>
      <c r="D84" s="11" t="s">
        <v>255</v>
      </c>
      <c r="E84" s="11">
        <v>1</v>
      </c>
      <c r="F84" s="19">
        <v>7.1</v>
      </c>
      <c r="G84" s="19">
        <v>15.1</v>
      </c>
    </row>
    <row r="85" spans="1:7" ht="12.75">
      <c r="A85" s="34"/>
      <c r="B85" s="11"/>
      <c r="C85" s="12" t="s">
        <v>513</v>
      </c>
      <c r="D85" s="11" t="s">
        <v>255</v>
      </c>
      <c r="E85" s="11">
        <v>1</v>
      </c>
      <c r="F85" s="19">
        <v>8</v>
      </c>
      <c r="G85" s="19"/>
    </row>
    <row r="86" spans="1:7" ht="12.75">
      <c r="A86" s="34"/>
      <c r="B86" s="11"/>
      <c r="C86" s="12"/>
      <c r="D86" s="11"/>
      <c r="E86" s="11"/>
      <c r="F86" s="19"/>
      <c r="G86" s="19"/>
    </row>
    <row r="87" spans="1:7" ht="12.75">
      <c r="A87" s="34" t="s">
        <v>549</v>
      </c>
      <c r="B87" s="11">
        <v>115</v>
      </c>
      <c r="C87" s="12" t="s">
        <v>259</v>
      </c>
      <c r="D87" s="11" t="s">
        <v>255</v>
      </c>
      <c r="E87" s="11">
        <v>1</v>
      </c>
      <c r="F87" s="19">
        <v>11.6</v>
      </c>
      <c r="G87" s="19">
        <v>12</v>
      </c>
    </row>
    <row r="88" spans="1:7" ht="12.75">
      <c r="A88" s="34"/>
      <c r="B88" s="11"/>
      <c r="C88" s="12" t="s">
        <v>513</v>
      </c>
      <c r="D88" s="11" t="s">
        <v>255</v>
      </c>
      <c r="E88" s="11">
        <v>1</v>
      </c>
      <c r="F88" s="19">
        <v>0.4</v>
      </c>
      <c r="G88" s="19"/>
    </row>
    <row r="89" spans="1:7" ht="12.75">
      <c r="A89" s="34"/>
      <c r="B89" s="11"/>
      <c r="C89" s="12"/>
      <c r="D89" s="11"/>
      <c r="E89" s="11"/>
      <c r="F89" s="19"/>
      <c r="G89" s="19"/>
    </row>
    <row r="90" spans="1:7" ht="12.75">
      <c r="A90" s="34" t="s">
        <v>550</v>
      </c>
      <c r="B90" s="11">
        <v>115</v>
      </c>
      <c r="C90" s="12" t="s">
        <v>513</v>
      </c>
      <c r="D90" s="11" t="s">
        <v>255</v>
      </c>
      <c r="E90" s="11">
        <v>1</v>
      </c>
      <c r="F90" s="19">
        <v>7.6</v>
      </c>
      <c r="G90" s="19">
        <v>25.2</v>
      </c>
    </row>
    <row r="91" spans="1:7" ht="12.75">
      <c r="A91" s="34"/>
      <c r="B91" s="11"/>
      <c r="C91" s="12" t="s">
        <v>259</v>
      </c>
      <c r="D91" s="11" t="s">
        <v>255</v>
      </c>
      <c r="E91" s="11">
        <v>1</v>
      </c>
      <c r="F91" s="19">
        <v>11.7</v>
      </c>
      <c r="G91" s="19"/>
    </row>
    <row r="92" spans="1:7" ht="12.75">
      <c r="A92" s="34"/>
      <c r="B92" s="11"/>
      <c r="C92" s="12" t="s">
        <v>517</v>
      </c>
      <c r="D92" s="11" t="s">
        <v>255</v>
      </c>
      <c r="E92" s="11">
        <v>1</v>
      </c>
      <c r="F92" s="19">
        <v>5.9</v>
      </c>
      <c r="G92" s="19"/>
    </row>
    <row r="93" spans="1:7" ht="12.75">
      <c r="A93" s="34"/>
      <c r="B93" s="11"/>
      <c r="C93"/>
      <c r="D93"/>
      <c r="E93"/>
      <c r="F93"/>
      <c r="G93" s="19"/>
    </row>
    <row r="94" spans="1:7" ht="12.75">
      <c r="A94" s="34" t="s">
        <v>551</v>
      </c>
      <c r="B94" s="11">
        <v>115</v>
      </c>
      <c r="C94" s="12" t="s">
        <v>259</v>
      </c>
      <c r="D94" s="11" t="s">
        <v>255</v>
      </c>
      <c r="E94" s="11">
        <v>1</v>
      </c>
      <c r="F94" s="19">
        <v>9.1</v>
      </c>
      <c r="G94" s="19">
        <v>14.8</v>
      </c>
    </row>
    <row r="95" spans="1:7" ht="12.75">
      <c r="A95" s="34"/>
      <c r="B95" s="11"/>
      <c r="C95" s="12" t="s">
        <v>513</v>
      </c>
      <c r="D95" s="11" t="s">
        <v>255</v>
      </c>
      <c r="E95" s="11">
        <v>1</v>
      </c>
      <c r="F95" s="19">
        <v>5.7</v>
      </c>
      <c r="G95" s="19"/>
    </row>
    <row r="96" spans="1:7" ht="12.75">
      <c r="A96" s="34"/>
      <c r="B96" s="11"/>
      <c r="C96" s="12"/>
      <c r="D96" s="11"/>
      <c r="E96" s="11"/>
      <c r="F96" s="19"/>
      <c r="G96" s="19"/>
    </row>
    <row r="97" spans="1:7" ht="12.75">
      <c r="A97" s="34" t="s">
        <v>552</v>
      </c>
      <c r="B97" s="11">
        <v>115</v>
      </c>
      <c r="C97" s="12" t="s">
        <v>325</v>
      </c>
      <c r="D97" s="11" t="s">
        <v>255</v>
      </c>
      <c r="E97" s="11">
        <v>1</v>
      </c>
      <c r="F97" s="19">
        <v>23.8</v>
      </c>
      <c r="G97" s="19">
        <v>26.7</v>
      </c>
    </row>
    <row r="98" spans="1:7" ht="12.75">
      <c r="A98" s="34"/>
      <c r="B98" s="11"/>
      <c r="C98" s="12" t="s">
        <v>517</v>
      </c>
      <c r="D98" s="11" t="s">
        <v>255</v>
      </c>
      <c r="E98" s="11">
        <v>1</v>
      </c>
      <c r="F98" s="19">
        <v>2.9</v>
      </c>
      <c r="G98" s="19"/>
    </row>
    <row r="99" spans="1:7" ht="12.75">
      <c r="A99" s="34"/>
      <c r="B99" s="11"/>
      <c r="C99" s="12"/>
      <c r="D99" s="11"/>
      <c r="E99" s="11"/>
      <c r="F99" s="19"/>
      <c r="G99" s="19"/>
    </row>
    <row r="100" spans="1:7" ht="12.75">
      <c r="A100" s="34" t="s">
        <v>553</v>
      </c>
      <c r="B100" s="11">
        <v>115</v>
      </c>
      <c r="C100" s="12" t="s">
        <v>259</v>
      </c>
      <c r="D100" s="11" t="s">
        <v>255</v>
      </c>
      <c r="E100" s="11">
        <v>1</v>
      </c>
      <c r="F100" s="19">
        <v>8.9</v>
      </c>
      <c r="G100" s="19">
        <v>8.9</v>
      </c>
    </row>
    <row r="101" spans="1:7" ht="12.75">
      <c r="A101" s="34"/>
      <c r="B101" s="11"/>
      <c r="C101" s="12"/>
      <c r="D101" s="11"/>
      <c r="E101" s="11"/>
      <c r="F101" s="19"/>
      <c r="G101" s="19"/>
    </row>
    <row r="102" spans="1:7" ht="12.75">
      <c r="A102" s="34" t="s">
        <v>554</v>
      </c>
      <c r="B102" s="11">
        <v>115</v>
      </c>
      <c r="C102" s="12" t="s">
        <v>517</v>
      </c>
      <c r="D102" s="11" t="s">
        <v>255</v>
      </c>
      <c r="E102" s="11">
        <v>1</v>
      </c>
      <c r="F102" s="19">
        <v>6.3</v>
      </c>
      <c r="G102" s="19">
        <v>6.3</v>
      </c>
    </row>
    <row r="103" spans="1:7" ht="12.75">
      <c r="A103" s="34"/>
      <c r="B103" s="11"/>
      <c r="C103" s="12"/>
      <c r="D103" s="11"/>
      <c r="E103" s="11"/>
      <c r="F103" s="19"/>
      <c r="G103" s="19"/>
    </row>
    <row r="104" spans="1:7" ht="12.75">
      <c r="A104" s="34" t="s">
        <v>555</v>
      </c>
      <c r="B104" s="11">
        <v>115</v>
      </c>
      <c r="C104" s="12" t="s">
        <v>517</v>
      </c>
      <c r="D104" s="11" t="s">
        <v>255</v>
      </c>
      <c r="E104" s="11">
        <v>1</v>
      </c>
      <c r="F104" s="19">
        <v>2.9</v>
      </c>
      <c r="G104" s="19">
        <v>2.9</v>
      </c>
    </row>
    <row r="105" spans="1:7" ht="12.75">
      <c r="A105" s="34" t="s">
        <v>246</v>
      </c>
      <c r="B105" s="11"/>
      <c r="C105" s="12"/>
      <c r="D105" s="11"/>
      <c r="E105" s="11"/>
      <c r="F105" s="19"/>
      <c r="G105" s="19"/>
    </row>
    <row r="106" spans="1:7" ht="12.75">
      <c r="A106" s="34" t="s">
        <v>556</v>
      </c>
      <c r="B106" s="11">
        <v>115</v>
      </c>
      <c r="C106" s="12" t="s">
        <v>517</v>
      </c>
      <c r="D106" s="11" t="s">
        <v>255</v>
      </c>
      <c r="E106" s="11">
        <v>1</v>
      </c>
      <c r="F106" s="19">
        <v>12.5</v>
      </c>
      <c r="G106" s="19">
        <v>16.9</v>
      </c>
    </row>
    <row r="107" spans="1:7" ht="12.75">
      <c r="A107"/>
      <c r="B107" s="11"/>
      <c r="C107" s="12" t="s">
        <v>526</v>
      </c>
      <c r="D107" s="11" t="s">
        <v>255</v>
      </c>
      <c r="E107" s="11">
        <v>1</v>
      </c>
      <c r="F107" s="19">
        <v>1.4</v>
      </c>
      <c r="G107" s="19"/>
    </row>
    <row r="108" spans="1:7" ht="12.75">
      <c r="A108" s="34" t="s">
        <v>246</v>
      </c>
      <c r="B108" s="11"/>
      <c r="C108" s="12" t="s">
        <v>485</v>
      </c>
      <c r="D108" s="11" t="s">
        <v>255</v>
      </c>
      <c r="E108" s="11">
        <v>1</v>
      </c>
      <c r="F108" s="19">
        <v>3</v>
      </c>
      <c r="G108" s="19"/>
    </row>
    <row r="109" spans="1:7" ht="12.75">
      <c r="A109" s="34"/>
      <c r="B109" s="11"/>
      <c r="C109" s="12"/>
      <c r="D109" s="11"/>
      <c r="E109" s="11"/>
      <c r="F109" s="19"/>
      <c r="G109" s="19"/>
    </row>
    <row r="110" spans="1:7" ht="12.75">
      <c r="A110" s="34" t="s">
        <v>557</v>
      </c>
      <c r="B110" s="11">
        <v>115</v>
      </c>
      <c r="C110" s="12" t="s">
        <v>517</v>
      </c>
      <c r="D110" s="11" t="s">
        <v>255</v>
      </c>
      <c r="E110" s="11">
        <v>1</v>
      </c>
      <c r="F110" s="19">
        <v>13.8</v>
      </c>
      <c r="G110" s="19">
        <v>13.8</v>
      </c>
    </row>
    <row r="111" spans="1:7" ht="12.75">
      <c r="A111" s="34"/>
      <c r="B111" s="11"/>
      <c r="C111" s="12"/>
      <c r="D111" s="11"/>
      <c r="E111" s="11"/>
      <c r="F111" s="19"/>
      <c r="G111" s="19"/>
    </row>
    <row r="112" spans="1:7" ht="12.75">
      <c r="A112" s="34" t="s">
        <v>558</v>
      </c>
      <c r="B112" s="11">
        <v>115</v>
      </c>
      <c r="C112" s="12" t="s">
        <v>517</v>
      </c>
      <c r="D112" s="11" t="s">
        <v>255</v>
      </c>
      <c r="E112" s="11">
        <v>1</v>
      </c>
      <c r="F112" s="19">
        <v>4.3</v>
      </c>
      <c r="G112" s="19">
        <v>7.3</v>
      </c>
    </row>
    <row r="113" spans="1:7" ht="12.75">
      <c r="A113"/>
      <c r="B113" s="11"/>
      <c r="C113" s="12" t="s">
        <v>485</v>
      </c>
      <c r="D113" s="11" t="s">
        <v>255</v>
      </c>
      <c r="E113" s="11">
        <v>1</v>
      </c>
      <c r="F113" s="19">
        <v>3</v>
      </c>
      <c r="G113" s="19"/>
    </row>
    <row r="114" spans="1:7" ht="12.75">
      <c r="A114" s="34"/>
      <c r="B114" s="11"/>
      <c r="C114" s="12"/>
      <c r="D114" s="11"/>
      <c r="E114" s="11"/>
      <c r="F114" s="19"/>
      <c r="G114" s="19"/>
    </row>
    <row r="115" spans="1:7" ht="12.75">
      <c r="A115" s="34" t="s">
        <v>559</v>
      </c>
      <c r="B115" s="11">
        <v>115</v>
      </c>
      <c r="C115" s="12" t="s">
        <v>517</v>
      </c>
      <c r="D115" s="11" t="s">
        <v>255</v>
      </c>
      <c r="E115" s="11">
        <v>1</v>
      </c>
      <c r="F115" s="19">
        <v>10.4</v>
      </c>
      <c r="G115" s="19">
        <v>14.3</v>
      </c>
    </row>
    <row r="116" spans="1:7" ht="12.75">
      <c r="A116" s="34"/>
      <c r="B116" s="11"/>
      <c r="C116" s="12" t="s">
        <v>513</v>
      </c>
      <c r="D116" s="11" t="s">
        <v>255</v>
      </c>
      <c r="E116" s="11">
        <v>1</v>
      </c>
      <c r="F116" s="19">
        <v>0.2</v>
      </c>
      <c r="G116" s="19"/>
    </row>
    <row r="117" spans="1:7" ht="12.75">
      <c r="A117" s="34"/>
      <c r="B117" s="11"/>
      <c r="C117" s="12" t="s">
        <v>560</v>
      </c>
      <c r="D117" s="11" t="s">
        <v>409</v>
      </c>
      <c r="E117" s="11">
        <v>1</v>
      </c>
      <c r="F117" s="19">
        <v>3.7</v>
      </c>
      <c r="G117" s="19"/>
    </row>
    <row r="118" spans="1:7" ht="12.75">
      <c r="A118" s="34"/>
      <c r="B118" s="11"/>
      <c r="C118" s="12"/>
      <c r="D118" s="11"/>
      <c r="E118" s="11"/>
      <c r="F118" s="19"/>
      <c r="G118" s="19"/>
    </row>
    <row r="119" spans="1:7" ht="12.75">
      <c r="A119" s="34" t="s">
        <v>561</v>
      </c>
      <c r="B119" s="11">
        <v>115</v>
      </c>
      <c r="C119" s="12" t="s">
        <v>513</v>
      </c>
      <c r="D119" s="11" t="s">
        <v>255</v>
      </c>
      <c r="E119" s="11">
        <v>1</v>
      </c>
      <c r="F119" s="19">
        <v>9.5</v>
      </c>
      <c r="G119" s="19">
        <v>13.2</v>
      </c>
    </row>
    <row r="120" spans="1:7" ht="12.75">
      <c r="A120" s="34"/>
      <c r="B120" s="11"/>
      <c r="C120" s="12" t="s">
        <v>560</v>
      </c>
      <c r="D120" s="11" t="s">
        <v>409</v>
      </c>
      <c r="E120" s="11">
        <v>1</v>
      </c>
      <c r="F120" s="19">
        <v>3.7</v>
      </c>
      <c r="G120" s="19"/>
    </row>
    <row r="121" spans="1:7" ht="12.75">
      <c r="A121" s="34"/>
      <c r="B121" s="11"/>
      <c r="C121" s="12"/>
      <c r="D121" s="11"/>
      <c r="E121" s="11"/>
      <c r="F121" s="19"/>
      <c r="G121" s="19"/>
    </row>
    <row r="122" spans="1:7" ht="12.75">
      <c r="A122" s="34" t="s">
        <v>562</v>
      </c>
      <c r="B122" s="11">
        <v>115</v>
      </c>
      <c r="C122" s="12" t="s">
        <v>325</v>
      </c>
      <c r="D122" s="11" t="s">
        <v>255</v>
      </c>
      <c r="E122" s="11">
        <v>1</v>
      </c>
      <c r="F122" s="19">
        <v>5.9</v>
      </c>
      <c r="G122" s="19">
        <v>16</v>
      </c>
    </row>
    <row r="123" spans="1:7" ht="12.75">
      <c r="A123" s="34"/>
      <c r="B123" s="11"/>
      <c r="C123" s="12" t="s">
        <v>563</v>
      </c>
      <c r="D123" s="11" t="s">
        <v>255</v>
      </c>
      <c r="E123" s="11">
        <v>1</v>
      </c>
      <c r="F123" s="19">
        <v>0.7</v>
      </c>
      <c r="G123" s="19"/>
    </row>
    <row r="124" spans="1:7" ht="12.75">
      <c r="A124" s="34"/>
      <c r="B124" s="11"/>
      <c r="C124" s="12" t="s">
        <v>498</v>
      </c>
      <c r="D124" s="11" t="s">
        <v>255</v>
      </c>
      <c r="E124" s="11">
        <v>1</v>
      </c>
      <c r="F124" s="19">
        <v>3.4</v>
      </c>
      <c r="G124" s="19"/>
    </row>
    <row r="125" spans="1:7" ht="12.75">
      <c r="A125" s="34"/>
      <c r="B125" s="11"/>
      <c r="C125" s="12" t="s">
        <v>259</v>
      </c>
      <c r="D125" s="11" t="s">
        <v>255</v>
      </c>
      <c r="E125" s="11">
        <v>1</v>
      </c>
      <c r="F125" s="19">
        <v>6</v>
      </c>
      <c r="G125" s="19"/>
    </row>
    <row r="126" spans="1:7" ht="12.75">
      <c r="A126"/>
      <c r="B126"/>
      <c r="C126"/>
      <c r="D126"/>
      <c r="E126"/>
      <c r="F126"/>
      <c r="G126"/>
    </row>
    <row r="127" spans="1:7" ht="12.75">
      <c r="A127" s="34" t="s">
        <v>564</v>
      </c>
      <c r="B127" s="11">
        <v>115</v>
      </c>
      <c r="C127" s="12" t="s">
        <v>513</v>
      </c>
      <c r="D127" s="11" t="s">
        <v>255</v>
      </c>
      <c r="E127" s="11">
        <v>1</v>
      </c>
      <c r="F127" s="19">
        <v>6</v>
      </c>
      <c r="G127" s="19">
        <v>6</v>
      </c>
    </row>
    <row r="128" spans="1:7" ht="12.75">
      <c r="A128" s="34"/>
      <c r="B128" s="11"/>
      <c r="C128"/>
      <c r="D128"/>
      <c r="E128"/>
      <c r="F128"/>
      <c r="G128"/>
    </row>
    <row r="129" spans="1:7" ht="12.75">
      <c r="A129" s="34" t="s">
        <v>565</v>
      </c>
      <c r="B129" s="11">
        <v>115</v>
      </c>
      <c r="C129" s="12" t="s">
        <v>513</v>
      </c>
      <c r="D129" s="11" t="s">
        <v>255</v>
      </c>
      <c r="E129" s="11">
        <v>1</v>
      </c>
      <c r="F129" s="19">
        <v>6.6</v>
      </c>
      <c r="G129" s="19">
        <v>6.6</v>
      </c>
    </row>
    <row r="130" spans="1:7" ht="12.75">
      <c r="A130" s="34"/>
      <c r="B130" s="11"/>
      <c r="C130" s="12"/>
      <c r="D130" s="11"/>
      <c r="E130" s="11"/>
      <c r="F130" s="19"/>
      <c r="G130" s="19"/>
    </row>
    <row r="131" spans="1:7" ht="12.75">
      <c r="A131" s="34" t="s">
        <v>566</v>
      </c>
      <c r="B131" s="11">
        <v>115</v>
      </c>
      <c r="C131" s="12" t="s">
        <v>567</v>
      </c>
      <c r="D131" s="11" t="s">
        <v>255</v>
      </c>
      <c r="E131" s="11">
        <v>1</v>
      </c>
      <c r="F131" s="19">
        <v>1.4</v>
      </c>
      <c r="G131" s="19">
        <v>1.4</v>
      </c>
    </row>
    <row r="132" spans="1:7" ht="12.75">
      <c r="A132" s="34"/>
      <c r="B132" s="11"/>
      <c r="C132" s="12"/>
      <c r="D132" s="11"/>
      <c r="E132" s="11"/>
      <c r="F132" s="19"/>
      <c r="G132" s="19"/>
    </row>
    <row r="133" spans="1:7" ht="12.75">
      <c r="A133" s="34" t="s">
        <v>568</v>
      </c>
      <c r="B133" s="11">
        <v>115</v>
      </c>
      <c r="C133" s="12" t="s">
        <v>513</v>
      </c>
      <c r="D133" s="11" t="s">
        <v>255</v>
      </c>
      <c r="E133" s="11">
        <v>1</v>
      </c>
      <c r="F133" s="19">
        <v>4.1</v>
      </c>
      <c r="G133" s="19">
        <v>4.1</v>
      </c>
    </row>
    <row r="134" spans="1:7" ht="12.75">
      <c r="A134" s="34"/>
      <c r="B134" s="11"/>
      <c r="C134" s="12"/>
      <c r="D134" s="11"/>
      <c r="E134" s="11"/>
      <c r="F134" s="19"/>
      <c r="G134" s="19"/>
    </row>
    <row r="135" spans="1:7" ht="12.75">
      <c r="A135" s="34" t="s">
        <v>569</v>
      </c>
      <c r="B135" s="11">
        <v>115</v>
      </c>
      <c r="C135" s="12" t="s">
        <v>513</v>
      </c>
      <c r="D135" s="11" t="s">
        <v>255</v>
      </c>
      <c r="E135" s="11">
        <v>1</v>
      </c>
      <c r="F135" s="19">
        <v>2.8</v>
      </c>
      <c r="G135" s="19">
        <v>11</v>
      </c>
    </row>
    <row r="136" spans="1:7" ht="12.75">
      <c r="A136" s="34"/>
      <c r="B136" s="11"/>
      <c r="C136" s="12" t="s">
        <v>570</v>
      </c>
      <c r="D136" s="11" t="s">
        <v>255</v>
      </c>
      <c r="E136" s="11">
        <v>1</v>
      </c>
      <c r="F136" s="19">
        <v>8.2</v>
      </c>
      <c r="G136" s="19"/>
    </row>
    <row r="137" spans="1:7" ht="12.75">
      <c r="A137" s="34"/>
      <c r="B137" s="11"/>
      <c r="C137" s="12"/>
      <c r="D137" s="11"/>
      <c r="E137" s="11"/>
      <c r="F137" s="19"/>
      <c r="G137" s="19"/>
    </row>
    <row r="138" spans="1:7" ht="12.75">
      <c r="A138" s="34" t="s">
        <v>571</v>
      </c>
      <c r="B138" s="11">
        <v>115</v>
      </c>
      <c r="C138" s="12" t="s">
        <v>513</v>
      </c>
      <c r="D138" s="11" t="s">
        <v>255</v>
      </c>
      <c r="E138" s="11">
        <v>1</v>
      </c>
      <c r="F138" s="19">
        <v>0.7</v>
      </c>
      <c r="G138" s="19">
        <v>0.7</v>
      </c>
    </row>
    <row r="139" spans="1:7" ht="12.75">
      <c r="A139" s="34"/>
      <c r="B139" s="11"/>
      <c r="C139" s="12"/>
      <c r="D139" s="11"/>
      <c r="E139" s="11"/>
      <c r="F139" s="19"/>
      <c r="G139" s="19"/>
    </row>
    <row r="140" spans="1:7" ht="12.75">
      <c r="A140" s="34" t="s">
        <v>572</v>
      </c>
      <c r="B140" s="11">
        <v>115</v>
      </c>
      <c r="C140" s="12" t="s">
        <v>513</v>
      </c>
      <c r="D140" s="11" t="s">
        <v>255</v>
      </c>
      <c r="E140" s="11">
        <v>1</v>
      </c>
      <c r="F140" s="19">
        <v>4.4</v>
      </c>
      <c r="G140" s="19">
        <v>5.1</v>
      </c>
    </row>
    <row r="141" spans="1:7" ht="12.75">
      <c r="A141" s="34"/>
      <c r="B141" s="11"/>
      <c r="C141" s="12" t="s">
        <v>497</v>
      </c>
      <c r="D141" s="11" t="s">
        <v>255</v>
      </c>
      <c r="E141" s="11">
        <v>1</v>
      </c>
      <c r="F141" s="19">
        <v>0.7</v>
      </c>
      <c r="G141" s="19"/>
    </row>
    <row r="142" spans="1:7" ht="12.75">
      <c r="A142" s="34"/>
      <c r="B142" s="11"/>
      <c r="C142" s="12"/>
      <c r="D142" s="11"/>
      <c r="E142" s="11"/>
      <c r="F142" s="19"/>
      <c r="G142" s="19"/>
    </row>
    <row r="143" spans="1:7" ht="12.75">
      <c r="A143" s="34" t="s">
        <v>573</v>
      </c>
      <c r="B143" s="11">
        <v>115</v>
      </c>
      <c r="C143" s="12" t="s">
        <v>325</v>
      </c>
      <c r="D143" s="11" t="s">
        <v>255</v>
      </c>
      <c r="E143" s="11">
        <v>1</v>
      </c>
      <c r="F143" s="19">
        <v>0.2</v>
      </c>
      <c r="G143" s="19">
        <v>9.3</v>
      </c>
    </row>
    <row r="144" spans="1:7" ht="12.75">
      <c r="A144" s="34"/>
      <c r="B144" s="11"/>
      <c r="C144" s="12" t="s">
        <v>560</v>
      </c>
      <c r="D144" s="11" t="s">
        <v>255</v>
      </c>
      <c r="E144" s="11">
        <v>1</v>
      </c>
      <c r="F144" s="19">
        <v>1.4</v>
      </c>
      <c r="G144" s="19"/>
    </row>
    <row r="145" spans="1:7" ht="12.75">
      <c r="A145" s="34"/>
      <c r="B145" s="11"/>
      <c r="C145" s="12" t="s">
        <v>272</v>
      </c>
      <c r="D145" s="11" t="s">
        <v>255</v>
      </c>
      <c r="E145" s="11">
        <v>1</v>
      </c>
      <c r="F145" s="19">
        <v>3</v>
      </c>
      <c r="G145" s="19"/>
    </row>
    <row r="146" spans="1:7" ht="12.75">
      <c r="A146" s="34"/>
      <c r="B146" s="11"/>
      <c r="C146" s="12" t="s">
        <v>498</v>
      </c>
      <c r="D146" s="11" t="s">
        <v>255</v>
      </c>
      <c r="E146" s="11">
        <v>1</v>
      </c>
      <c r="F146" s="19">
        <v>4.7</v>
      </c>
      <c r="G146" s="19"/>
    </row>
    <row r="147" spans="1:7" ht="12.75">
      <c r="A147" s="34"/>
      <c r="B147" s="11"/>
      <c r="C147" s="12"/>
      <c r="D147" s="11"/>
      <c r="E147" s="11"/>
      <c r="F147" s="19"/>
      <c r="G147" s="19"/>
    </row>
    <row r="148" spans="1:7" ht="12.75">
      <c r="A148" s="34" t="s">
        <v>574</v>
      </c>
      <c r="B148" s="11">
        <v>115</v>
      </c>
      <c r="C148" s="12" t="s">
        <v>325</v>
      </c>
      <c r="D148" s="11" t="s">
        <v>255</v>
      </c>
      <c r="E148" s="11">
        <v>1</v>
      </c>
      <c r="F148" s="19">
        <v>6.6</v>
      </c>
      <c r="G148" s="19">
        <v>11.6</v>
      </c>
    </row>
    <row r="149" spans="1:7" ht="12.75">
      <c r="A149" s="34"/>
      <c r="B149" s="11"/>
      <c r="C149" s="12" t="s">
        <v>560</v>
      </c>
      <c r="D149" s="11" t="s">
        <v>255</v>
      </c>
      <c r="E149" s="11">
        <v>1</v>
      </c>
      <c r="F149" s="19">
        <v>1.4</v>
      </c>
      <c r="G149" s="19"/>
    </row>
    <row r="150" spans="1:7" ht="12.75">
      <c r="A150" s="34"/>
      <c r="B150" s="11"/>
      <c r="C150" s="12" t="s">
        <v>259</v>
      </c>
      <c r="D150" s="11" t="s">
        <v>255</v>
      </c>
      <c r="E150" s="11">
        <v>1</v>
      </c>
      <c r="F150" s="19">
        <v>0.1</v>
      </c>
      <c r="G150" s="19"/>
    </row>
    <row r="151" spans="1:7" ht="12.75">
      <c r="A151" s="34"/>
      <c r="B151" s="11"/>
      <c r="C151" s="12" t="s">
        <v>498</v>
      </c>
      <c r="D151" s="11" t="s">
        <v>255</v>
      </c>
      <c r="E151" s="11">
        <v>1</v>
      </c>
      <c r="F151" s="19">
        <v>3.5</v>
      </c>
      <c r="G151" s="19"/>
    </row>
    <row r="152" spans="1:7" ht="12.75">
      <c r="A152" s="34" t="s">
        <v>246</v>
      </c>
      <c r="B152" s="11"/>
      <c r="C152" s="12"/>
      <c r="D152" s="11"/>
      <c r="E152" s="11"/>
      <c r="F152" s="19"/>
      <c r="G152" s="19"/>
    </row>
    <row r="153" spans="1:7" ht="12.75">
      <c r="A153" s="34" t="s">
        <v>575</v>
      </c>
      <c r="B153" s="11">
        <v>115</v>
      </c>
      <c r="C153" s="12" t="s">
        <v>513</v>
      </c>
      <c r="D153" s="11" t="s">
        <v>255</v>
      </c>
      <c r="E153" s="11">
        <v>1</v>
      </c>
      <c r="F153" s="19">
        <v>2.4</v>
      </c>
      <c r="G153" s="19">
        <v>2.4</v>
      </c>
    </row>
    <row r="154" spans="1:7" ht="12.75">
      <c r="A154" s="34"/>
      <c r="B154" s="11"/>
      <c r="C154" s="12"/>
      <c r="D154" s="11"/>
      <c r="E154" s="11"/>
      <c r="F154" s="19"/>
      <c r="G154" s="19"/>
    </row>
    <row r="155" spans="1:7" ht="12.75">
      <c r="A155" s="34" t="s">
        <v>576</v>
      </c>
      <c r="B155" s="11">
        <v>115</v>
      </c>
      <c r="C155" s="12" t="s">
        <v>259</v>
      </c>
      <c r="D155" s="11" t="s">
        <v>255</v>
      </c>
      <c r="E155" s="11">
        <v>1</v>
      </c>
      <c r="F155" s="19">
        <v>11.1</v>
      </c>
      <c r="G155" s="19">
        <v>11.1</v>
      </c>
    </row>
    <row r="156" spans="1:7" ht="12.75">
      <c r="A156" s="34"/>
      <c r="B156" s="11"/>
      <c r="C156" s="12"/>
      <c r="D156" s="11"/>
      <c r="E156" s="11"/>
      <c r="F156" s="19"/>
      <c r="G156" s="19"/>
    </row>
    <row r="157" spans="1:7" ht="12.75">
      <c r="A157" s="34" t="s">
        <v>577</v>
      </c>
      <c r="B157" s="11">
        <v>115</v>
      </c>
      <c r="C157" s="12" t="s">
        <v>513</v>
      </c>
      <c r="D157" s="11" t="s">
        <v>255</v>
      </c>
      <c r="E157" s="11">
        <v>1</v>
      </c>
      <c r="F157" s="19">
        <v>11.1</v>
      </c>
      <c r="G157" s="19">
        <v>11.1</v>
      </c>
    </row>
    <row r="158" spans="1:7" ht="12.75">
      <c r="A158" s="34"/>
      <c r="B158" s="11"/>
      <c r="C158" s="12"/>
      <c r="D158" s="11"/>
      <c r="E158" s="11"/>
      <c r="F158" s="19"/>
      <c r="G158" s="19"/>
    </row>
    <row r="159" spans="1:7" ht="12.75">
      <c r="A159" s="34" t="s">
        <v>578</v>
      </c>
      <c r="B159" s="11">
        <v>115</v>
      </c>
      <c r="C159" s="12" t="s">
        <v>513</v>
      </c>
      <c r="D159" s="11" t="s">
        <v>255</v>
      </c>
      <c r="E159" s="11">
        <v>1</v>
      </c>
      <c r="F159" s="19">
        <v>9.7</v>
      </c>
      <c r="G159" s="19">
        <v>9.7</v>
      </c>
    </row>
    <row r="160" spans="1:7" ht="12.75">
      <c r="A160" s="34" t="s">
        <v>246</v>
      </c>
      <c r="B160" s="11"/>
      <c r="C160" s="12"/>
      <c r="D160" s="11"/>
      <c r="E160" s="11"/>
      <c r="F160" s="19"/>
      <c r="G160" s="19"/>
    </row>
    <row r="161" spans="1:7" ht="12.75">
      <c r="A161" s="34" t="s">
        <v>579</v>
      </c>
      <c r="B161" s="11">
        <v>138</v>
      </c>
      <c r="C161" s="12" t="s">
        <v>580</v>
      </c>
      <c r="D161" s="11" t="s">
        <v>248</v>
      </c>
      <c r="E161" s="11">
        <v>1</v>
      </c>
      <c r="F161" s="19">
        <v>5.8</v>
      </c>
      <c r="G161" s="19">
        <v>5.8</v>
      </c>
    </row>
    <row r="162" spans="1:7" ht="12.75">
      <c r="A162" s="34"/>
      <c r="B162" s="11"/>
      <c r="C162" s="12" t="s">
        <v>581</v>
      </c>
      <c r="D162" s="11" t="s">
        <v>248</v>
      </c>
      <c r="E162" s="11">
        <v>1</v>
      </c>
      <c r="F162" s="19"/>
      <c r="G162" s="19"/>
    </row>
    <row r="163" spans="1:7" ht="12.75">
      <c r="A163" s="34"/>
      <c r="B163" s="11"/>
      <c r="C163" s="12"/>
      <c r="D163" s="11"/>
      <c r="E163" s="11"/>
      <c r="F163" s="19"/>
      <c r="G163" s="19"/>
    </row>
    <row r="164" spans="1:7" ht="12.75">
      <c r="A164" s="34" t="s">
        <v>582</v>
      </c>
      <c r="B164" s="11">
        <v>115</v>
      </c>
      <c r="C164" s="12" t="s">
        <v>259</v>
      </c>
      <c r="D164" s="11" t="s">
        <v>255</v>
      </c>
      <c r="E164" s="11">
        <v>1</v>
      </c>
      <c r="F164" s="19">
        <v>1.2</v>
      </c>
      <c r="G164" s="19">
        <v>8.2</v>
      </c>
    </row>
    <row r="165" spans="1:7" ht="12.75">
      <c r="A165"/>
      <c r="B165" s="11"/>
      <c r="C165" s="12" t="s">
        <v>513</v>
      </c>
      <c r="D165" s="11" t="s">
        <v>255</v>
      </c>
      <c r="E165" s="11">
        <v>1</v>
      </c>
      <c r="F165" s="19">
        <v>5.5</v>
      </c>
      <c r="G165" s="19"/>
    </row>
    <row r="166" spans="1:7" ht="12.75">
      <c r="A166" s="34"/>
      <c r="B166" s="11"/>
      <c r="C166" s="12" t="s">
        <v>583</v>
      </c>
      <c r="D166" s="11" t="s">
        <v>248</v>
      </c>
      <c r="E166" s="11">
        <v>1</v>
      </c>
      <c r="F166" s="19">
        <v>1.5</v>
      </c>
      <c r="G166" s="19"/>
    </row>
    <row r="167" spans="1:7" ht="12.75">
      <c r="A167" s="34"/>
      <c r="B167" s="11"/>
      <c r="C167" s="12"/>
      <c r="D167" s="11"/>
      <c r="E167" s="11"/>
      <c r="F167" s="19"/>
      <c r="G167" s="19"/>
    </row>
    <row r="168" spans="1:7" ht="12.75">
      <c r="A168" s="34"/>
      <c r="B168" s="11"/>
      <c r="C168" s="12"/>
      <c r="D168" s="11"/>
      <c r="E168" s="11"/>
      <c r="F168" s="19"/>
      <c r="G168" s="19"/>
    </row>
    <row r="169" spans="1:7" ht="12.75">
      <c r="A169" s="34"/>
      <c r="B169" s="11"/>
      <c r="C169" s="12"/>
      <c r="D169" s="11"/>
      <c r="E169" s="11"/>
      <c r="F169" s="19"/>
      <c r="G169" s="19"/>
    </row>
    <row r="170" spans="1:7" ht="12.75">
      <c r="A170" s="34"/>
      <c r="B170" s="11"/>
      <c r="C170" s="12"/>
      <c r="D170" s="11"/>
      <c r="E170" s="11"/>
      <c r="F170" s="19"/>
      <c r="G170" s="19"/>
    </row>
    <row r="171" spans="1:7" ht="12.75">
      <c r="A171" s="34" t="s">
        <v>584</v>
      </c>
      <c r="B171" s="11">
        <v>115</v>
      </c>
      <c r="C171" s="12" t="s">
        <v>585</v>
      </c>
      <c r="D171" s="11" t="s">
        <v>255</v>
      </c>
      <c r="E171" s="11">
        <v>1</v>
      </c>
      <c r="F171" s="19">
        <v>4.4</v>
      </c>
      <c r="G171" s="19">
        <v>14.6</v>
      </c>
    </row>
    <row r="172" spans="1:7" ht="12.75">
      <c r="A172"/>
      <c r="B172" s="11"/>
      <c r="C172" s="12" t="s">
        <v>586</v>
      </c>
      <c r="D172" s="11" t="s">
        <v>255</v>
      </c>
      <c r="E172" s="11">
        <v>1</v>
      </c>
      <c r="F172" s="19">
        <v>1.1</v>
      </c>
      <c r="G172" s="19"/>
    </row>
    <row r="173" spans="1:7" ht="12.75">
      <c r="A173" s="34"/>
      <c r="B173" s="11"/>
      <c r="C173" s="12" t="s">
        <v>587</v>
      </c>
      <c r="D173" s="11" t="s">
        <v>248</v>
      </c>
      <c r="E173" s="11">
        <v>1</v>
      </c>
      <c r="F173" s="19">
        <v>1.5</v>
      </c>
      <c r="G173" s="19"/>
    </row>
    <row r="174" spans="1:7" ht="12.75">
      <c r="A174" s="34"/>
      <c r="B174" s="11"/>
      <c r="C174" s="12" t="s">
        <v>513</v>
      </c>
      <c r="D174" s="11" t="s">
        <v>255</v>
      </c>
      <c r="E174" s="11">
        <v>1</v>
      </c>
      <c r="F174" s="19">
        <v>7.6</v>
      </c>
      <c r="G174" s="19"/>
    </row>
    <row r="175" spans="1:7" ht="12.75">
      <c r="A175" s="34"/>
      <c r="B175" s="11"/>
      <c r="C175" s="12"/>
      <c r="D175" s="11"/>
      <c r="E175" s="11"/>
      <c r="F175" s="19"/>
      <c r="G175" s="19"/>
    </row>
    <row r="176" spans="1:7" ht="12.75">
      <c r="A176" s="34" t="s">
        <v>588</v>
      </c>
      <c r="B176" s="11">
        <v>115</v>
      </c>
      <c r="C176" s="12" t="s">
        <v>586</v>
      </c>
      <c r="D176" s="11" t="s">
        <v>255</v>
      </c>
      <c r="E176" s="11">
        <v>1</v>
      </c>
      <c r="F176" s="19">
        <v>1.1</v>
      </c>
      <c r="G176" s="19">
        <v>11.1</v>
      </c>
    </row>
    <row r="177" spans="1:7" ht="12.75">
      <c r="A177" s="34"/>
      <c r="B177" s="11"/>
      <c r="C177" s="12" t="s">
        <v>589</v>
      </c>
      <c r="D177" s="11" t="s">
        <v>255</v>
      </c>
      <c r="E177" s="11">
        <v>1</v>
      </c>
      <c r="F177" s="19">
        <v>4.4</v>
      </c>
      <c r="G177" s="19"/>
    </row>
    <row r="178" spans="1:7" ht="12.75">
      <c r="A178"/>
      <c r="B178" s="11"/>
      <c r="C178" s="10" t="s">
        <v>259</v>
      </c>
      <c r="D178" s="11" t="s">
        <v>255</v>
      </c>
      <c r="E178" s="11">
        <v>1</v>
      </c>
      <c r="F178" s="19">
        <v>4.1</v>
      </c>
      <c r="G178" s="19"/>
    </row>
    <row r="179" spans="1:7" ht="12.75">
      <c r="A179" s="34"/>
      <c r="B179" s="11"/>
      <c r="C179" s="12" t="s">
        <v>587</v>
      </c>
      <c r="D179" s="11" t="s">
        <v>248</v>
      </c>
      <c r="E179" s="11">
        <v>1</v>
      </c>
      <c r="F179" s="19">
        <v>1.5</v>
      </c>
      <c r="G179" s="19"/>
    </row>
    <row r="180" spans="1:7" ht="12.75">
      <c r="A180" s="34"/>
      <c r="B180" s="11"/>
      <c r="C180" s="12"/>
      <c r="D180" s="11" t="s">
        <v>246</v>
      </c>
      <c r="E180" s="11"/>
      <c r="F180" s="19"/>
      <c r="G180" s="19"/>
    </row>
    <row r="181" spans="1:7" ht="12.75">
      <c r="A181" s="34" t="s">
        <v>590</v>
      </c>
      <c r="B181" s="11">
        <v>115</v>
      </c>
      <c r="C181" s="12" t="s">
        <v>517</v>
      </c>
      <c r="D181" s="11" t="s">
        <v>255</v>
      </c>
      <c r="E181" s="11">
        <v>1</v>
      </c>
      <c r="F181" s="19">
        <v>7.4</v>
      </c>
      <c r="G181" s="19">
        <v>16.3</v>
      </c>
    </row>
    <row r="182" spans="1:7" ht="12.75">
      <c r="A182" s="34"/>
      <c r="B182" s="11"/>
      <c r="C182" s="12" t="s">
        <v>591</v>
      </c>
      <c r="D182" s="11" t="s">
        <v>255</v>
      </c>
      <c r="E182" s="11">
        <v>1</v>
      </c>
      <c r="F182" s="19">
        <v>8.9</v>
      </c>
      <c r="G182" s="19"/>
    </row>
    <row r="183" spans="1:7" ht="12.75">
      <c r="A183" s="34"/>
      <c r="B183" s="11"/>
      <c r="C183" s="12"/>
      <c r="D183" s="11"/>
      <c r="E183" s="11"/>
      <c r="F183" s="19"/>
      <c r="G183" s="19"/>
    </row>
    <row r="184" spans="1:7" ht="12.75">
      <c r="A184" s="34" t="s">
        <v>592</v>
      </c>
      <c r="B184" s="11">
        <v>115</v>
      </c>
      <c r="C184" s="12" t="s">
        <v>513</v>
      </c>
      <c r="D184" s="11" t="s">
        <v>255</v>
      </c>
      <c r="E184" s="11">
        <v>1</v>
      </c>
      <c r="F184" s="19">
        <v>5.7</v>
      </c>
      <c r="G184" s="19">
        <v>5.7</v>
      </c>
    </row>
    <row r="185" spans="1:7" ht="12.75">
      <c r="A185" s="34"/>
      <c r="B185" s="11"/>
      <c r="C185" s="12"/>
      <c r="D185" s="11"/>
      <c r="E185" s="11"/>
      <c r="F185" s="19"/>
      <c r="G185" s="19"/>
    </row>
    <row r="186" spans="1:7" ht="12.75">
      <c r="A186" s="34" t="s">
        <v>593</v>
      </c>
      <c r="B186" s="11">
        <v>115</v>
      </c>
      <c r="C186" s="12" t="s">
        <v>513</v>
      </c>
      <c r="D186" s="11" t="s">
        <v>255</v>
      </c>
      <c r="E186" s="11">
        <v>1</v>
      </c>
      <c r="F186" s="19">
        <v>4</v>
      </c>
      <c r="G186" s="19">
        <v>12.9</v>
      </c>
    </row>
    <row r="187" spans="1:7" ht="12.75">
      <c r="A187" s="34"/>
      <c r="B187" s="11"/>
      <c r="C187" s="12" t="s">
        <v>517</v>
      </c>
      <c r="D187" s="11" t="s">
        <v>255</v>
      </c>
      <c r="E187" s="11">
        <v>1</v>
      </c>
      <c r="F187" s="19">
        <v>4.5</v>
      </c>
      <c r="G187" s="19"/>
    </row>
    <row r="188" spans="1:7" ht="12.75">
      <c r="A188" s="34"/>
      <c r="B188" s="11"/>
      <c r="C188" s="12" t="s">
        <v>259</v>
      </c>
      <c r="D188" s="11" t="s">
        <v>255</v>
      </c>
      <c r="E188" s="11">
        <v>1</v>
      </c>
      <c r="F188" s="19">
        <v>4.4</v>
      </c>
      <c r="G188" s="19"/>
    </row>
    <row r="189" spans="1:7" ht="12.75">
      <c r="A189" s="34"/>
      <c r="B189" s="11"/>
      <c r="C189" s="12"/>
      <c r="D189" s="11"/>
      <c r="E189" s="11"/>
      <c r="F189" s="19"/>
      <c r="G189" s="19"/>
    </row>
    <row r="190" spans="1:7" ht="12.75">
      <c r="A190" s="34" t="s">
        <v>594</v>
      </c>
      <c r="B190" s="11">
        <v>115</v>
      </c>
      <c r="C190" s="12" t="s">
        <v>513</v>
      </c>
      <c r="D190" s="11" t="s">
        <v>255</v>
      </c>
      <c r="E190" s="11">
        <v>1</v>
      </c>
      <c r="F190" s="19">
        <v>6.2</v>
      </c>
      <c r="G190" s="19">
        <v>6.2</v>
      </c>
    </row>
    <row r="191" spans="1:7" ht="12.75">
      <c r="A191" s="34" t="s">
        <v>246</v>
      </c>
      <c r="B191" s="11"/>
      <c r="C191" s="12"/>
      <c r="D191" s="11"/>
      <c r="E191" s="11"/>
      <c r="F191" s="19"/>
      <c r="G191" s="19"/>
    </row>
    <row r="192" spans="1:7" ht="12.75">
      <c r="A192" s="34" t="s">
        <v>595</v>
      </c>
      <c r="B192" s="11">
        <v>115</v>
      </c>
      <c r="C192" s="12" t="s">
        <v>325</v>
      </c>
      <c r="D192" s="11" t="s">
        <v>255</v>
      </c>
      <c r="E192" s="11">
        <v>1</v>
      </c>
      <c r="F192" s="19">
        <v>2.7</v>
      </c>
      <c r="G192" s="19">
        <v>5</v>
      </c>
    </row>
    <row r="193" spans="1:7" ht="12.75">
      <c r="A193" s="34"/>
      <c r="B193" s="11"/>
      <c r="C193" s="12" t="s">
        <v>513</v>
      </c>
      <c r="D193" s="11" t="s">
        <v>255</v>
      </c>
      <c r="E193" s="11">
        <v>1</v>
      </c>
      <c r="F193" s="19">
        <v>2.3</v>
      </c>
      <c r="G193" s="19"/>
    </row>
    <row r="194" spans="1:7" ht="12.75">
      <c r="A194" s="34"/>
      <c r="B194" s="11"/>
      <c r="C194" s="12"/>
      <c r="D194" s="11"/>
      <c r="E194" s="11"/>
      <c r="F194" s="19"/>
      <c r="G194" s="19"/>
    </row>
    <row r="195" spans="1:7" ht="12.75">
      <c r="A195" s="34" t="s">
        <v>596</v>
      </c>
      <c r="B195" s="11">
        <v>115</v>
      </c>
      <c r="C195" s="12" t="s">
        <v>513</v>
      </c>
      <c r="D195" s="11" t="s">
        <v>255</v>
      </c>
      <c r="E195" s="11">
        <v>1</v>
      </c>
      <c r="F195" s="19">
        <v>3.7</v>
      </c>
      <c r="G195" s="19">
        <v>5.9</v>
      </c>
    </row>
    <row r="196" spans="1:7" ht="12.75">
      <c r="A196" s="34"/>
      <c r="B196" s="11"/>
      <c r="C196" s="12" t="s">
        <v>517</v>
      </c>
      <c r="D196" s="11" t="s">
        <v>255</v>
      </c>
      <c r="E196" s="11">
        <v>1</v>
      </c>
      <c r="F196" s="19">
        <v>2.2</v>
      </c>
      <c r="G196" s="19"/>
    </row>
    <row r="197" spans="1:7" ht="12.75">
      <c r="A197" s="34"/>
      <c r="B197" s="11"/>
      <c r="C197" s="12"/>
      <c r="D197" s="11"/>
      <c r="E197" s="11"/>
      <c r="F197" s="19"/>
      <c r="G197" s="19"/>
    </row>
    <row r="198" spans="1:7" ht="12.75">
      <c r="A198" s="34" t="s">
        <v>597</v>
      </c>
      <c r="B198" s="11">
        <v>115</v>
      </c>
      <c r="C198" s="12" t="s">
        <v>513</v>
      </c>
      <c r="D198" s="11" t="s">
        <v>255</v>
      </c>
      <c r="E198" s="11">
        <v>1</v>
      </c>
      <c r="F198" s="19">
        <v>6.5</v>
      </c>
      <c r="G198" s="19">
        <v>6.5</v>
      </c>
    </row>
    <row r="199" spans="1:7" ht="12.75">
      <c r="A199" s="34"/>
      <c r="B199" s="11"/>
      <c r="C199" s="12"/>
      <c r="D199" s="11"/>
      <c r="E199" s="11"/>
      <c r="F199" s="19"/>
      <c r="G199" s="19"/>
    </row>
    <row r="200" spans="1:7" ht="12.75">
      <c r="A200" s="34" t="s">
        <v>598</v>
      </c>
      <c r="B200" s="11">
        <v>115</v>
      </c>
      <c r="C200" s="12" t="s">
        <v>513</v>
      </c>
      <c r="D200" s="11" t="s">
        <v>255</v>
      </c>
      <c r="E200" s="11">
        <v>1</v>
      </c>
      <c r="F200" s="19">
        <v>6.5</v>
      </c>
      <c r="G200" s="19">
        <v>6.5</v>
      </c>
    </row>
    <row r="201" spans="1:7" ht="12.75">
      <c r="A201" s="34"/>
      <c r="B201" s="11"/>
      <c r="C201" s="12"/>
      <c r="D201" s="11"/>
      <c r="E201" s="11"/>
      <c r="F201" s="19"/>
      <c r="G201" s="19"/>
    </row>
    <row r="202" spans="1:7" ht="12.75">
      <c r="A202" s="34" t="s">
        <v>599</v>
      </c>
      <c r="B202" s="11">
        <v>115</v>
      </c>
      <c r="C202" s="12" t="s">
        <v>517</v>
      </c>
      <c r="D202" s="11" t="s">
        <v>255</v>
      </c>
      <c r="E202" s="11">
        <v>1</v>
      </c>
      <c r="F202" s="19">
        <v>11.1</v>
      </c>
      <c r="G202" s="19">
        <v>11.1</v>
      </c>
    </row>
    <row r="203" spans="1:7" ht="12.75">
      <c r="A203" s="34"/>
      <c r="B203" s="11"/>
      <c r="C203" s="12"/>
      <c r="D203" s="11"/>
      <c r="E203" s="11"/>
      <c r="F203" s="19"/>
      <c r="G203" s="19"/>
    </row>
    <row r="204" spans="1:7" ht="12.75">
      <c r="A204" s="34" t="s">
        <v>600</v>
      </c>
      <c r="B204" s="11">
        <v>115</v>
      </c>
      <c r="C204" s="12" t="s">
        <v>517</v>
      </c>
      <c r="D204" s="11" t="s">
        <v>255</v>
      </c>
      <c r="E204" s="11">
        <v>1</v>
      </c>
      <c r="F204" s="19">
        <v>10.7</v>
      </c>
      <c r="G204" s="19">
        <v>10.7</v>
      </c>
    </row>
    <row r="205" spans="1:7" ht="12.75">
      <c r="A205" s="34" t="s">
        <v>246</v>
      </c>
      <c r="B205" s="11"/>
      <c r="C205" s="12"/>
      <c r="D205" s="11"/>
      <c r="E205" s="11"/>
      <c r="F205" s="19"/>
      <c r="G205" s="19"/>
    </row>
    <row r="206" spans="1:7" ht="12.75">
      <c r="A206" s="34" t="s">
        <v>601</v>
      </c>
      <c r="B206" s="11">
        <v>115</v>
      </c>
      <c r="C206" s="12" t="s">
        <v>517</v>
      </c>
      <c r="D206" s="11" t="s">
        <v>255</v>
      </c>
      <c r="E206" s="11">
        <v>1</v>
      </c>
      <c r="F206" s="19">
        <v>12.7</v>
      </c>
      <c r="G206" s="19">
        <v>30.4</v>
      </c>
    </row>
    <row r="207" spans="1:7" ht="12.75">
      <c r="A207" s="34"/>
      <c r="B207" s="11"/>
      <c r="C207" s="12" t="s">
        <v>513</v>
      </c>
      <c r="D207" s="11" t="s">
        <v>255</v>
      </c>
      <c r="E207" s="11">
        <v>1</v>
      </c>
      <c r="F207" s="19">
        <v>16.8</v>
      </c>
      <c r="G207" s="19"/>
    </row>
    <row r="208" spans="1:7" ht="12.75">
      <c r="A208" s="34"/>
      <c r="B208" s="11"/>
      <c r="C208" s="12" t="s">
        <v>560</v>
      </c>
      <c r="D208" s="11" t="s">
        <v>409</v>
      </c>
      <c r="E208" s="11">
        <v>1</v>
      </c>
      <c r="F208" s="19">
        <v>0.9</v>
      </c>
      <c r="G208" s="19"/>
    </row>
    <row r="209" spans="1:7" ht="12.75">
      <c r="A209" s="34"/>
      <c r="B209" s="11"/>
      <c r="C209" s="12"/>
      <c r="D209" s="11"/>
      <c r="E209" s="11"/>
      <c r="F209" s="19"/>
      <c r="G209" s="19"/>
    </row>
    <row r="210" spans="1:7" ht="12.75">
      <c r="A210" s="34" t="s">
        <v>602</v>
      </c>
      <c r="B210" s="11">
        <v>115</v>
      </c>
      <c r="C210" s="12" t="s">
        <v>517</v>
      </c>
      <c r="D210" s="11" t="s">
        <v>255</v>
      </c>
      <c r="E210" s="11">
        <v>1</v>
      </c>
      <c r="F210" s="19">
        <v>9.1</v>
      </c>
      <c r="G210" s="19">
        <v>9.9</v>
      </c>
    </row>
    <row r="211" spans="1:7" ht="12.75">
      <c r="A211" s="34"/>
      <c r="B211" s="11"/>
      <c r="C211" s="12" t="s">
        <v>513</v>
      </c>
      <c r="D211" s="11" t="s">
        <v>255</v>
      </c>
      <c r="E211" s="11">
        <v>1</v>
      </c>
      <c r="F211" s="19">
        <v>0.8</v>
      </c>
      <c r="G211" s="19"/>
    </row>
    <row r="212" spans="1:7" ht="12.75">
      <c r="A212" s="34"/>
      <c r="B212" s="11"/>
      <c r="C212" s="12"/>
      <c r="D212" s="11"/>
      <c r="E212" s="11"/>
      <c r="F212" s="19"/>
      <c r="G212" s="19"/>
    </row>
    <row r="213" spans="1:7" ht="12.75">
      <c r="A213" s="34" t="s">
        <v>603</v>
      </c>
      <c r="B213" s="11">
        <v>115</v>
      </c>
      <c r="C213" s="12" t="s">
        <v>513</v>
      </c>
      <c r="D213" s="11" t="s">
        <v>255</v>
      </c>
      <c r="E213" s="11">
        <v>1</v>
      </c>
      <c r="F213" s="19">
        <v>6.9</v>
      </c>
      <c r="G213" s="19">
        <v>6.9</v>
      </c>
    </row>
    <row r="214" spans="1:7" ht="12.75">
      <c r="A214" s="34" t="s">
        <v>246</v>
      </c>
      <c r="B214" s="11"/>
      <c r="C214" s="12"/>
      <c r="D214" s="11"/>
      <c r="E214" s="11"/>
      <c r="F214" s="19"/>
      <c r="G214" s="19"/>
    </row>
    <row r="215" spans="1:7" ht="12.75">
      <c r="A215" s="34" t="s">
        <v>604</v>
      </c>
      <c r="B215" s="11">
        <v>115</v>
      </c>
      <c r="C215" s="12" t="s">
        <v>259</v>
      </c>
      <c r="D215" s="11" t="s">
        <v>255</v>
      </c>
      <c r="E215" s="11">
        <v>1</v>
      </c>
      <c r="F215" s="19">
        <v>5.6</v>
      </c>
      <c r="G215" s="19">
        <v>5.6</v>
      </c>
    </row>
    <row r="216" spans="1:7" ht="12.75">
      <c r="A216" s="34"/>
      <c r="B216" s="11"/>
      <c r="C216" s="12"/>
      <c r="D216" s="11"/>
      <c r="E216" s="11"/>
      <c r="F216" s="19"/>
      <c r="G216" s="19"/>
    </row>
    <row r="217" spans="1:7" ht="12.75">
      <c r="A217" s="34" t="s">
        <v>605</v>
      </c>
      <c r="B217" s="11">
        <v>115</v>
      </c>
      <c r="C217" s="12" t="s">
        <v>259</v>
      </c>
      <c r="D217" s="11" t="s">
        <v>255</v>
      </c>
      <c r="E217" s="11">
        <v>1</v>
      </c>
      <c r="F217" s="19">
        <v>11.4</v>
      </c>
      <c r="G217" s="19">
        <v>11.4</v>
      </c>
    </row>
    <row r="218" spans="1:7" ht="12.75">
      <c r="A218" s="34"/>
      <c r="B218" s="11"/>
      <c r="C218" s="12"/>
      <c r="D218" s="11"/>
      <c r="E218" s="11"/>
      <c r="F218" s="19"/>
      <c r="G218" s="19"/>
    </row>
    <row r="219" spans="1:7" ht="12.75">
      <c r="A219" s="34" t="s">
        <v>606</v>
      </c>
      <c r="B219" s="11">
        <v>115</v>
      </c>
      <c r="C219" s="12" t="s">
        <v>259</v>
      </c>
      <c r="D219" s="11" t="s">
        <v>255</v>
      </c>
      <c r="E219" s="11">
        <v>1</v>
      </c>
      <c r="F219" s="19">
        <v>11.3</v>
      </c>
      <c r="G219" s="19">
        <v>11.3</v>
      </c>
    </row>
    <row r="220" spans="1:9" ht="12.75">
      <c r="A220" s="34"/>
      <c r="B220" s="11"/>
      <c r="C220" s="12"/>
      <c r="D220" s="11"/>
      <c r="E220" s="11"/>
      <c r="F220" s="19"/>
      <c r="G220" s="19"/>
      <c r="I220" t="s">
        <v>246</v>
      </c>
    </row>
    <row r="221" spans="1:7" ht="12.75">
      <c r="A221" s="34" t="s">
        <v>607</v>
      </c>
      <c r="B221" s="11">
        <v>115</v>
      </c>
      <c r="C221" s="12" t="s">
        <v>517</v>
      </c>
      <c r="D221" s="11" t="s">
        <v>255</v>
      </c>
      <c r="E221" s="11">
        <v>1</v>
      </c>
      <c r="F221" s="19">
        <v>12</v>
      </c>
      <c r="G221" s="19">
        <v>17.6</v>
      </c>
    </row>
    <row r="222" spans="1:7" ht="12.75">
      <c r="A222" s="34"/>
      <c r="B222" s="11"/>
      <c r="C222" s="12" t="s">
        <v>513</v>
      </c>
      <c r="D222" s="11" t="s">
        <v>255</v>
      </c>
      <c r="E222" s="11">
        <v>1</v>
      </c>
      <c r="F222" s="19">
        <v>5.6</v>
      </c>
      <c r="G222" s="19" t="s">
        <v>246</v>
      </c>
    </row>
    <row r="223" spans="1:7" ht="12.75">
      <c r="A223" s="34"/>
      <c r="B223" s="11"/>
      <c r="C223" s="12"/>
      <c r="D223" s="11"/>
      <c r="E223" s="11"/>
      <c r="F223" s="19"/>
      <c r="G223" s="19"/>
    </row>
    <row r="224" spans="1:7" s="8" customFormat="1" ht="12.75">
      <c r="A224" s="34" t="s">
        <v>608</v>
      </c>
      <c r="B224" s="11">
        <v>115</v>
      </c>
      <c r="C224" s="12" t="s">
        <v>517</v>
      </c>
      <c r="D224" s="11" t="s">
        <v>255</v>
      </c>
      <c r="E224" s="11">
        <v>1</v>
      </c>
      <c r="F224" s="19">
        <v>12</v>
      </c>
      <c r="G224" s="19">
        <v>12</v>
      </c>
    </row>
    <row r="225" spans="1:7" ht="12.75">
      <c r="A225" s="34" t="s">
        <v>246</v>
      </c>
      <c r="B225" s="11"/>
      <c r="C225" s="12"/>
      <c r="D225" s="11"/>
      <c r="E225" s="11"/>
      <c r="F225" s="19"/>
      <c r="G225" s="19"/>
    </row>
    <row r="226" spans="1:7" ht="12.75">
      <c r="A226" s="34" t="s">
        <v>609</v>
      </c>
      <c r="B226" s="11">
        <v>115</v>
      </c>
      <c r="C226" s="12" t="s">
        <v>259</v>
      </c>
      <c r="D226" s="11" t="s">
        <v>255</v>
      </c>
      <c r="E226" s="11">
        <v>1</v>
      </c>
      <c r="F226" s="19">
        <v>12.5</v>
      </c>
      <c r="G226" s="19">
        <v>12.5</v>
      </c>
    </row>
    <row r="227" spans="1:7" ht="12.75">
      <c r="A227" s="34"/>
      <c r="B227" s="11"/>
      <c r="C227" s="12"/>
      <c r="D227" s="11"/>
      <c r="E227" s="11"/>
      <c r="F227" s="19"/>
      <c r="G227" s="19"/>
    </row>
    <row r="228" spans="1:7" ht="12.75">
      <c r="A228" s="34" t="s">
        <v>610</v>
      </c>
      <c r="B228" s="11">
        <v>115</v>
      </c>
      <c r="C228" s="12" t="s">
        <v>513</v>
      </c>
      <c r="D228" s="11" t="s">
        <v>255</v>
      </c>
      <c r="E228" s="11">
        <v>1</v>
      </c>
      <c r="F228" s="19">
        <v>5.3</v>
      </c>
      <c r="G228" s="19">
        <v>5.9</v>
      </c>
    </row>
    <row r="229" spans="1:7" ht="12.75">
      <c r="A229" s="34"/>
      <c r="B229" s="11"/>
      <c r="C229" s="12" t="s">
        <v>517</v>
      </c>
      <c r="D229" s="11" t="s">
        <v>255</v>
      </c>
      <c r="E229" s="11">
        <v>1</v>
      </c>
      <c r="F229" s="19">
        <v>0.6</v>
      </c>
      <c r="G229" s="19"/>
    </row>
    <row r="230" spans="1:7" ht="12.75">
      <c r="A230" s="34"/>
      <c r="B230" s="11"/>
      <c r="C230" s="12"/>
      <c r="D230" s="11"/>
      <c r="E230" s="11"/>
      <c r="F230" s="19"/>
      <c r="G230" s="19"/>
    </row>
    <row r="231" spans="1:7" ht="12.75">
      <c r="A231" s="34" t="s">
        <v>611</v>
      </c>
      <c r="B231" s="11">
        <v>115</v>
      </c>
      <c r="C231" s="12" t="s">
        <v>513</v>
      </c>
      <c r="D231" s="11" t="s">
        <v>255</v>
      </c>
      <c r="E231" s="11">
        <v>1</v>
      </c>
      <c r="F231" s="19">
        <v>16</v>
      </c>
      <c r="G231" s="19">
        <v>21.1</v>
      </c>
    </row>
    <row r="232" spans="1:7" ht="12.75">
      <c r="A232" s="34"/>
      <c r="B232" s="11"/>
      <c r="C232" s="12" t="s">
        <v>272</v>
      </c>
      <c r="D232" s="11" t="s">
        <v>255</v>
      </c>
      <c r="E232" s="11">
        <v>1</v>
      </c>
      <c r="F232" s="19">
        <v>1.5</v>
      </c>
      <c r="G232" s="19"/>
    </row>
    <row r="233" spans="1:7" ht="12.75">
      <c r="A233" s="34"/>
      <c r="B233" s="11"/>
      <c r="C233" s="12" t="s">
        <v>517</v>
      </c>
      <c r="D233" s="11" t="s">
        <v>409</v>
      </c>
      <c r="E233" s="11">
        <v>1</v>
      </c>
      <c r="F233" s="19">
        <v>3.6</v>
      </c>
      <c r="G233" s="19"/>
    </row>
    <row r="234" spans="1:7" ht="12.75">
      <c r="A234" s="34"/>
      <c r="B234" s="11"/>
      <c r="C234" s="12"/>
      <c r="D234" s="11"/>
      <c r="E234" s="11"/>
      <c r="F234" s="19"/>
      <c r="G234" s="19"/>
    </row>
    <row r="235" spans="1:7" ht="12.75">
      <c r="A235" s="34"/>
      <c r="B235" s="11"/>
      <c r="C235" s="12"/>
      <c r="D235" s="11"/>
      <c r="E235" s="11"/>
      <c r="F235" s="19"/>
      <c r="G235" s="19"/>
    </row>
    <row r="236" spans="1:7" ht="12.75">
      <c r="A236" s="34"/>
      <c r="B236" s="11"/>
      <c r="C236" s="12"/>
      <c r="D236" s="11"/>
      <c r="E236" s="11"/>
      <c r="F236" s="19"/>
      <c r="G236" s="19"/>
    </row>
    <row r="237" spans="1:7" ht="12.75">
      <c r="A237" s="34" t="s">
        <v>612</v>
      </c>
      <c r="B237" s="11">
        <v>115</v>
      </c>
      <c r="C237" s="12" t="s">
        <v>613</v>
      </c>
      <c r="D237" s="11" t="s">
        <v>255</v>
      </c>
      <c r="E237" s="11">
        <v>1</v>
      </c>
      <c r="F237" s="19">
        <v>0.5</v>
      </c>
      <c r="G237" s="19">
        <v>6.7</v>
      </c>
    </row>
    <row r="238" spans="1:7" ht="12.75">
      <c r="A238" s="34"/>
      <c r="B238" s="11"/>
      <c r="C238" s="12" t="s">
        <v>259</v>
      </c>
      <c r="D238" s="11" t="s">
        <v>255</v>
      </c>
      <c r="E238" s="11">
        <v>1</v>
      </c>
      <c r="F238" s="19">
        <v>5.6</v>
      </c>
      <c r="G238" s="19"/>
    </row>
    <row r="239" spans="1:7" ht="12.75">
      <c r="A239" s="34"/>
      <c r="B239" s="11"/>
      <c r="C239" s="12" t="s">
        <v>513</v>
      </c>
      <c r="D239" s="11" t="s">
        <v>255</v>
      </c>
      <c r="E239" s="11">
        <v>1</v>
      </c>
      <c r="F239" s="19">
        <v>0.6</v>
      </c>
      <c r="G239" s="19"/>
    </row>
    <row r="240" spans="1:7" ht="12.75">
      <c r="A240" s="34"/>
      <c r="B240" s="11"/>
      <c r="C240" s="12"/>
      <c r="D240" s="11"/>
      <c r="E240" s="11"/>
      <c r="F240" s="19"/>
      <c r="G240" s="19"/>
    </row>
    <row r="241" spans="1:7" ht="12.75">
      <c r="A241" s="34" t="s">
        <v>614</v>
      </c>
      <c r="B241" s="11">
        <v>115</v>
      </c>
      <c r="C241" s="12" t="s">
        <v>513</v>
      </c>
      <c r="D241" s="11" t="s">
        <v>255</v>
      </c>
      <c r="E241" s="11">
        <v>1</v>
      </c>
      <c r="F241" s="19">
        <v>11.7</v>
      </c>
      <c r="G241" s="19">
        <v>11.7</v>
      </c>
    </row>
    <row r="242" spans="1:7" ht="12.75">
      <c r="A242" s="34"/>
      <c r="B242" s="11"/>
      <c r="C242" s="12"/>
      <c r="D242" s="11"/>
      <c r="E242" s="11"/>
      <c r="F242" s="19"/>
      <c r="G242" s="19"/>
    </row>
    <row r="243" spans="1:7" ht="12.75">
      <c r="A243" s="34" t="s">
        <v>615</v>
      </c>
      <c r="B243" s="11">
        <v>115</v>
      </c>
      <c r="C243" s="12" t="s">
        <v>517</v>
      </c>
      <c r="D243" s="11" t="s">
        <v>255</v>
      </c>
      <c r="E243" s="11">
        <v>1</v>
      </c>
      <c r="F243" s="19">
        <v>6.7</v>
      </c>
      <c r="G243" s="19">
        <v>7</v>
      </c>
    </row>
    <row r="244" spans="1:7" ht="12.75">
      <c r="A244" s="34"/>
      <c r="B244" s="11"/>
      <c r="C244" s="12" t="s">
        <v>513</v>
      </c>
      <c r="D244" s="11" t="s">
        <v>255</v>
      </c>
      <c r="E244" s="11">
        <v>1</v>
      </c>
      <c r="F244" s="19">
        <v>0.3</v>
      </c>
      <c r="G244" s="19"/>
    </row>
    <row r="245" spans="1:7" ht="12.75">
      <c r="A245" s="34"/>
      <c r="B245" s="11"/>
      <c r="C245" s="12"/>
      <c r="D245" s="11"/>
      <c r="E245" s="11"/>
      <c r="F245" s="19"/>
      <c r="G245" s="19"/>
    </row>
    <row r="246" spans="1:7" ht="12.75">
      <c r="A246" s="34" t="s">
        <v>616</v>
      </c>
      <c r="B246" s="11">
        <v>115</v>
      </c>
      <c r="C246" s="12" t="s">
        <v>513</v>
      </c>
      <c r="D246" s="11" t="s">
        <v>255</v>
      </c>
      <c r="E246" s="11">
        <v>1</v>
      </c>
      <c r="F246" s="19">
        <v>3.5</v>
      </c>
      <c r="G246" s="19">
        <v>7.1</v>
      </c>
    </row>
    <row r="247" spans="1:7" ht="12.75">
      <c r="A247" s="34"/>
      <c r="B247" s="11"/>
      <c r="C247" s="12" t="s">
        <v>560</v>
      </c>
      <c r="D247" s="11" t="s">
        <v>255</v>
      </c>
      <c r="E247" s="11">
        <v>1</v>
      </c>
      <c r="F247" s="19">
        <v>3.6</v>
      </c>
      <c r="G247" s="19"/>
    </row>
    <row r="248" spans="1:7" ht="12.75">
      <c r="A248" s="34"/>
      <c r="B248" s="11"/>
      <c r="C248" s="12"/>
      <c r="D248" s="11"/>
      <c r="E248" s="11"/>
      <c r="F248" s="19"/>
      <c r="G248" s="19"/>
    </row>
    <row r="249" spans="1:7" ht="12.75">
      <c r="A249" s="34" t="s">
        <v>617</v>
      </c>
      <c r="B249" s="11">
        <v>115</v>
      </c>
      <c r="C249" s="12" t="s">
        <v>525</v>
      </c>
      <c r="D249" s="11" t="s">
        <v>255</v>
      </c>
      <c r="E249" s="11">
        <v>1</v>
      </c>
      <c r="F249" s="19">
        <v>1.7</v>
      </c>
      <c r="G249" s="19">
        <v>7.6</v>
      </c>
    </row>
    <row r="250" spans="1:7" ht="12.75">
      <c r="A250" s="34"/>
      <c r="B250" s="11"/>
      <c r="C250" s="12" t="s">
        <v>513</v>
      </c>
      <c r="D250" s="11" t="s">
        <v>255</v>
      </c>
      <c r="E250" s="11">
        <v>1</v>
      </c>
      <c r="F250" s="19">
        <v>5.9</v>
      </c>
      <c r="G250" s="19"/>
    </row>
    <row r="251" spans="1:7" ht="12.75">
      <c r="A251" s="34"/>
      <c r="B251" s="11"/>
      <c r="C251" s="12"/>
      <c r="D251" s="11"/>
      <c r="E251" s="11"/>
      <c r="F251" s="19"/>
      <c r="G251" s="19"/>
    </row>
    <row r="252" spans="1:7" ht="12.75">
      <c r="A252" s="34" t="s">
        <v>618</v>
      </c>
      <c r="B252" s="11">
        <v>115</v>
      </c>
      <c r="C252" s="12" t="s">
        <v>513</v>
      </c>
      <c r="D252" s="11" t="s">
        <v>255</v>
      </c>
      <c r="E252" s="11">
        <v>1</v>
      </c>
      <c r="F252" s="19">
        <v>3.4</v>
      </c>
      <c r="G252" s="19">
        <v>3.4</v>
      </c>
    </row>
    <row r="253" spans="1:7" ht="12.75">
      <c r="A253" s="34"/>
      <c r="B253" s="11"/>
      <c r="C253" s="12"/>
      <c r="D253" s="11"/>
      <c r="E253" s="11"/>
      <c r="F253" s="19"/>
      <c r="G253" s="19"/>
    </row>
    <row r="254" spans="1:7" ht="12.75">
      <c r="A254" s="34" t="s">
        <v>619</v>
      </c>
      <c r="B254" s="11">
        <v>115</v>
      </c>
      <c r="C254" s="12" t="s">
        <v>517</v>
      </c>
      <c r="D254" s="11" t="s">
        <v>255</v>
      </c>
      <c r="E254" s="11">
        <v>1</v>
      </c>
      <c r="F254" s="19">
        <v>2.1</v>
      </c>
      <c r="G254" s="19">
        <v>11.8</v>
      </c>
    </row>
    <row r="255" spans="1:7" ht="12.75">
      <c r="A255"/>
      <c r="B255" s="11"/>
      <c r="C255" s="12" t="s">
        <v>620</v>
      </c>
      <c r="D255" s="11" t="s">
        <v>255</v>
      </c>
      <c r="E255" s="11">
        <v>1</v>
      </c>
      <c r="F255" s="19">
        <v>0.3</v>
      </c>
      <c r="G255" s="19"/>
    </row>
    <row r="256" spans="1:7" ht="12.75">
      <c r="A256"/>
      <c r="B256" s="11"/>
      <c r="C256" s="12" t="s">
        <v>621</v>
      </c>
      <c r="D256" s="11" t="s">
        <v>255</v>
      </c>
      <c r="E256" s="11">
        <v>1</v>
      </c>
      <c r="F256" s="19">
        <v>4.8</v>
      </c>
      <c r="G256" s="19"/>
    </row>
    <row r="257" spans="1:7" ht="12.75">
      <c r="A257"/>
      <c r="B257" s="11"/>
      <c r="C257" s="12" t="s">
        <v>513</v>
      </c>
      <c r="D257" s="11" t="s">
        <v>255</v>
      </c>
      <c r="E257" s="11">
        <v>1</v>
      </c>
      <c r="F257" s="19">
        <v>4.3</v>
      </c>
      <c r="G257" s="19"/>
    </row>
    <row r="258" spans="1:7" ht="12.75">
      <c r="A258"/>
      <c r="B258" s="11"/>
      <c r="C258" s="12" t="s">
        <v>497</v>
      </c>
      <c r="D258" s="11" t="s">
        <v>255</v>
      </c>
      <c r="E258" s="11">
        <v>1</v>
      </c>
      <c r="F258" s="19">
        <v>0.3</v>
      </c>
      <c r="G258" s="19"/>
    </row>
    <row r="259" spans="1:7" ht="12.75">
      <c r="A259" s="34"/>
      <c r="B259" s="11"/>
      <c r="C259" s="12"/>
      <c r="D259" s="11"/>
      <c r="E259" s="11"/>
      <c r="F259" s="19"/>
      <c r="G259" s="19"/>
    </row>
    <row r="260" spans="1:7" ht="12.75">
      <c r="A260" s="34" t="s">
        <v>622</v>
      </c>
      <c r="B260" s="11">
        <v>115</v>
      </c>
      <c r="C260" s="12" t="s">
        <v>513</v>
      </c>
      <c r="D260" s="11" t="s">
        <v>255</v>
      </c>
      <c r="E260" s="11">
        <v>1</v>
      </c>
      <c r="F260" s="19">
        <v>3.2</v>
      </c>
      <c r="G260" s="19">
        <v>3.2</v>
      </c>
    </row>
    <row r="261" spans="1:7" ht="12.75">
      <c r="A261" s="34"/>
      <c r="B261" s="11"/>
      <c r="C261" s="12"/>
      <c r="D261" s="11"/>
      <c r="E261" s="11"/>
      <c r="F261" s="19"/>
      <c r="G261" s="19"/>
    </row>
    <row r="262" spans="1:7" ht="12.75">
      <c r="A262" s="34" t="s">
        <v>623</v>
      </c>
      <c r="B262" s="11">
        <v>115</v>
      </c>
      <c r="C262" s="12" t="s">
        <v>513</v>
      </c>
      <c r="D262" s="11" t="s">
        <v>255</v>
      </c>
      <c r="E262" s="11">
        <v>1</v>
      </c>
      <c r="F262" s="19">
        <v>2.4</v>
      </c>
      <c r="G262" s="19">
        <v>2.6</v>
      </c>
    </row>
    <row r="263" spans="1:7" ht="12.75">
      <c r="A263" s="34"/>
      <c r="B263" s="11"/>
      <c r="C263" s="12" t="s">
        <v>624</v>
      </c>
      <c r="D263" s="11"/>
      <c r="E263" s="11">
        <v>1</v>
      </c>
      <c r="F263" s="19">
        <v>0.2</v>
      </c>
      <c r="G263" s="19"/>
    </row>
    <row r="264" spans="1:7" ht="12.75">
      <c r="A264" s="34"/>
      <c r="B264" s="11"/>
      <c r="C264" s="12"/>
      <c r="D264" s="11"/>
      <c r="E264" s="11"/>
      <c r="F264" s="19"/>
      <c r="G264" s="19"/>
    </row>
    <row r="265" spans="1:7" ht="12.75">
      <c r="A265" s="34" t="s">
        <v>625</v>
      </c>
      <c r="B265" s="11">
        <v>115</v>
      </c>
      <c r="C265" s="12" t="s">
        <v>513</v>
      </c>
      <c r="D265" s="11" t="s">
        <v>255</v>
      </c>
      <c r="E265" s="11">
        <v>1</v>
      </c>
      <c r="F265" s="19">
        <v>5.7</v>
      </c>
      <c r="G265" s="19">
        <v>5.9</v>
      </c>
    </row>
    <row r="266" spans="1:7" ht="12.75">
      <c r="A266"/>
      <c r="B266" s="11"/>
      <c r="C266" s="12" t="s">
        <v>626</v>
      </c>
      <c r="D266" s="11"/>
      <c r="E266" s="11">
        <v>1</v>
      </c>
      <c r="F266" s="19">
        <v>0.2</v>
      </c>
      <c r="G266" s="19"/>
    </row>
    <row r="267" spans="1:7" ht="12.75">
      <c r="A267" s="34"/>
      <c r="B267" s="11"/>
      <c r="C267" s="12"/>
      <c r="D267" s="11"/>
      <c r="E267" s="11"/>
      <c r="F267" s="19"/>
      <c r="G267" s="19"/>
    </row>
    <row r="268" spans="1:7" ht="12.75">
      <c r="A268" s="34" t="s">
        <v>627</v>
      </c>
      <c r="B268" s="11">
        <v>115</v>
      </c>
      <c r="C268" s="12" t="s">
        <v>517</v>
      </c>
      <c r="D268" s="11" t="s">
        <v>255</v>
      </c>
      <c r="E268" s="11">
        <v>1</v>
      </c>
      <c r="F268" s="19">
        <v>3.5</v>
      </c>
      <c r="G268" s="19">
        <v>3.6</v>
      </c>
    </row>
    <row r="269" spans="1:7" ht="12.75">
      <c r="A269" s="34"/>
      <c r="B269" s="11"/>
      <c r="C269" s="12" t="s">
        <v>513</v>
      </c>
      <c r="D269" s="11" t="s">
        <v>255</v>
      </c>
      <c r="E269" s="11">
        <v>1</v>
      </c>
      <c r="F269" s="19">
        <v>0.1</v>
      </c>
      <c r="G269" s="19"/>
    </row>
    <row r="270" spans="1:7" ht="12.75">
      <c r="A270" s="34"/>
      <c r="B270" s="11"/>
      <c r="C270" s="12"/>
      <c r="D270" s="11"/>
      <c r="E270" s="11"/>
      <c r="F270" s="19"/>
      <c r="G270" s="19"/>
    </row>
    <row r="271" spans="1:7" ht="12.75">
      <c r="A271" s="34" t="s">
        <v>628</v>
      </c>
      <c r="B271" s="11">
        <v>115</v>
      </c>
      <c r="C271" s="12" t="s">
        <v>629</v>
      </c>
      <c r="D271" s="11" t="s">
        <v>248</v>
      </c>
      <c r="E271" s="11">
        <v>1</v>
      </c>
      <c r="F271" s="19">
        <v>2.8</v>
      </c>
      <c r="G271" s="19">
        <v>2.8</v>
      </c>
    </row>
    <row r="272" spans="1:7" ht="12.75">
      <c r="A272" s="34"/>
      <c r="B272" s="11"/>
      <c r="C272" s="12"/>
      <c r="D272" s="11"/>
      <c r="E272" s="11"/>
      <c r="F272" s="19"/>
      <c r="G272" s="19"/>
    </row>
    <row r="273" spans="1:7" ht="12.75">
      <c r="A273" s="34" t="s">
        <v>630</v>
      </c>
      <c r="B273" s="11">
        <v>115</v>
      </c>
      <c r="C273" s="12" t="s">
        <v>631</v>
      </c>
      <c r="D273" s="11" t="s">
        <v>248</v>
      </c>
      <c r="E273" s="11">
        <v>1</v>
      </c>
      <c r="F273" s="19">
        <v>3.8</v>
      </c>
      <c r="G273" s="19">
        <v>3.8</v>
      </c>
    </row>
    <row r="274" spans="1:7" ht="12.75">
      <c r="A274" s="34"/>
      <c r="B274" s="11"/>
      <c r="C274" s="12"/>
      <c r="D274" s="11"/>
      <c r="E274" s="11"/>
      <c r="F274" s="19"/>
      <c r="G274" s="19"/>
    </row>
    <row r="275" spans="1:7" ht="12.75">
      <c r="A275" s="34" t="s">
        <v>632</v>
      </c>
      <c r="B275" s="11">
        <v>115</v>
      </c>
      <c r="C275" s="12" t="s">
        <v>517</v>
      </c>
      <c r="D275" s="11" t="s">
        <v>255</v>
      </c>
      <c r="E275" s="11">
        <v>1</v>
      </c>
      <c r="F275" s="19">
        <v>1.5</v>
      </c>
      <c r="G275" s="19">
        <v>1.5</v>
      </c>
    </row>
    <row r="276" spans="1:7" ht="12.75">
      <c r="A276" s="34"/>
      <c r="B276" s="11"/>
      <c r="C276" s="12"/>
      <c r="D276" s="11"/>
      <c r="E276" s="11"/>
      <c r="F276" s="19"/>
      <c r="G276" s="19"/>
    </row>
    <row r="277" spans="1:7" ht="12.75">
      <c r="A277" s="34" t="s">
        <v>633</v>
      </c>
      <c r="B277" s="11">
        <v>115</v>
      </c>
      <c r="C277" s="12" t="s">
        <v>513</v>
      </c>
      <c r="D277" s="11" t="s">
        <v>255</v>
      </c>
      <c r="E277" s="11">
        <v>1</v>
      </c>
      <c r="F277" s="19">
        <v>2.8</v>
      </c>
      <c r="G277" s="19">
        <v>6.6</v>
      </c>
    </row>
    <row r="278" spans="1:7" ht="12.75">
      <c r="A278"/>
      <c r="B278" s="11"/>
      <c r="C278" s="12" t="s">
        <v>517</v>
      </c>
      <c r="D278" s="11" t="s">
        <v>255</v>
      </c>
      <c r="E278" s="11">
        <v>1</v>
      </c>
      <c r="F278" s="19">
        <v>3.8</v>
      </c>
      <c r="G278" s="19"/>
    </row>
    <row r="279" spans="1:7" ht="12.75">
      <c r="A279"/>
      <c r="B279" s="11"/>
      <c r="C279" s="12"/>
      <c r="D279" s="11"/>
      <c r="E279" s="11"/>
      <c r="F279" s="19"/>
      <c r="G279" s="19"/>
    </row>
    <row r="280" spans="1:7" ht="12.75">
      <c r="A280" s="10" t="s">
        <v>634</v>
      </c>
      <c r="B280" s="11">
        <v>115</v>
      </c>
      <c r="C280" s="12" t="s">
        <v>259</v>
      </c>
      <c r="D280" s="11" t="s">
        <v>255</v>
      </c>
      <c r="E280" s="11">
        <v>1</v>
      </c>
      <c r="F280" s="19">
        <v>0.9</v>
      </c>
      <c r="G280" s="19">
        <v>0.9</v>
      </c>
    </row>
    <row r="281" spans="1:7" ht="12.75">
      <c r="A281"/>
      <c r="B281" s="11"/>
      <c r="C281" s="12"/>
      <c r="D281" s="11"/>
      <c r="E281" s="11"/>
      <c r="F281" s="19"/>
      <c r="G281" s="19"/>
    </row>
    <row r="282" spans="1:7" ht="12.75">
      <c r="A282" s="10" t="s">
        <v>635</v>
      </c>
      <c r="B282" s="11">
        <v>115</v>
      </c>
      <c r="C282" s="12" t="s">
        <v>517</v>
      </c>
      <c r="D282" s="11" t="s">
        <v>255</v>
      </c>
      <c r="E282" s="11">
        <v>1</v>
      </c>
      <c r="F282" s="19">
        <v>9.1</v>
      </c>
      <c r="G282" s="19">
        <v>9.1</v>
      </c>
    </row>
    <row r="283" spans="1:7" ht="12.75">
      <c r="A283"/>
      <c r="B283" s="11"/>
      <c r="C283" s="12"/>
      <c r="D283" s="11"/>
      <c r="E283" s="11"/>
      <c r="F283" s="19"/>
      <c r="G283" s="19"/>
    </row>
    <row r="284" spans="1:7" ht="12.75">
      <c r="A284" s="10" t="s">
        <v>636</v>
      </c>
      <c r="B284" s="11">
        <v>115</v>
      </c>
      <c r="C284" s="12" t="s">
        <v>513</v>
      </c>
      <c r="D284" s="11" t="s">
        <v>255</v>
      </c>
      <c r="E284" s="11">
        <v>1</v>
      </c>
      <c r="F284" s="19">
        <v>7.5</v>
      </c>
      <c r="G284" s="19">
        <v>8.3</v>
      </c>
    </row>
    <row r="285" spans="1:7" ht="12.75">
      <c r="A285"/>
      <c r="B285" s="11"/>
      <c r="C285" s="12" t="s">
        <v>517</v>
      </c>
      <c r="D285" s="11" t="s">
        <v>255</v>
      </c>
      <c r="E285" s="11">
        <v>1</v>
      </c>
      <c r="F285" s="19">
        <v>0.2</v>
      </c>
      <c r="G285" s="19"/>
    </row>
    <row r="286" spans="1:7" ht="12.75">
      <c r="A286"/>
      <c r="B286" s="11"/>
      <c r="C286" s="12" t="s">
        <v>637</v>
      </c>
      <c r="D286" s="11" t="s">
        <v>255</v>
      </c>
      <c r="E286" s="11">
        <v>1</v>
      </c>
      <c r="F286" s="19">
        <v>0.6</v>
      </c>
      <c r="G286" s="19"/>
    </row>
    <row r="287" spans="1:7" ht="12.75">
      <c r="A287"/>
      <c r="B287"/>
      <c r="C287"/>
      <c r="D287"/>
      <c r="E287"/>
      <c r="F287"/>
      <c r="G287"/>
    </row>
    <row r="288" spans="1:7" ht="12.75">
      <c r="A288" s="34" t="s">
        <v>638</v>
      </c>
      <c r="B288" s="11">
        <v>115</v>
      </c>
      <c r="C288" s="12" t="s">
        <v>513</v>
      </c>
      <c r="D288" s="11" t="s">
        <v>255</v>
      </c>
      <c r="E288" s="11">
        <v>1</v>
      </c>
      <c r="F288" s="19">
        <v>2.7</v>
      </c>
      <c r="G288" s="19">
        <v>2.7</v>
      </c>
    </row>
    <row r="289" spans="1:7" ht="12.75">
      <c r="A289" s="34"/>
      <c r="B289" s="11"/>
      <c r="C289" s="12"/>
      <c r="D289" s="11"/>
      <c r="E289" s="11"/>
      <c r="F289" s="19"/>
      <c r="G289" s="19"/>
    </row>
    <row r="290" spans="1:7" ht="12.75">
      <c r="A290" s="34" t="s">
        <v>639</v>
      </c>
      <c r="B290" s="11">
        <v>115</v>
      </c>
      <c r="C290" s="12" t="s">
        <v>513</v>
      </c>
      <c r="D290" s="11" t="s">
        <v>255</v>
      </c>
      <c r="E290" s="11">
        <v>1</v>
      </c>
      <c r="F290" s="19">
        <v>2.5</v>
      </c>
      <c r="G290" s="19">
        <v>2.5</v>
      </c>
    </row>
    <row r="291" spans="1:7" ht="12.75">
      <c r="A291" s="34"/>
      <c r="B291" s="11"/>
      <c r="C291" s="12"/>
      <c r="D291" s="11"/>
      <c r="E291" s="11"/>
      <c r="F291" s="19"/>
      <c r="G291" s="19"/>
    </row>
    <row r="292" spans="1:7" ht="12.75">
      <c r="A292" s="34" t="s">
        <v>640</v>
      </c>
      <c r="B292" s="11">
        <v>115</v>
      </c>
      <c r="C292" s="12" t="s">
        <v>513</v>
      </c>
      <c r="D292" s="11" t="s">
        <v>255</v>
      </c>
      <c r="E292" s="11">
        <v>1</v>
      </c>
      <c r="F292" s="19">
        <v>3.4</v>
      </c>
      <c r="G292" s="19">
        <v>3.8</v>
      </c>
    </row>
    <row r="293" spans="1:7" ht="12.75">
      <c r="A293" s="34"/>
      <c r="B293" s="11"/>
      <c r="C293" s="12" t="s">
        <v>641</v>
      </c>
      <c r="D293" s="11" t="s">
        <v>255</v>
      </c>
      <c r="E293" s="11">
        <v>1</v>
      </c>
      <c r="F293" s="19">
        <v>0.4</v>
      </c>
      <c r="G293" s="19"/>
    </row>
    <row r="294" spans="1:7" ht="12.75">
      <c r="A294" s="34"/>
      <c r="B294" s="11"/>
      <c r="C294" s="12"/>
      <c r="D294" s="11"/>
      <c r="E294" s="11"/>
      <c r="F294" s="19"/>
      <c r="G294" s="19"/>
    </row>
    <row r="295" spans="1:7" ht="12.75">
      <c r="A295" s="34" t="s">
        <v>642</v>
      </c>
      <c r="B295" s="11">
        <v>115</v>
      </c>
      <c r="C295" s="12" t="s">
        <v>517</v>
      </c>
      <c r="D295" s="11" t="s">
        <v>255</v>
      </c>
      <c r="E295" s="11">
        <v>1</v>
      </c>
      <c r="F295" s="19">
        <v>2</v>
      </c>
      <c r="G295" s="19">
        <v>2</v>
      </c>
    </row>
    <row r="296" spans="1:7" ht="12.75">
      <c r="A296" s="34"/>
      <c r="B296" s="11"/>
      <c r="C296" s="12"/>
      <c r="D296" s="11"/>
      <c r="E296" s="11"/>
      <c r="F296" s="19"/>
      <c r="G296" s="19"/>
    </row>
    <row r="297" spans="1:7" ht="12.75">
      <c r="A297" s="34" t="s">
        <v>643</v>
      </c>
      <c r="B297" s="11">
        <v>115</v>
      </c>
      <c r="C297" s="12" t="s">
        <v>517</v>
      </c>
      <c r="D297" s="11" t="s">
        <v>255</v>
      </c>
      <c r="E297" s="11">
        <v>1</v>
      </c>
      <c r="F297" s="19">
        <v>8.7</v>
      </c>
      <c r="G297" s="19">
        <v>8.7</v>
      </c>
    </row>
    <row r="298" spans="1:7" ht="12.75">
      <c r="A298" s="34"/>
      <c r="B298" s="11"/>
      <c r="C298" s="12"/>
      <c r="D298" s="11"/>
      <c r="E298" s="11"/>
      <c r="F298" s="19"/>
      <c r="G298" s="19"/>
    </row>
    <row r="299" spans="1:7" ht="12.75">
      <c r="A299" s="34" t="s">
        <v>644</v>
      </c>
      <c r="B299" s="11">
        <v>69</v>
      </c>
      <c r="C299" s="12" t="s">
        <v>517</v>
      </c>
      <c r="D299" s="11" t="s">
        <v>255</v>
      </c>
      <c r="E299" s="11">
        <v>1</v>
      </c>
      <c r="F299" s="19">
        <v>2.4</v>
      </c>
      <c r="G299" s="19">
        <v>2.4</v>
      </c>
    </row>
    <row r="300" spans="1:7" ht="12.75">
      <c r="A300" s="34"/>
      <c r="B300" s="11"/>
      <c r="C300" s="12"/>
      <c r="D300" s="11"/>
      <c r="E300" s="11"/>
      <c r="F300" s="19"/>
      <c r="G300" s="19"/>
    </row>
    <row r="301" spans="1:7" ht="12.75">
      <c r="A301" s="34" t="s">
        <v>645</v>
      </c>
      <c r="B301" s="11">
        <v>69</v>
      </c>
      <c r="C301" s="12" t="s">
        <v>646</v>
      </c>
      <c r="D301" s="11" t="s">
        <v>255</v>
      </c>
      <c r="E301" s="11">
        <v>1</v>
      </c>
      <c r="F301" s="19">
        <v>5.2</v>
      </c>
      <c r="G301" s="19">
        <v>8.5</v>
      </c>
    </row>
    <row r="302" spans="1:7" ht="12.75">
      <c r="A302" s="34"/>
      <c r="B302" s="11"/>
      <c r="C302" s="12" t="s">
        <v>647</v>
      </c>
      <c r="D302" s="11" t="s">
        <v>255</v>
      </c>
      <c r="E302" s="11">
        <v>1</v>
      </c>
      <c r="F302" s="19">
        <v>3.3</v>
      </c>
      <c r="G302" s="19"/>
    </row>
    <row r="303" spans="1:7" ht="12.75">
      <c r="A303" s="34"/>
      <c r="B303" s="11"/>
      <c r="C303" s="12"/>
      <c r="D303" s="11"/>
      <c r="E303" s="11"/>
      <c r="F303" s="19"/>
      <c r="G303" s="19"/>
    </row>
    <row r="304" spans="1:7" ht="12.75">
      <c r="A304" s="34" t="s">
        <v>200</v>
      </c>
      <c r="B304" s="11">
        <v>69</v>
      </c>
      <c r="C304" s="12" t="s">
        <v>647</v>
      </c>
      <c r="D304" s="11" t="s">
        <v>255</v>
      </c>
      <c r="E304" s="11">
        <v>1</v>
      </c>
      <c r="F304" s="19">
        <v>6.1</v>
      </c>
      <c r="G304" s="19">
        <v>6.1</v>
      </c>
    </row>
    <row r="305" spans="1:7" ht="12.75">
      <c r="A305" s="34"/>
      <c r="B305" s="11"/>
      <c r="C305" s="12"/>
      <c r="D305" s="11"/>
      <c r="E305" s="11"/>
      <c r="F305" s="19"/>
      <c r="G305" s="19"/>
    </row>
    <row r="306" spans="1:7" ht="12.75">
      <c r="A306" s="34" t="s">
        <v>201</v>
      </c>
      <c r="B306" s="11">
        <v>69</v>
      </c>
      <c r="C306" s="12" t="s">
        <v>560</v>
      </c>
      <c r="D306" s="11" t="s">
        <v>255</v>
      </c>
      <c r="E306" s="11">
        <v>1</v>
      </c>
      <c r="F306" s="19">
        <v>19.9</v>
      </c>
      <c r="G306" s="19">
        <v>19.9</v>
      </c>
    </row>
    <row r="307" spans="1:7" ht="12.75">
      <c r="A307" s="34"/>
      <c r="B307" s="11"/>
      <c r="C307" s="12"/>
      <c r="D307" s="11"/>
      <c r="E307" s="11"/>
      <c r="F307" s="19"/>
      <c r="G307" s="19"/>
    </row>
    <row r="308" spans="1:7" ht="12.75">
      <c r="A308" s="34" t="s">
        <v>203</v>
      </c>
      <c r="B308" s="11">
        <v>69</v>
      </c>
      <c r="C308" s="12" t="s">
        <v>647</v>
      </c>
      <c r="D308" s="11" t="s">
        <v>255</v>
      </c>
      <c r="E308" s="11">
        <v>1</v>
      </c>
      <c r="F308" s="19">
        <v>1.5</v>
      </c>
      <c r="G308" s="19">
        <v>1.5</v>
      </c>
    </row>
    <row r="309" spans="1:7" ht="12.75">
      <c r="A309" s="34"/>
      <c r="B309" s="11"/>
      <c r="C309" s="12"/>
      <c r="D309" s="11"/>
      <c r="E309" s="11"/>
      <c r="F309" s="19"/>
      <c r="G309" s="19"/>
    </row>
    <row r="310" spans="1:7" ht="12.75">
      <c r="A310" s="34" t="s">
        <v>202</v>
      </c>
      <c r="B310" s="11">
        <v>69</v>
      </c>
      <c r="C310" s="12" t="s">
        <v>560</v>
      </c>
      <c r="D310" s="11" t="s">
        <v>409</v>
      </c>
      <c r="E310" s="11">
        <v>1</v>
      </c>
      <c r="F310" s="19">
        <v>19.9</v>
      </c>
      <c r="G310" s="19">
        <v>19.9</v>
      </c>
    </row>
    <row r="311" spans="1:7" ht="12.75">
      <c r="A311" s="34" t="s">
        <v>246</v>
      </c>
      <c r="B311" s="11"/>
      <c r="C311" s="12"/>
      <c r="D311" s="11"/>
      <c r="E311" s="11" t="s">
        <v>447</v>
      </c>
      <c r="F311" s="19"/>
      <c r="G311" s="20" t="s">
        <v>262</v>
      </c>
    </row>
    <row r="312" spans="1:7" ht="12.75">
      <c r="A312" s="52" t="s">
        <v>648</v>
      </c>
      <c r="B312" s="11"/>
      <c r="C312" s="12"/>
      <c r="D312" s="11"/>
      <c r="E312" s="11"/>
      <c r="F312"/>
      <c r="G312" s="19">
        <f>ROUND(SUM(G6:G310),1)</f>
        <v>1035</v>
      </c>
    </row>
    <row r="313" spans="1:7" ht="12.75">
      <c r="A313" s="52"/>
      <c r="B313" s="11"/>
      <c r="C313" s="12"/>
      <c r="D313" s="11"/>
      <c r="E313" s="11" t="s">
        <v>447</v>
      </c>
      <c r="F313" s="19"/>
      <c r="G313" s="20" t="s">
        <v>262</v>
      </c>
    </row>
    <row r="314" spans="1:7" ht="12.75">
      <c r="A314" s="52" t="s">
        <v>649</v>
      </c>
      <c r="B314" s="11"/>
      <c r="C314" s="12"/>
      <c r="D314" s="11"/>
      <c r="E314" s="11"/>
      <c r="F314" s="19"/>
      <c r="G314" s="19">
        <f>ROUND(SUM('[1]CLP-HI'!G49,G6:G310),1)</f>
        <v>1423.9</v>
      </c>
    </row>
  </sheetData>
  <printOptions/>
  <pageMargins left="1" right="0.25" top="0.7" bottom="0.8" header="0.5" footer="0.7"/>
  <pageSetup firstPageNumber="20" useFirstPageNumber="1" horizontalDpi="300" verticalDpi="300" orientation="landscape" r:id="rId1"/>
  <headerFooter alignWithMargins="0">
    <oddFooter>&amp;L&amp;"Arial,Bold"&amp;8 ISO-NE&amp;C&amp;"Arial,Bold"&amp;8&amp;P&amp;R&amp;"Arial,Bold"&amp;8 3/18/99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3"/>
  <sheetViews>
    <sheetView workbookViewId="0" topLeftCell="A1">
      <selection activeCell="A3" sqref="A3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23" t="s">
        <v>218</v>
      </c>
      <c r="B1" s="23"/>
      <c r="C1" s="23"/>
      <c r="D1" s="23"/>
      <c r="E1" s="23"/>
      <c r="F1" s="31"/>
      <c r="G1" s="31"/>
    </row>
    <row r="2" spans="1:7" ht="12.75">
      <c r="A2" s="23" t="s">
        <v>265</v>
      </c>
      <c r="B2" s="23"/>
      <c r="C2" s="23"/>
      <c r="D2" s="23"/>
      <c r="E2" s="23"/>
      <c r="F2" s="31"/>
      <c r="G2" s="31"/>
    </row>
    <row r="3" spans="1:7" ht="12.75">
      <c r="A3" s="27"/>
      <c r="B3" s="4"/>
      <c r="C3" s="5"/>
      <c r="D3" s="4"/>
      <c r="E3" s="4"/>
      <c r="F3" s="29"/>
      <c r="G3" s="29"/>
    </row>
    <row r="4" spans="1:7" ht="9" customHeight="1">
      <c r="A4" s="49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61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650</v>
      </c>
      <c r="B7" s="11">
        <v>345</v>
      </c>
      <c r="C7" s="12" t="s">
        <v>651</v>
      </c>
      <c r="D7" s="11" t="s">
        <v>255</v>
      </c>
      <c r="E7" s="11">
        <v>1</v>
      </c>
      <c r="F7" s="19">
        <v>23.6</v>
      </c>
      <c r="G7" s="19">
        <v>23.6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652</v>
      </c>
      <c r="B9" s="11">
        <v>345</v>
      </c>
      <c r="C9" s="12" t="s">
        <v>279</v>
      </c>
      <c r="D9" s="11" t="s">
        <v>255</v>
      </c>
      <c r="E9" s="11">
        <v>1</v>
      </c>
      <c r="F9" s="19">
        <v>0.23</v>
      </c>
      <c r="G9" s="19">
        <v>0.23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653</v>
      </c>
      <c r="B11" s="11">
        <v>345</v>
      </c>
      <c r="C11" s="12" t="s">
        <v>279</v>
      </c>
      <c r="D11" s="11" t="s">
        <v>255</v>
      </c>
      <c r="E11" s="11">
        <v>1</v>
      </c>
      <c r="F11" s="19">
        <v>8.66</v>
      </c>
      <c r="G11" s="19">
        <v>8.66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654</v>
      </c>
      <c r="B13" s="11">
        <v>345</v>
      </c>
      <c r="C13" s="12" t="s">
        <v>279</v>
      </c>
      <c r="D13" s="11" t="s">
        <v>255</v>
      </c>
      <c r="E13" s="11">
        <v>1</v>
      </c>
      <c r="F13" s="19">
        <v>8.99</v>
      </c>
      <c r="G13" s="19">
        <v>8.99</v>
      </c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655</v>
      </c>
      <c r="B15" s="11">
        <v>345</v>
      </c>
      <c r="C15" s="12" t="s">
        <v>282</v>
      </c>
      <c r="D15" s="11" t="s">
        <v>255</v>
      </c>
      <c r="E15" s="11">
        <v>1</v>
      </c>
      <c r="F15" s="19">
        <v>19.1</v>
      </c>
      <c r="G15" s="19">
        <v>19.1</v>
      </c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656</v>
      </c>
      <c r="B17" s="11">
        <v>345</v>
      </c>
      <c r="C17" s="12" t="s">
        <v>282</v>
      </c>
      <c r="D17" s="11" t="s">
        <v>255</v>
      </c>
      <c r="E17" s="11">
        <v>1</v>
      </c>
      <c r="F17" s="19">
        <v>4.5</v>
      </c>
      <c r="G17" s="19">
        <v>4.5</v>
      </c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 s="34" t="s">
        <v>657</v>
      </c>
      <c r="B19" s="11">
        <v>345</v>
      </c>
      <c r="C19" s="12" t="s">
        <v>279</v>
      </c>
      <c r="D19" s="11" t="s">
        <v>255</v>
      </c>
      <c r="E19" s="11">
        <v>1</v>
      </c>
      <c r="F19" s="19">
        <v>3.4</v>
      </c>
      <c r="G19" s="19">
        <v>3.4</v>
      </c>
    </row>
    <row r="20" spans="1:7" ht="12.75">
      <c r="A20" s="34"/>
      <c r="B20" s="11"/>
      <c r="C20" s="12"/>
      <c r="D20" s="11"/>
      <c r="E20" s="11" t="s">
        <v>261</v>
      </c>
      <c r="F20" s="19"/>
      <c r="G20" s="20" t="s">
        <v>262</v>
      </c>
    </row>
    <row r="21" spans="1:7" ht="12.75">
      <c r="A21" s="52" t="s">
        <v>658</v>
      </c>
      <c r="B21"/>
      <c r="C21" s="12"/>
      <c r="D21" s="11"/>
      <c r="E21" s="11"/>
      <c r="F21" s="19"/>
      <c r="G21" s="21">
        <f>ROUND(SUM(G7:G19),1)</f>
        <v>68.5</v>
      </c>
    </row>
    <row r="22" spans="1:7" ht="12.75">
      <c r="A22"/>
      <c r="B22" s="11"/>
      <c r="C22" s="12"/>
      <c r="D22" s="11"/>
      <c r="E22" s="11"/>
      <c r="F22" s="10"/>
      <c r="G22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/>
      <c r="B875"/>
      <c r="C875"/>
      <c r="D875"/>
      <c r="E875"/>
      <c r="F875"/>
      <c r="G875"/>
    </row>
    <row r="876" spans="1:7" ht="12.75">
      <c r="A876"/>
      <c r="B876"/>
      <c r="C876"/>
      <c r="D876"/>
      <c r="E876"/>
      <c r="F876"/>
      <c r="G876"/>
    </row>
    <row r="877" spans="1:7" ht="12.75">
      <c r="A877"/>
      <c r="B877"/>
      <c r="C877"/>
      <c r="D877"/>
      <c r="E877"/>
      <c r="F877"/>
      <c r="G877"/>
    </row>
    <row r="878" spans="1:7" ht="12.75">
      <c r="A878"/>
      <c r="B878"/>
      <c r="C878"/>
      <c r="D878"/>
      <c r="E878"/>
      <c r="F878"/>
      <c r="G878"/>
    </row>
    <row r="879" spans="1:7" ht="12.75">
      <c r="A879"/>
      <c r="B879"/>
      <c r="C879"/>
      <c r="D879"/>
      <c r="E879"/>
      <c r="F879"/>
      <c r="G879"/>
    </row>
    <row r="880" spans="1:7" ht="12.75">
      <c r="A880"/>
      <c r="B880"/>
      <c r="C880"/>
      <c r="D880"/>
      <c r="E880"/>
      <c r="F880"/>
      <c r="G880"/>
    </row>
    <row r="881" spans="1:7" ht="12.75">
      <c r="A881"/>
      <c r="B881"/>
      <c r="C881"/>
      <c r="D881"/>
      <c r="E881"/>
      <c r="F881"/>
      <c r="G881"/>
    </row>
    <row r="882" spans="1:7" ht="12.75">
      <c r="A882"/>
      <c r="B882"/>
      <c r="C882"/>
      <c r="D882"/>
      <c r="E882"/>
      <c r="F882"/>
      <c r="G882"/>
    </row>
    <row r="883" spans="1:7" ht="12.75">
      <c r="A883"/>
      <c r="B883"/>
      <c r="C883"/>
      <c r="D883"/>
      <c r="E883"/>
      <c r="F883"/>
      <c r="G883"/>
    </row>
    <row r="884" spans="1:7" ht="12.75">
      <c r="A884"/>
      <c r="B884"/>
      <c r="C884"/>
      <c r="D884"/>
      <c r="E884"/>
      <c r="F884"/>
      <c r="G884"/>
    </row>
    <row r="885" spans="1:7" ht="12.75">
      <c r="A885"/>
      <c r="B885"/>
      <c r="C885"/>
      <c r="D885"/>
      <c r="E885"/>
      <c r="F885"/>
      <c r="G885"/>
    </row>
    <row r="886" spans="1:7" ht="12.75">
      <c r="A886"/>
      <c r="B886"/>
      <c r="C886"/>
      <c r="D886"/>
      <c r="E886"/>
      <c r="F886"/>
      <c r="G886"/>
    </row>
    <row r="887" spans="1:7" ht="12.75">
      <c r="A887"/>
      <c r="B887"/>
      <c r="C887"/>
      <c r="D887"/>
      <c r="E887"/>
      <c r="F887"/>
      <c r="G887"/>
    </row>
    <row r="888" spans="1:7" ht="12.75">
      <c r="A888"/>
      <c r="B888"/>
      <c r="C888"/>
      <c r="D888"/>
      <c r="E888"/>
      <c r="F888"/>
      <c r="G888"/>
    </row>
    <row r="889" spans="1:7" ht="12.75">
      <c r="A889"/>
      <c r="B889"/>
      <c r="C889"/>
      <c r="D889"/>
      <c r="E889"/>
      <c r="F889"/>
      <c r="G889"/>
    </row>
    <row r="890" spans="1:7" ht="12.75">
      <c r="A890"/>
      <c r="B890"/>
      <c r="C890"/>
      <c r="D890"/>
      <c r="E890"/>
      <c r="F890"/>
      <c r="G890"/>
    </row>
    <row r="891" spans="1:7" ht="12.75">
      <c r="A891"/>
      <c r="B891"/>
      <c r="C891"/>
      <c r="D891"/>
      <c r="E891"/>
      <c r="F891"/>
      <c r="G891"/>
    </row>
    <row r="892" spans="1:7" ht="12.75">
      <c r="A892"/>
      <c r="B892"/>
      <c r="C892"/>
      <c r="D892"/>
      <c r="E892"/>
      <c r="F892"/>
      <c r="G892"/>
    </row>
    <row r="893" spans="1:7" ht="12.75">
      <c r="A893"/>
      <c r="B893"/>
      <c r="C893"/>
      <c r="D893"/>
      <c r="E893"/>
      <c r="F893"/>
      <c r="G893"/>
    </row>
    <row r="894" spans="1:7" ht="12.75">
      <c r="A894"/>
      <c r="B894"/>
      <c r="C894"/>
      <c r="D894"/>
      <c r="E894"/>
      <c r="F894"/>
      <c r="G894"/>
    </row>
    <row r="895" spans="1:7" ht="12.75">
      <c r="A895"/>
      <c r="B895"/>
      <c r="C895"/>
      <c r="D895"/>
      <c r="E895"/>
      <c r="F895"/>
      <c r="G895"/>
    </row>
    <row r="896" spans="1:7" ht="12.75">
      <c r="A896"/>
      <c r="B896"/>
      <c r="C896"/>
      <c r="D896"/>
      <c r="E896"/>
      <c r="F896"/>
      <c r="G896"/>
    </row>
    <row r="897" spans="1:7" ht="12.75">
      <c r="A897"/>
      <c r="B897"/>
      <c r="C897"/>
      <c r="D897"/>
      <c r="E897"/>
      <c r="F897"/>
      <c r="G897"/>
    </row>
    <row r="898" spans="1:7" ht="12.75">
      <c r="A898"/>
      <c r="B898"/>
      <c r="C898"/>
      <c r="D898"/>
      <c r="E898"/>
      <c r="F898"/>
      <c r="G898"/>
    </row>
    <row r="899" spans="1:7" ht="12.75">
      <c r="A899"/>
      <c r="B899"/>
      <c r="C899"/>
      <c r="D899"/>
      <c r="E899"/>
      <c r="F899"/>
      <c r="G899"/>
    </row>
    <row r="900" spans="1:7" ht="12.75">
      <c r="A900"/>
      <c r="B900"/>
      <c r="C900"/>
      <c r="D900"/>
      <c r="E900"/>
      <c r="F900"/>
      <c r="G900"/>
    </row>
    <row r="901" spans="1:7" ht="12.75">
      <c r="A901"/>
      <c r="B901"/>
      <c r="C901"/>
      <c r="D901"/>
      <c r="E901"/>
      <c r="F901"/>
      <c r="G901"/>
    </row>
    <row r="902" spans="1:7" ht="12.75">
      <c r="A902"/>
      <c r="B902"/>
      <c r="C902"/>
      <c r="D902"/>
      <c r="E902"/>
      <c r="F902"/>
      <c r="G902"/>
    </row>
    <row r="903" spans="1:7" ht="12.75">
      <c r="A903"/>
      <c r="B903"/>
      <c r="C903"/>
      <c r="D903"/>
      <c r="E903"/>
      <c r="F903"/>
      <c r="G903"/>
    </row>
    <row r="904" spans="1:7" ht="12.75">
      <c r="A904"/>
      <c r="B904"/>
      <c r="C904"/>
      <c r="D904"/>
      <c r="E904"/>
      <c r="F904"/>
      <c r="G904"/>
    </row>
    <row r="905" spans="1:7" ht="12.75">
      <c r="A905"/>
      <c r="B905"/>
      <c r="C905"/>
      <c r="D905"/>
      <c r="E905"/>
      <c r="F905"/>
      <c r="G905"/>
    </row>
    <row r="906" spans="1:7" ht="12.75">
      <c r="A906"/>
      <c r="B906"/>
      <c r="C906"/>
      <c r="D906"/>
      <c r="E906"/>
      <c r="F906"/>
      <c r="G906"/>
    </row>
    <row r="907" spans="1:7" ht="12.75">
      <c r="A907"/>
      <c r="B907"/>
      <c r="C907"/>
      <c r="D907"/>
      <c r="E907"/>
      <c r="F907"/>
      <c r="G907"/>
    </row>
    <row r="908" spans="1:7" ht="12.75">
      <c r="A908"/>
      <c r="B908"/>
      <c r="C908"/>
      <c r="D908"/>
      <c r="E908"/>
      <c r="F908"/>
      <c r="G908"/>
    </row>
    <row r="909" spans="1:7" ht="12.75">
      <c r="A909"/>
      <c r="B909"/>
      <c r="C909"/>
      <c r="D909"/>
      <c r="E909"/>
      <c r="F909"/>
      <c r="G909"/>
    </row>
    <row r="910" spans="1:7" ht="12.75">
      <c r="A910"/>
      <c r="B910"/>
      <c r="C910"/>
      <c r="D910"/>
      <c r="E910"/>
      <c r="F910"/>
      <c r="G910"/>
    </row>
    <row r="911" spans="1:7" ht="12.75">
      <c r="A911"/>
      <c r="B911"/>
      <c r="C911"/>
      <c r="D911"/>
      <c r="E911"/>
      <c r="F911"/>
      <c r="G911"/>
    </row>
    <row r="912" spans="1:7" ht="12.75">
      <c r="A912"/>
      <c r="B912"/>
      <c r="C912"/>
      <c r="D912"/>
      <c r="E912"/>
      <c r="F912"/>
      <c r="G912"/>
    </row>
    <row r="913" spans="1:7" ht="12.75">
      <c r="A913"/>
      <c r="B913"/>
      <c r="C913"/>
      <c r="D913"/>
      <c r="E913"/>
      <c r="F913"/>
      <c r="G913"/>
    </row>
    <row r="914" spans="1:7" ht="12.75">
      <c r="A914"/>
      <c r="B914"/>
      <c r="C914"/>
      <c r="D914"/>
      <c r="E914"/>
      <c r="F914"/>
      <c r="G914"/>
    </row>
    <row r="915" spans="1:7" ht="12.75">
      <c r="A915"/>
      <c r="B915"/>
      <c r="C915"/>
      <c r="D915"/>
      <c r="E915"/>
      <c r="F915"/>
      <c r="G915"/>
    </row>
    <row r="916" spans="1:7" ht="12.75">
      <c r="A916"/>
      <c r="B916"/>
      <c r="C916"/>
      <c r="D916"/>
      <c r="E916"/>
      <c r="F916"/>
      <c r="G916"/>
    </row>
    <row r="917" spans="1:7" ht="12.75">
      <c r="A917"/>
      <c r="B917"/>
      <c r="C917"/>
      <c r="D917"/>
      <c r="E917"/>
      <c r="F917"/>
      <c r="G917"/>
    </row>
    <row r="918" spans="1:7" ht="12.75">
      <c r="A918"/>
      <c r="B918"/>
      <c r="C918"/>
      <c r="D918"/>
      <c r="E918"/>
      <c r="F918"/>
      <c r="G918"/>
    </row>
    <row r="919" spans="1:7" ht="12.75">
      <c r="A919"/>
      <c r="B919"/>
      <c r="C919"/>
      <c r="D919"/>
      <c r="E919"/>
      <c r="F919"/>
      <c r="G919"/>
    </row>
    <row r="920" spans="1:7" ht="12.75">
      <c r="A920"/>
      <c r="B920"/>
      <c r="C920"/>
      <c r="D920"/>
      <c r="E920"/>
      <c r="F920"/>
      <c r="G920"/>
    </row>
    <row r="921" spans="1:7" ht="12.75">
      <c r="A921"/>
      <c r="B921"/>
      <c r="C921"/>
      <c r="D921"/>
      <c r="E921"/>
      <c r="F921"/>
      <c r="G921"/>
    </row>
    <row r="922" spans="1:7" ht="12.75">
      <c r="A922"/>
      <c r="B922"/>
      <c r="C922"/>
      <c r="D922"/>
      <c r="E922"/>
      <c r="F922"/>
      <c r="G922"/>
    </row>
    <row r="923" spans="1:7" ht="12.75">
      <c r="A923"/>
      <c r="B923"/>
      <c r="C923"/>
      <c r="D923"/>
      <c r="E923"/>
      <c r="F923"/>
      <c r="G923"/>
    </row>
    <row r="924" spans="1:7" ht="12.75">
      <c r="A924"/>
      <c r="B924"/>
      <c r="C924"/>
      <c r="D924"/>
      <c r="E924"/>
      <c r="F924"/>
      <c r="G924"/>
    </row>
    <row r="925" spans="1:7" ht="12.75">
      <c r="A925"/>
      <c r="B925"/>
      <c r="C925"/>
      <c r="D925"/>
      <c r="E925"/>
      <c r="F925"/>
      <c r="G925"/>
    </row>
    <row r="926" spans="1:7" ht="12.75">
      <c r="A926"/>
      <c r="B926"/>
      <c r="C926"/>
      <c r="D926"/>
      <c r="E926"/>
      <c r="F926"/>
      <c r="G926"/>
    </row>
    <row r="927" spans="1:7" ht="12.75">
      <c r="A927"/>
      <c r="B927"/>
      <c r="C927"/>
      <c r="D927"/>
      <c r="E927"/>
      <c r="F927"/>
      <c r="G927"/>
    </row>
    <row r="928" spans="1:7" ht="12.75">
      <c r="A928"/>
      <c r="B928"/>
      <c r="C928"/>
      <c r="D928"/>
      <c r="E928"/>
      <c r="F928"/>
      <c r="G928"/>
    </row>
    <row r="929" spans="1:7" ht="12.75">
      <c r="A929"/>
      <c r="B929"/>
      <c r="C929"/>
      <c r="D929"/>
      <c r="E929"/>
      <c r="F929"/>
      <c r="G929"/>
    </row>
    <row r="930" spans="1:7" ht="12.75">
      <c r="A930"/>
      <c r="B930"/>
      <c r="C930"/>
      <c r="D930"/>
      <c r="E930"/>
      <c r="F930"/>
      <c r="G930"/>
    </row>
    <row r="931" spans="1:7" ht="12.75">
      <c r="A931"/>
      <c r="B931"/>
      <c r="C931"/>
      <c r="D931"/>
      <c r="E931"/>
      <c r="F931"/>
      <c r="G931"/>
    </row>
    <row r="932" spans="1:7" ht="12.75">
      <c r="A932"/>
      <c r="B932"/>
      <c r="C932"/>
      <c r="D932"/>
      <c r="E932"/>
      <c r="F932"/>
      <c r="G932"/>
    </row>
    <row r="933" spans="1:7" ht="12.75">
      <c r="A933"/>
      <c r="B933"/>
      <c r="C933"/>
      <c r="D933"/>
      <c r="E933"/>
      <c r="F933"/>
      <c r="G933"/>
    </row>
    <row r="934" spans="1:7" ht="12.75">
      <c r="A934"/>
      <c r="B934"/>
      <c r="C934"/>
      <c r="D934"/>
      <c r="E934"/>
      <c r="F934"/>
      <c r="G934"/>
    </row>
    <row r="935" spans="1:7" ht="12.75">
      <c r="A935"/>
      <c r="B935"/>
      <c r="C935"/>
      <c r="D935"/>
      <c r="E935"/>
      <c r="F935"/>
      <c r="G935"/>
    </row>
    <row r="936" spans="1:7" ht="12.75">
      <c r="A936"/>
      <c r="B936"/>
      <c r="C936"/>
      <c r="D936"/>
      <c r="E936"/>
      <c r="F936"/>
      <c r="G936"/>
    </row>
    <row r="937" spans="1:7" ht="12.75">
      <c r="A937"/>
      <c r="B937"/>
      <c r="C937"/>
      <c r="D937"/>
      <c r="E937"/>
      <c r="F937"/>
      <c r="G937"/>
    </row>
    <row r="938" spans="1:7" ht="12.75">
      <c r="A938"/>
      <c r="B938"/>
      <c r="C938"/>
      <c r="D938"/>
      <c r="E938"/>
      <c r="F938"/>
      <c r="G938"/>
    </row>
    <row r="939" spans="1:7" ht="12.75">
      <c r="A939"/>
      <c r="B939"/>
      <c r="C939"/>
      <c r="D939"/>
      <c r="E939"/>
      <c r="F939"/>
      <c r="G939"/>
    </row>
    <row r="940" spans="1:7" ht="12.75">
      <c r="A940"/>
      <c r="B940"/>
      <c r="C940"/>
      <c r="D940"/>
      <c r="E940"/>
      <c r="F940"/>
      <c r="G940"/>
    </row>
    <row r="941" spans="1:7" ht="12.75">
      <c r="A941"/>
      <c r="B941"/>
      <c r="C941"/>
      <c r="D941"/>
      <c r="E941"/>
      <c r="F941"/>
      <c r="G941"/>
    </row>
    <row r="942" spans="1:7" ht="12.75">
      <c r="A942"/>
      <c r="B942"/>
      <c r="C942"/>
      <c r="D942"/>
      <c r="E942"/>
      <c r="F942"/>
      <c r="G942"/>
    </row>
    <row r="943" spans="1:7" ht="12.75">
      <c r="A943"/>
      <c r="B943"/>
      <c r="C943"/>
      <c r="D943"/>
      <c r="E943"/>
      <c r="F943"/>
      <c r="G943"/>
    </row>
    <row r="944" spans="1:7" ht="12.75">
      <c r="A944"/>
      <c r="B944"/>
      <c r="C944"/>
      <c r="D944"/>
      <c r="E944"/>
      <c r="F944"/>
      <c r="G944"/>
    </row>
    <row r="945" spans="1:7" ht="12.75">
      <c r="A945"/>
      <c r="B945"/>
      <c r="C945"/>
      <c r="D945"/>
      <c r="E945"/>
      <c r="F945"/>
      <c r="G945"/>
    </row>
    <row r="946" spans="1:7" ht="12.75">
      <c r="A946"/>
      <c r="B946"/>
      <c r="C946"/>
      <c r="D946"/>
      <c r="E946"/>
      <c r="F946"/>
      <c r="G946"/>
    </row>
    <row r="947" spans="1:7" ht="12.75">
      <c r="A947"/>
      <c r="B947"/>
      <c r="C947"/>
      <c r="D947"/>
      <c r="E947"/>
      <c r="F947"/>
      <c r="G947"/>
    </row>
    <row r="948" spans="1:7" ht="12.75">
      <c r="A948"/>
      <c r="B948"/>
      <c r="C948"/>
      <c r="D948"/>
      <c r="E948"/>
      <c r="F948"/>
      <c r="G948"/>
    </row>
    <row r="949" spans="1:7" ht="12.75">
      <c r="A949"/>
      <c r="B949"/>
      <c r="C949"/>
      <c r="D949"/>
      <c r="E949"/>
      <c r="F949"/>
      <c r="G949"/>
    </row>
    <row r="950" spans="1:7" ht="12.75">
      <c r="A950"/>
      <c r="B950"/>
      <c r="C950"/>
      <c r="D950"/>
      <c r="E950"/>
      <c r="F950"/>
      <c r="G950"/>
    </row>
    <row r="951" spans="1:7" ht="12.75">
      <c r="A951"/>
      <c r="B951"/>
      <c r="C951"/>
      <c r="D951"/>
      <c r="E951"/>
      <c r="F951"/>
      <c r="G951"/>
    </row>
    <row r="952" spans="1:7" ht="12.75">
      <c r="A952"/>
      <c r="B952"/>
      <c r="C952"/>
      <c r="D952"/>
      <c r="E952"/>
      <c r="F952"/>
      <c r="G952"/>
    </row>
    <row r="953" spans="1:7" ht="12.75">
      <c r="A953"/>
      <c r="B953"/>
      <c r="C953"/>
      <c r="D953"/>
      <c r="E953"/>
      <c r="F953"/>
      <c r="G953"/>
    </row>
    <row r="954" spans="1:7" ht="12.75">
      <c r="A954"/>
      <c r="B954"/>
      <c r="C954"/>
      <c r="D954"/>
      <c r="E954"/>
      <c r="F954"/>
      <c r="G954"/>
    </row>
    <row r="955" spans="1:7" ht="12.75">
      <c r="A955"/>
      <c r="B955"/>
      <c r="C955"/>
      <c r="D955"/>
      <c r="E955"/>
      <c r="F955"/>
      <c r="G955"/>
    </row>
    <row r="956" spans="1:7" ht="12.75">
      <c r="A956"/>
      <c r="B956"/>
      <c r="C956"/>
      <c r="D956"/>
      <c r="E956"/>
      <c r="F956"/>
      <c r="G956"/>
    </row>
    <row r="957" spans="1:7" ht="12.75">
      <c r="A957"/>
      <c r="B957"/>
      <c r="C957"/>
      <c r="D957"/>
      <c r="E957"/>
      <c r="F957"/>
      <c r="G957"/>
    </row>
    <row r="958" spans="1:7" ht="12.75">
      <c r="A958"/>
      <c r="B958"/>
      <c r="C958"/>
      <c r="D958"/>
      <c r="E958"/>
      <c r="F958"/>
      <c r="G958"/>
    </row>
    <row r="959" spans="1:7" ht="12.75">
      <c r="A959"/>
      <c r="B959"/>
      <c r="C959"/>
      <c r="D959"/>
      <c r="E959"/>
      <c r="F959"/>
      <c r="G959"/>
    </row>
    <row r="960" spans="1:7" ht="12.75">
      <c r="A960"/>
      <c r="B960"/>
      <c r="C960"/>
      <c r="D960"/>
      <c r="E960"/>
      <c r="F960"/>
      <c r="G960"/>
    </row>
    <row r="961" spans="1:7" ht="12.75">
      <c r="A961"/>
      <c r="B961"/>
      <c r="C961"/>
      <c r="D961"/>
      <c r="E961"/>
      <c r="F961"/>
      <c r="G961"/>
    </row>
    <row r="962" spans="1:7" ht="12.75">
      <c r="A962"/>
      <c r="B962"/>
      <c r="C962"/>
      <c r="D962"/>
      <c r="E962"/>
      <c r="F962"/>
      <c r="G962"/>
    </row>
    <row r="963" spans="1:7" ht="12.75">
      <c r="A963"/>
      <c r="B963"/>
      <c r="C963"/>
      <c r="D963"/>
      <c r="E963"/>
      <c r="F963"/>
      <c r="G963"/>
    </row>
    <row r="964" spans="1:7" ht="12.75">
      <c r="A964"/>
      <c r="B964"/>
      <c r="C964"/>
      <c r="D964"/>
      <c r="E964"/>
      <c r="F964"/>
      <c r="G964"/>
    </row>
    <row r="965" spans="1:7" ht="12.75">
      <c r="A965"/>
      <c r="B965"/>
      <c r="C965"/>
      <c r="D965"/>
      <c r="E965"/>
      <c r="F965"/>
      <c r="G965"/>
    </row>
    <row r="966" spans="1:7" ht="12.75">
      <c r="A966"/>
      <c r="B966"/>
      <c r="C966"/>
      <c r="D966"/>
      <c r="E966"/>
      <c r="F966"/>
      <c r="G966"/>
    </row>
    <row r="967" spans="1:7" ht="12.75">
      <c r="A967"/>
      <c r="B967"/>
      <c r="C967"/>
      <c r="D967"/>
      <c r="E967"/>
      <c r="F967"/>
      <c r="G967"/>
    </row>
    <row r="968" spans="1:7" ht="12.75">
      <c r="A968"/>
      <c r="B968"/>
      <c r="C968"/>
      <c r="D968"/>
      <c r="E968"/>
      <c r="F968"/>
      <c r="G968"/>
    </row>
    <row r="969" spans="1:7" ht="12.75">
      <c r="A969"/>
      <c r="B969"/>
      <c r="C969"/>
      <c r="D969"/>
      <c r="E969"/>
      <c r="F969"/>
      <c r="G969"/>
    </row>
    <row r="970" spans="1:7" ht="12.75">
      <c r="A970"/>
      <c r="B970"/>
      <c r="C970"/>
      <c r="D970"/>
      <c r="E970"/>
      <c r="F970"/>
      <c r="G970"/>
    </row>
    <row r="971" spans="1:7" ht="12.75">
      <c r="A971"/>
      <c r="B971"/>
      <c r="C971"/>
      <c r="D971"/>
      <c r="E971"/>
      <c r="F971"/>
      <c r="G971"/>
    </row>
    <row r="972" spans="1:7" ht="12.75">
      <c r="A972"/>
      <c r="B972"/>
      <c r="C972"/>
      <c r="D972"/>
      <c r="E972"/>
      <c r="F972"/>
      <c r="G972"/>
    </row>
    <row r="973" spans="1:7" ht="12.75">
      <c r="A973"/>
      <c r="B973"/>
      <c r="C973"/>
      <c r="D973"/>
      <c r="E973"/>
      <c r="F973"/>
      <c r="G973"/>
    </row>
    <row r="974" spans="1:7" ht="12.75">
      <c r="A974"/>
      <c r="B974"/>
      <c r="C974"/>
      <c r="D974"/>
      <c r="E974"/>
      <c r="F974"/>
      <c r="G974"/>
    </row>
    <row r="975" spans="1:7" ht="12.75">
      <c r="A975"/>
      <c r="B975"/>
      <c r="C975"/>
      <c r="D975"/>
      <c r="E975"/>
      <c r="F975"/>
      <c r="G975"/>
    </row>
    <row r="976" spans="1:7" ht="12.75">
      <c r="A976"/>
      <c r="B976"/>
      <c r="C976"/>
      <c r="D976"/>
      <c r="E976"/>
      <c r="F976"/>
      <c r="G976"/>
    </row>
    <row r="977" spans="1:7" ht="12.75">
      <c r="A977"/>
      <c r="B977"/>
      <c r="C977"/>
      <c r="D977"/>
      <c r="E977"/>
      <c r="F977"/>
      <c r="G977"/>
    </row>
    <row r="978" spans="1:7" ht="12.75">
      <c r="A978"/>
      <c r="B978"/>
      <c r="C978"/>
      <c r="D978"/>
      <c r="E978"/>
      <c r="F978"/>
      <c r="G978"/>
    </row>
    <row r="979" spans="1:7" ht="12.75">
      <c r="A979"/>
      <c r="B979"/>
      <c r="C979"/>
      <c r="D979"/>
      <c r="E979"/>
      <c r="F979"/>
      <c r="G979"/>
    </row>
    <row r="980" spans="1:7" ht="12.75">
      <c r="A980"/>
      <c r="B980"/>
      <c r="C980"/>
      <c r="D980"/>
      <c r="E980"/>
      <c r="F980"/>
      <c r="G980"/>
    </row>
    <row r="981" spans="1:7" ht="12.75">
      <c r="A981"/>
      <c r="B981"/>
      <c r="C981"/>
      <c r="D981"/>
      <c r="E981"/>
      <c r="F981"/>
      <c r="G981"/>
    </row>
    <row r="982" spans="1:7" ht="12.75">
      <c r="A982"/>
      <c r="B982"/>
      <c r="C982"/>
      <c r="D982"/>
      <c r="E982"/>
      <c r="F982"/>
      <c r="G982"/>
    </row>
    <row r="983" spans="1:7" ht="12.75">
      <c r="A983"/>
      <c r="B983"/>
      <c r="C983"/>
      <c r="D983"/>
      <c r="E983"/>
      <c r="F983"/>
      <c r="G983"/>
    </row>
    <row r="984" spans="1:7" ht="12.75">
      <c r="A984"/>
      <c r="B984"/>
      <c r="C984"/>
      <c r="D984"/>
      <c r="E984"/>
      <c r="F984"/>
      <c r="G984"/>
    </row>
    <row r="985" spans="1:7" ht="12.75">
      <c r="A985"/>
      <c r="B985"/>
      <c r="C985"/>
      <c r="D985"/>
      <c r="E985"/>
      <c r="F985"/>
      <c r="G985"/>
    </row>
    <row r="986" spans="1:7" ht="12.75">
      <c r="A986"/>
      <c r="B986"/>
      <c r="C986"/>
      <c r="D986"/>
      <c r="E986"/>
      <c r="F986"/>
      <c r="G986"/>
    </row>
    <row r="987" spans="1:7" ht="12.75">
      <c r="A987"/>
      <c r="B987"/>
      <c r="C987"/>
      <c r="D987"/>
      <c r="E987"/>
      <c r="F987"/>
      <c r="G987"/>
    </row>
    <row r="988" spans="1:7" ht="12.75">
      <c r="A988"/>
      <c r="B988"/>
      <c r="C988"/>
      <c r="D988"/>
      <c r="E988"/>
      <c r="F988"/>
      <c r="G988"/>
    </row>
    <row r="989" spans="1:7" ht="12.75">
      <c r="A989"/>
      <c r="B989"/>
      <c r="C989"/>
      <c r="D989"/>
      <c r="E989"/>
      <c r="F989"/>
      <c r="G989"/>
    </row>
    <row r="990" spans="1:7" ht="12.75">
      <c r="A990"/>
      <c r="B990"/>
      <c r="C990"/>
      <c r="D990"/>
      <c r="E990"/>
      <c r="F990"/>
      <c r="G990"/>
    </row>
    <row r="991" spans="1:7" ht="12.75">
      <c r="A991"/>
      <c r="B991"/>
      <c r="C991"/>
      <c r="D991"/>
      <c r="E991"/>
      <c r="F991"/>
      <c r="G991"/>
    </row>
    <row r="992" spans="1:7" ht="12.75">
      <c r="A992"/>
      <c r="B992"/>
      <c r="C992"/>
      <c r="D992"/>
      <c r="E992"/>
      <c r="F992"/>
      <c r="G992"/>
    </row>
    <row r="993" spans="1:7" ht="12.75">
      <c r="A993"/>
      <c r="B993"/>
      <c r="C993"/>
      <c r="D993"/>
      <c r="E993"/>
      <c r="F993"/>
      <c r="G993"/>
    </row>
    <row r="994" spans="1:7" ht="12.75">
      <c r="A994"/>
      <c r="B994"/>
      <c r="C994"/>
      <c r="D994"/>
      <c r="E994"/>
      <c r="F994"/>
      <c r="G994"/>
    </row>
    <row r="995" spans="1:7" ht="12.75">
      <c r="A995"/>
      <c r="B995"/>
      <c r="C995"/>
      <c r="D995"/>
      <c r="E995"/>
      <c r="F995"/>
      <c r="G995"/>
    </row>
    <row r="996" spans="1:7" ht="12.75">
      <c r="A996"/>
      <c r="B996"/>
      <c r="C996"/>
      <c r="D996"/>
      <c r="E996"/>
      <c r="F996"/>
      <c r="G996"/>
    </row>
    <row r="997" spans="1:7" ht="12.75">
      <c r="A997"/>
      <c r="B997"/>
      <c r="C997"/>
      <c r="D997"/>
      <c r="E997"/>
      <c r="F997"/>
      <c r="G997"/>
    </row>
    <row r="998" spans="1:7" ht="12.75">
      <c r="A998"/>
      <c r="B998"/>
      <c r="C998"/>
      <c r="D998"/>
      <c r="E998"/>
      <c r="F998"/>
      <c r="G998"/>
    </row>
    <row r="999" spans="1:7" ht="12.75">
      <c r="A999"/>
      <c r="B999"/>
      <c r="C999"/>
      <c r="D999"/>
      <c r="E999"/>
      <c r="F999"/>
      <c r="G999"/>
    </row>
    <row r="1000" spans="1:7" ht="12.75">
      <c r="A1000"/>
      <c r="B1000"/>
      <c r="C1000"/>
      <c r="D1000"/>
      <c r="E1000"/>
      <c r="F1000"/>
      <c r="G1000"/>
    </row>
    <row r="1001" spans="1:7" ht="12.75">
      <c r="A1001"/>
      <c r="B1001"/>
      <c r="C1001"/>
      <c r="D1001"/>
      <c r="E1001"/>
      <c r="F1001"/>
      <c r="G1001"/>
    </row>
    <row r="1002" spans="1:7" ht="12.75">
      <c r="A1002"/>
      <c r="B1002"/>
      <c r="C1002"/>
      <c r="D1002"/>
      <c r="E1002"/>
      <c r="F1002"/>
      <c r="G1002"/>
    </row>
    <row r="1003" spans="1:7" ht="12.75">
      <c r="A1003"/>
      <c r="B1003"/>
      <c r="C1003"/>
      <c r="D1003"/>
      <c r="E1003"/>
      <c r="F1003"/>
      <c r="G1003"/>
    </row>
  </sheetData>
  <printOptions/>
  <pageMargins left="1" right="0.25" top="0.7" bottom="0.8" header="0.5" footer="0.7"/>
  <pageSetup firstPageNumber="30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5"/>
  <sheetViews>
    <sheetView workbookViewId="0" topLeftCell="A1">
      <selection activeCell="A25" sqref="A25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8" ht="12.75">
      <c r="A1" s="23" t="s">
        <v>218</v>
      </c>
      <c r="B1" s="23"/>
      <c r="C1" s="23"/>
      <c r="D1" s="23"/>
      <c r="E1" s="23"/>
      <c r="F1" s="31"/>
      <c r="G1" s="31"/>
      <c r="H1" s="10"/>
    </row>
    <row r="2" spans="1:8" ht="12.75">
      <c r="A2" s="23" t="s">
        <v>247</v>
      </c>
      <c r="B2" s="23"/>
      <c r="C2" s="23"/>
      <c r="D2" s="23"/>
      <c r="E2" s="23"/>
      <c r="F2" s="31"/>
      <c r="G2" s="31"/>
      <c r="H2" s="10"/>
    </row>
    <row r="3" spans="1:8" ht="12.75">
      <c r="A3" s="27"/>
      <c r="B3" s="4"/>
      <c r="C3" s="5"/>
      <c r="D3" s="4"/>
      <c r="E3" s="4"/>
      <c r="F3" s="29"/>
      <c r="G3" s="29"/>
      <c r="H3" s="10"/>
    </row>
    <row r="4" spans="1:8" ht="9" customHeight="1">
      <c r="A4" s="49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  <c r="H4" s="10"/>
    </row>
    <row r="5" spans="1:8" ht="9" customHeight="1">
      <c r="A5" s="61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  <c r="H5" s="10"/>
    </row>
    <row r="6" spans="1:8" ht="12.75">
      <c r="A6" s="34"/>
      <c r="B6" s="11"/>
      <c r="C6" s="12"/>
      <c r="D6" s="11"/>
      <c r="E6" s="11"/>
      <c r="F6" s="19"/>
      <c r="G6" s="19"/>
      <c r="H6" s="10"/>
    </row>
    <row r="7" spans="1:8" ht="12.75">
      <c r="A7" s="34" t="s">
        <v>659</v>
      </c>
      <c r="B7" s="11">
        <v>115</v>
      </c>
      <c r="C7" s="12" t="s">
        <v>259</v>
      </c>
      <c r="D7" s="11" t="s">
        <v>255</v>
      </c>
      <c r="E7" s="11">
        <v>1</v>
      </c>
      <c r="F7" s="19">
        <v>4.2</v>
      </c>
      <c r="G7" s="19">
        <v>4.2</v>
      </c>
      <c r="H7" s="10"/>
    </row>
    <row r="8" spans="1:8" ht="12.75">
      <c r="A8" s="34"/>
      <c r="B8" s="11"/>
      <c r="C8" s="12"/>
      <c r="D8" s="11"/>
      <c r="E8" s="11"/>
      <c r="F8" s="19"/>
      <c r="G8" s="19"/>
      <c r="H8" s="10"/>
    </row>
    <row r="9" spans="1:8" ht="12.75">
      <c r="A9" s="34" t="s">
        <v>660</v>
      </c>
      <c r="B9" s="11">
        <v>115</v>
      </c>
      <c r="C9" s="12" t="s">
        <v>413</v>
      </c>
      <c r="D9" s="11" t="s">
        <v>255</v>
      </c>
      <c r="E9" s="11">
        <v>1</v>
      </c>
      <c r="F9" s="19">
        <v>18.3</v>
      </c>
      <c r="G9" s="19">
        <v>18.3</v>
      </c>
      <c r="H9" s="10"/>
    </row>
    <row r="10" spans="1:8" ht="12.75">
      <c r="A10" s="34"/>
      <c r="B10" s="11"/>
      <c r="C10" s="12"/>
      <c r="D10" s="11"/>
      <c r="E10" s="11"/>
      <c r="F10" s="19"/>
      <c r="G10" s="19"/>
      <c r="H10" s="10"/>
    </row>
    <row r="11" spans="1:8" ht="12.75">
      <c r="A11" s="34" t="s">
        <v>661</v>
      </c>
      <c r="B11" s="11">
        <v>115</v>
      </c>
      <c r="C11" s="12" t="s">
        <v>662</v>
      </c>
      <c r="D11" s="11" t="s">
        <v>255</v>
      </c>
      <c r="E11" s="11">
        <v>1</v>
      </c>
      <c r="F11" s="19">
        <v>18</v>
      </c>
      <c r="G11" s="19">
        <v>18</v>
      </c>
      <c r="H11" s="10"/>
    </row>
    <row r="12" spans="1:8" ht="12.75">
      <c r="A12" s="34"/>
      <c r="B12" s="11"/>
      <c r="C12" s="12"/>
      <c r="D12" s="11"/>
      <c r="E12" s="11"/>
      <c r="F12" s="19"/>
      <c r="G12" s="19"/>
      <c r="H12" s="10"/>
    </row>
    <row r="13" spans="1:8" ht="12.75">
      <c r="A13" s="34" t="s">
        <v>663</v>
      </c>
      <c r="B13" s="11">
        <v>115</v>
      </c>
      <c r="C13" s="12" t="s">
        <v>664</v>
      </c>
      <c r="D13" s="11" t="s">
        <v>255</v>
      </c>
      <c r="E13" s="11">
        <v>1</v>
      </c>
      <c r="F13" s="19">
        <v>4.5</v>
      </c>
      <c r="G13" s="19">
        <v>4.5</v>
      </c>
      <c r="H13" s="10"/>
    </row>
    <row r="14" spans="1:8" ht="12.75">
      <c r="A14" s="34"/>
      <c r="B14" s="11"/>
      <c r="C14" s="12"/>
      <c r="D14" s="11"/>
      <c r="E14" s="11"/>
      <c r="F14" s="19"/>
      <c r="G14" s="19"/>
      <c r="H14" s="10"/>
    </row>
    <row r="15" spans="1:8" ht="12.75">
      <c r="A15" s="34" t="s">
        <v>665</v>
      </c>
      <c r="B15" s="11">
        <v>115</v>
      </c>
      <c r="C15" s="12" t="s">
        <v>395</v>
      </c>
      <c r="D15" s="11" t="s">
        <v>255</v>
      </c>
      <c r="E15" s="11">
        <v>1</v>
      </c>
      <c r="F15" s="19">
        <v>16.2</v>
      </c>
      <c r="G15" s="19">
        <v>16.2</v>
      </c>
      <c r="H15" s="10"/>
    </row>
    <row r="16" spans="1:8" ht="12.75">
      <c r="A16" s="34"/>
      <c r="B16" s="11"/>
      <c r="C16" s="12"/>
      <c r="D16" s="11"/>
      <c r="E16" s="11"/>
      <c r="F16" s="19"/>
      <c r="G16" s="19"/>
      <c r="H16" s="10"/>
    </row>
    <row r="17" spans="1:8" ht="12.75">
      <c r="A17" s="34" t="s">
        <v>666</v>
      </c>
      <c r="B17" s="11">
        <v>115</v>
      </c>
      <c r="C17" s="12" t="s">
        <v>395</v>
      </c>
      <c r="D17" s="11" t="s">
        <v>255</v>
      </c>
      <c r="E17" s="11">
        <v>1</v>
      </c>
      <c r="F17" s="19">
        <v>8.3</v>
      </c>
      <c r="G17" s="19">
        <v>8.3</v>
      </c>
      <c r="H17" s="10"/>
    </row>
    <row r="18" spans="1:8" ht="12.75">
      <c r="A18" s="34"/>
      <c r="B18" s="11"/>
      <c r="C18" s="12"/>
      <c r="D18" s="11"/>
      <c r="E18" s="11"/>
      <c r="F18" s="19"/>
      <c r="G18" s="19"/>
      <c r="H18" s="10"/>
    </row>
    <row r="19" spans="1:8" ht="12.75">
      <c r="A19" s="34" t="s">
        <v>667</v>
      </c>
      <c r="B19" s="11">
        <v>115</v>
      </c>
      <c r="C19" s="12" t="s">
        <v>668</v>
      </c>
      <c r="D19" s="11" t="s">
        <v>255</v>
      </c>
      <c r="E19" s="11">
        <v>1</v>
      </c>
      <c r="F19" s="19">
        <v>9.9</v>
      </c>
      <c r="G19" s="19">
        <v>9.9</v>
      </c>
      <c r="H19" s="10"/>
    </row>
    <row r="20" spans="1:8" ht="12.75">
      <c r="A20" s="34"/>
      <c r="B20" s="11"/>
      <c r="C20" s="12"/>
      <c r="D20" s="11"/>
      <c r="E20" s="11"/>
      <c r="F20" s="19"/>
      <c r="G20" s="19"/>
      <c r="H20" s="10"/>
    </row>
    <row r="21" spans="1:8" ht="12.75">
      <c r="A21" s="34" t="s">
        <v>669</v>
      </c>
      <c r="B21" s="11">
        <v>115</v>
      </c>
      <c r="C21" s="12" t="s">
        <v>668</v>
      </c>
      <c r="D21" s="11" t="s">
        <v>255</v>
      </c>
      <c r="E21" s="11">
        <v>1</v>
      </c>
      <c r="F21" s="19">
        <v>9.9</v>
      </c>
      <c r="G21" s="19">
        <v>9.9</v>
      </c>
      <c r="H21" s="10"/>
    </row>
    <row r="22" spans="1:8" ht="12.75">
      <c r="A22" s="34"/>
      <c r="B22" s="11"/>
      <c r="C22" s="12"/>
      <c r="D22" s="11"/>
      <c r="E22" s="11"/>
      <c r="F22" s="19"/>
      <c r="G22" s="19"/>
      <c r="H22" s="10"/>
    </row>
    <row r="23" spans="1:8" ht="12.75">
      <c r="A23" s="34" t="s">
        <v>670</v>
      </c>
      <c r="B23" s="11">
        <v>115</v>
      </c>
      <c r="C23" s="12" t="s">
        <v>335</v>
      </c>
      <c r="D23" s="11" t="s">
        <v>255</v>
      </c>
      <c r="E23" s="11">
        <v>1</v>
      </c>
      <c r="F23" s="19">
        <v>6.8</v>
      </c>
      <c r="G23" s="19">
        <v>6.8</v>
      </c>
      <c r="H23" s="10"/>
    </row>
    <row r="24" spans="1:8" ht="12.75">
      <c r="A24" s="34"/>
      <c r="B24" s="11"/>
      <c r="C24" s="12"/>
      <c r="D24" s="11"/>
      <c r="E24" s="11"/>
      <c r="F24" s="19"/>
      <c r="G24" s="19"/>
      <c r="H24" s="10"/>
    </row>
    <row r="25" spans="1:8" s="8" customFormat="1" ht="12.75">
      <c r="A25" s="34" t="s">
        <v>123</v>
      </c>
      <c r="B25" s="11">
        <v>115</v>
      </c>
      <c r="C25" s="12" t="s">
        <v>335</v>
      </c>
      <c r="D25" s="11" t="s">
        <v>255</v>
      </c>
      <c r="E25" s="11">
        <v>1</v>
      </c>
      <c r="F25" s="19">
        <v>1</v>
      </c>
      <c r="G25" s="19">
        <v>1</v>
      </c>
      <c r="H25" s="10"/>
    </row>
    <row r="26" spans="1:8" ht="12.75">
      <c r="A26" s="34"/>
      <c r="B26" s="11"/>
      <c r="C26" s="12"/>
      <c r="D26" s="11"/>
      <c r="E26" s="11"/>
      <c r="F26" s="19"/>
      <c r="G26" s="19"/>
      <c r="H26" s="10"/>
    </row>
    <row r="27" spans="1:8" ht="12.75">
      <c r="A27" s="34" t="s">
        <v>124</v>
      </c>
      <c r="B27" s="11">
        <v>115</v>
      </c>
      <c r="C27" s="12" t="s">
        <v>671</v>
      </c>
      <c r="D27" s="11" t="s">
        <v>255</v>
      </c>
      <c r="E27" s="11">
        <v>1</v>
      </c>
      <c r="F27" s="29">
        <v>12</v>
      </c>
      <c r="G27" s="29">
        <v>12</v>
      </c>
      <c r="H27" s="10"/>
    </row>
    <row r="28" spans="1:8" ht="12.75">
      <c r="A28" s="34"/>
      <c r="B28" s="11"/>
      <c r="C28" s="12"/>
      <c r="D28" s="11"/>
      <c r="E28" s="11"/>
      <c r="F28" s="19"/>
      <c r="G28" s="19"/>
      <c r="H28" s="10"/>
    </row>
    <row r="29" spans="1:8" ht="12.75">
      <c r="A29" s="34" t="s">
        <v>672</v>
      </c>
      <c r="B29" s="11">
        <v>115</v>
      </c>
      <c r="C29" s="12" t="s">
        <v>335</v>
      </c>
      <c r="D29" s="11" t="s">
        <v>255</v>
      </c>
      <c r="E29" s="11">
        <v>1</v>
      </c>
      <c r="F29" s="19">
        <v>6.8</v>
      </c>
      <c r="G29" s="19">
        <v>6.8</v>
      </c>
      <c r="H29" s="10"/>
    </row>
    <row r="30" spans="1:8" ht="12.75">
      <c r="A30" s="34"/>
      <c r="B30" s="11"/>
      <c r="C30" s="12"/>
      <c r="D30" s="11"/>
      <c r="E30" s="11"/>
      <c r="F30" s="19"/>
      <c r="G30" s="19"/>
      <c r="H30" s="10"/>
    </row>
    <row r="31" spans="1:8" ht="12.75">
      <c r="A31" s="34" t="s">
        <v>673</v>
      </c>
      <c r="B31" s="11">
        <v>115</v>
      </c>
      <c r="C31" s="12" t="s">
        <v>335</v>
      </c>
      <c r="D31" s="11" t="s">
        <v>255</v>
      </c>
      <c r="E31" s="11">
        <v>1</v>
      </c>
      <c r="F31" s="19">
        <v>3.1</v>
      </c>
      <c r="G31" s="19">
        <v>3.1</v>
      </c>
      <c r="H31" s="10"/>
    </row>
    <row r="32" spans="1:8" ht="12.75">
      <c r="A32" s="34"/>
      <c r="B32" s="11"/>
      <c r="C32" s="12"/>
      <c r="D32" s="11"/>
      <c r="E32" s="11"/>
      <c r="F32" s="19"/>
      <c r="G32" s="19"/>
      <c r="H32" s="10"/>
    </row>
    <row r="33" spans="1:8" ht="12.75">
      <c r="A33" s="34" t="s">
        <v>674</v>
      </c>
      <c r="B33" s="11">
        <v>115</v>
      </c>
      <c r="C33" s="12" t="s">
        <v>335</v>
      </c>
      <c r="D33" s="11" t="s">
        <v>255</v>
      </c>
      <c r="E33" s="11">
        <v>1</v>
      </c>
      <c r="F33" s="19">
        <v>9.9</v>
      </c>
      <c r="G33" s="19">
        <v>9.9</v>
      </c>
      <c r="H33" s="10"/>
    </row>
    <row r="34" spans="1:8" ht="12.75">
      <c r="A34" s="34"/>
      <c r="B34" s="11"/>
      <c r="C34" s="12"/>
      <c r="D34" s="11"/>
      <c r="E34" s="11"/>
      <c r="F34" s="19"/>
      <c r="G34" s="19"/>
      <c r="H34" s="10"/>
    </row>
    <row r="35" spans="1:8" ht="12.75">
      <c r="A35" s="34" t="s">
        <v>675</v>
      </c>
      <c r="B35" s="11">
        <v>115</v>
      </c>
      <c r="C35" s="12" t="s">
        <v>395</v>
      </c>
      <c r="D35" s="11" t="s">
        <v>255</v>
      </c>
      <c r="E35" s="11">
        <v>1</v>
      </c>
      <c r="F35" s="19">
        <v>5.9</v>
      </c>
      <c r="G35" s="19">
        <v>5.9</v>
      </c>
      <c r="H35" s="10"/>
    </row>
    <row r="36" spans="1:8" ht="12.75">
      <c r="A36" s="34"/>
      <c r="B36" s="11"/>
      <c r="C36" s="12"/>
      <c r="D36" s="11"/>
      <c r="E36" s="11"/>
      <c r="F36" s="19"/>
      <c r="G36" s="19"/>
      <c r="H36" s="10"/>
    </row>
    <row r="37" spans="1:8" ht="12.75">
      <c r="A37" s="34" t="s">
        <v>676</v>
      </c>
      <c r="B37" s="11">
        <v>115</v>
      </c>
      <c r="C37" s="12" t="s">
        <v>677</v>
      </c>
      <c r="D37" s="11" t="s">
        <v>255</v>
      </c>
      <c r="E37" s="11">
        <v>1</v>
      </c>
      <c r="F37" s="19">
        <v>3.8</v>
      </c>
      <c r="G37" s="19">
        <v>3.8</v>
      </c>
      <c r="H37" s="10"/>
    </row>
    <row r="38" spans="1:8" ht="12.75">
      <c r="A38" s="34"/>
      <c r="B38" s="11"/>
      <c r="C38" s="12"/>
      <c r="D38" s="11"/>
      <c r="E38" s="11"/>
      <c r="F38" s="19"/>
      <c r="G38" s="19"/>
      <c r="H38" s="10"/>
    </row>
    <row r="39" spans="1:8" ht="12.75">
      <c r="A39" s="34" t="s">
        <v>678</v>
      </c>
      <c r="B39" s="11">
        <v>115</v>
      </c>
      <c r="C39" s="12" t="s">
        <v>668</v>
      </c>
      <c r="D39" s="11" t="s">
        <v>255</v>
      </c>
      <c r="E39" s="11">
        <v>1</v>
      </c>
      <c r="F39" s="19">
        <v>4.1</v>
      </c>
      <c r="G39" s="19">
        <v>4.1</v>
      </c>
      <c r="H39" s="10"/>
    </row>
    <row r="40" spans="1:8" ht="12.75">
      <c r="A40" s="34"/>
      <c r="B40" s="11"/>
      <c r="C40" s="12"/>
      <c r="D40" s="11"/>
      <c r="E40" s="11"/>
      <c r="F40" s="19"/>
      <c r="G40" s="19"/>
      <c r="H40" s="10"/>
    </row>
    <row r="41" spans="1:8" ht="12.75">
      <c r="A41" s="34" t="s">
        <v>679</v>
      </c>
      <c r="B41" s="11">
        <v>115</v>
      </c>
      <c r="C41" s="12" t="s">
        <v>668</v>
      </c>
      <c r="D41" s="11" t="s">
        <v>255</v>
      </c>
      <c r="E41" s="11">
        <v>1</v>
      </c>
      <c r="F41" s="19">
        <v>4.5</v>
      </c>
      <c r="G41" s="19">
        <v>4.5</v>
      </c>
      <c r="H41" s="10"/>
    </row>
    <row r="42" spans="1:8" ht="12.75">
      <c r="A42" s="34"/>
      <c r="B42" s="11"/>
      <c r="C42" s="12"/>
      <c r="D42" s="11"/>
      <c r="E42" s="11"/>
      <c r="F42" s="19"/>
      <c r="G42" s="19"/>
      <c r="H42" s="10"/>
    </row>
    <row r="43" spans="1:8" ht="12.75">
      <c r="A43" s="34" t="s">
        <v>680</v>
      </c>
      <c r="B43" s="11">
        <v>115</v>
      </c>
      <c r="C43" s="12" t="s">
        <v>335</v>
      </c>
      <c r="D43" s="11" t="s">
        <v>255</v>
      </c>
      <c r="E43" s="11">
        <v>1</v>
      </c>
      <c r="F43" s="19">
        <v>1.98</v>
      </c>
      <c r="G43" s="19">
        <v>1.98</v>
      </c>
      <c r="H43" s="10"/>
    </row>
    <row r="44" spans="1:8" ht="12.75">
      <c r="A44" s="34"/>
      <c r="B44" s="11"/>
      <c r="C44" s="12"/>
      <c r="D44" s="11"/>
      <c r="E44" s="11"/>
      <c r="F44" s="19"/>
      <c r="G44" s="19"/>
      <c r="H44" s="10"/>
    </row>
    <row r="45" spans="1:8" ht="12.75">
      <c r="A45" s="34" t="s">
        <v>681</v>
      </c>
      <c r="B45" s="11">
        <v>115</v>
      </c>
      <c r="C45" s="12" t="s">
        <v>413</v>
      </c>
      <c r="D45" s="11" t="s">
        <v>255</v>
      </c>
      <c r="E45" s="11">
        <v>1</v>
      </c>
      <c r="F45" s="19">
        <v>0.89</v>
      </c>
      <c r="G45" s="19">
        <v>0.89</v>
      </c>
      <c r="H45" s="10"/>
    </row>
    <row r="46" spans="1:8" ht="12.75">
      <c r="A46" s="34"/>
      <c r="B46" s="11"/>
      <c r="C46" s="12"/>
      <c r="D46" s="11"/>
      <c r="E46" s="11"/>
      <c r="F46" s="19"/>
      <c r="G46" s="19"/>
      <c r="H46" s="10"/>
    </row>
    <row r="47" spans="1:8" ht="12.75">
      <c r="A47" s="34" t="s">
        <v>682</v>
      </c>
      <c r="B47" s="11">
        <v>115</v>
      </c>
      <c r="C47" s="12" t="s">
        <v>413</v>
      </c>
      <c r="D47" s="11" t="s">
        <v>255</v>
      </c>
      <c r="E47" s="11">
        <v>1</v>
      </c>
      <c r="F47" s="19">
        <v>0.2</v>
      </c>
      <c r="G47" s="19">
        <v>0.2</v>
      </c>
      <c r="H47" s="10"/>
    </row>
    <row r="48" spans="1:8" ht="12.75">
      <c r="A48" s="34"/>
      <c r="B48" s="11"/>
      <c r="C48" s="12"/>
      <c r="D48" s="11"/>
      <c r="E48" s="11"/>
      <c r="F48" s="19"/>
      <c r="G48" s="19"/>
      <c r="H48" s="10"/>
    </row>
    <row r="49" spans="1:8" ht="12.75">
      <c r="A49" s="34" t="s">
        <v>683</v>
      </c>
      <c r="B49" s="11">
        <v>115</v>
      </c>
      <c r="C49" s="12" t="s">
        <v>677</v>
      </c>
      <c r="D49" s="11" t="s">
        <v>255</v>
      </c>
      <c r="E49" s="11">
        <v>1</v>
      </c>
      <c r="F49" s="19">
        <v>9.3</v>
      </c>
      <c r="G49" s="19">
        <v>9.3</v>
      </c>
      <c r="H49" s="10"/>
    </row>
    <row r="50" spans="1:8" ht="12.75">
      <c r="A50" s="34"/>
      <c r="B50" s="11"/>
      <c r="C50" s="12"/>
      <c r="D50" s="11"/>
      <c r="E50" s="11"/>
      <c r="F50" s="19"/>
      <c r="G50" s="19"/>
      <c r="H50" s="10"/>
    </row>
    <row r="51" spans="1:8" ht="12.75">
      <c r="A51" s="34" t="s">
        <v>684</v>
      </c>
      <c r="B51" s="11">
        <v>115</v>
      </c>
      <c r="C51" s="12" t="s">
        <v>685</v>
      </c>
      <c r="D51" s="11" t="s">
        <v>255</v>
      </c>
      <c r="E51" s="11">
        <v>1</v>
      </c>
      <c r="F51" s="19">
        <v>1.55</v>
      </c>
      <c r="G51" s="19">
        <v>1.55</v>
      </c>
      <c r="H51" s="10"/>
    </row>
    <row r="52" spans="1:8" ht="12.75">
      <c r="A52" s="34"/>
      <c r="B52" s="11"/>
      <c r="C52" s="12"/>
      <c r="D52" s="11"/>
      <c r="E52" s="11"/>
      <c r="F52" s="19"/>
      <c r="G52" s="19"/>
      <c r="H52" s="10"/>
    </row>
    <row r="53" spans="1:8" ht="12.75">
      <c r="A53" s="34" t="s">
        <v>686</v>
      </c>
      <c r="B53" s="11">
        <v>115</v>
      </c>
      <c r="C53" s="12" t="s">
        <v>259</v>
      </c>
      <c r="D53" s="11" t="s">
        <v>255</v>
      </c>
      <c r="E53" s="11">
        <v>1</v>
      </c>
      <c r="F53" s="19">
        <v>1.82</v>
      </c>
      <c r="G53" s="19">
        <v>1.82</v>
      </c>
      <c r="H53" s="10"/>
    </row>
    <row r="54" spans="1:8" ht="12.75">
      <c r="A54" s="34"/>
      <c r="B54" s="11"/>
      <c r="C54" s="12"/>
      <c r="D54" s="11"/>
      <c r="E54" s="11"/>
      <c r="F54" s="19"/>
      <c r="G54" s="19"/>
      <c r="H54" s="10"/>
    </row>
    <row r="55" spans="1:8" ht="12.75">
      <c r="A55" s="34" t="s">
        <v>687</v>
      </c>
      <c r="B55" s="11">
        <v>115</v>
      </c>
      <c r="C55" s="12" t="s">
        <v>335</v>
      </c>
      <c r="D55" s="11" t="s">
        <v>255</v>
      </c>
      <c r="E55" s="11">
        <v>1</v>
      </c>
      <c r="F55" s="19">
        <v>7.6</v>
      </c>
      <c r="G55" s="19">
        <v>7.6</v>
      </c>
      <c r="H55" s="10"/>
    </row>
    <row r="56" spans="1:8" ht="12.75">
      <c r="A56" s="34"/>
      <c r="B56" s="11"/>
      <c r="C56" s="12"/>
      <c r="D56" s="11"/>
      <c r="E56" s="11"/>
      <c r="F56" s="19"/>
      <c r="G56" s="19"/>
      <c r="H56" s="10"/>
    </row>
    <row r="57" spans="1:8" ht="12.75">
      <c r="A57" s="34" t="s">
        <v>688</v>
      </c>
      <c r="B57" s="11">
        <v>115</v>
      </c>
      <c r="C57" s="12" t="s">
        <v>668</v>
      </c>
      <c r="D57" s="11" t="s">
        <v>255</v>
      </c>
      <c r="E57" s="11">
        <v>1</v>
      </c>
      <c r="F57" s="19">
        <v>8.5</v>
      </c>
      <c r="G57" s="19">
        <v>8.5</v>
      </c>
      <c r="H57" s="10"/>
    </row>
    <row r="58" spans="1:8" ht="12.75">
      <c r="A58" s="34"/>
      <c r="B58" s="11"/>
      <c r="C58" s="12"/>
      <c r="D58" s="11"/>
      <c r="E58" s="11"/>
      <c r="F58" s="19"/>
      <c r="G58" s="19"/>
      <c r="H58" s="10"/>
    </row>
    <row r="59" spans="1:8" s="8" customFormat="1" ht="12.75">
      <c r="A59" s="34" t="s">
        <v>125</v>
      </c>
      <c r="B59" s="11">
        <v>115</v>
      </c>
      <c r="C59" s="12" t="s">
        <v>413</v>
      </c>
      <c r="D59" s="11" t="s">
        <v>255</v>
      </c>
      <c r="E59" s="11">
        <v>1</v>
      </c>
      <c r="F59" s="19">
        <v>4.27</v>
      </c>
      <c r="G59" s="19">
        <v>4.27</v>
      </c>
      <c r="H59" s="10"/>
    </row>
    <row r="60" spans="1:8" ht="12.75">
      <c r="A60" s="34"/>
      <c r="B60" s="11"/>
      <c r="C60" s="12"/>
      <c r="D60" s="11"/>
      <c r="E60" s="11"/>
      <c r="F60" s="19"/>
      <c r="G60" s="19"/>
      <c r="H60" s="10"/>
    </row>
    <row r="61" spans="1:8" s="8" customFormat="1" ht="12.75">
      <c r="A61" s="34" t="s">
        <v>126</v>
      </c>
      <c r="B61" s="11">
        <v>115</v>
      </c>
      <c r="C61" s="12" t="s">
        <v>335</v>
      </c>
      <c r="D61" s="11" t="s">
        <v>255</v>
      </c>
      <c r="E61" s="11">
        <v>1</v>
      </c>
      <c r="F61" s="19">
        <v>2.83</v>
      </c>
      <c r="G61" s="19">
        <v>2.83</v>
      </c>
      <c r="H61" s="10"/>
    </row>
    <row r="62" spans="1:8" ht="12.75">
      <c r="A62" s="34"/>
      <c r="B62" s="11"/>
      <c r="C62" s="12"/>
      <c r="D62" s="11"/>
      <c r="E62" s="11"/>
      <c r="F62" s="19"/>
      <c r="G62" s="19"/>
      <c r="H62" s="10"/>
    </row>
    <row r="63" spans="1:8" s="8" customFormat="1" ht="12.75">
      <c r="A63" s="34" t="s">
        <v>127</v>
      </c>
      <c r="B63" s="11">
        <v>115</v>
      </c>
      <c r="C63" s="12" t="s">
        <v>128</v>
      </c>
      <c r="D63" s="11" t="s">
        <v>255</v>
      </c>
      <c r="E63" s="11">
        <v>1</v>
      </c>
      <c r="F63" s="19">
        <v>0.74</v>
      </c>
      <c r="G63" s="19">
        <v>0.74</v>
      </c>
      <c r="H63" s="10"/>
    </row>
    <row r="64" spans="1:8" ht="12.75">
      <c r="A64" s="34"/>
      <c r="B64" s="11"/>
      <c r="C64" s="12"/>
      <c r="D64" s="11"/>
      <c r="E64" s="11"/>
      <c r="F64" s="19"/>
      <c r="G64" s="19"/>
      <c r="H64" s="10"/>
    </row>
    <row r="65" spans="1:8" s="8" customFormat="1" ht="12.75">
      <c r="A65" s="34" t="s">
        <v>129</v>
      </c>
      <c r="B65" s="11">
        <v>115</v>
      </c>
      <c r="C65" s="12" t="s">
        <v>413</v>
      </c>
      <c r="D65" s="11" t="s">
        <v>255</v>
      </c>
      <c r="E65" s="11">
        <v>1</v>
      </c>
      <c r="F65" s="19">
        <v>7.33</v>
      </c>
      <c r="G65" s="19">
        <v>7.33</v>
      </c>
      <c r="H65" s="10"/>
    </row>
    <row r="66" spans="1:8" ht="12.75">
      <c r="A66" s="34"/>
      <c r="B66" s="11"/>
      <c r="C66" s="12"/>
      <c r="D66" s="11"/>
      <c r="E66" s="11"/>
      <c r="F66" s="19"/>
      <c r="G66" s="19"/>
      <c r="H66" s="10"/>
    </row>
    <row r="67" spans="1:8" s="8" customFormat="1" ht="12.75">
      <c r="A67" s="34" t="s">
        <v>130</v>
      </c>
      <c r="B67" s="11">
        <v>115</v>
      </c>
      <c r="C67" s="12" t="s">
        <v>335</v>
      </c>
      <c r="D67" s="11" t="s">
        <v>255</v>
      </c>
      <c r="E67" s="11">
        <v>1</v>
      </c>
      <c r="F67" s="19">
        <v>1.2</v>
      </c>
      <c r="G67" s="19">
        <v>1.2</v>
      </c>
      <c r="H67" s="10"/>
    </row>
    <row r="68" spans="1:8" ht="12.75">
      <c r="A68" s="34"/>
      <c r="B68" s="11"/>
      <c r="C68" s="12"/>
      <c r="D68" s="11"/>
      <c r="E68" s="11"/>
      <c r="F68" s="19"/>
      <c r="G68" s="19"/>
      <c r="H68" s="10"/>
    </row>
    <row r="69" spans="1:8" ht="12.75">
      <c r="A69" s="34" t="s">
        <v>689</v>
      </c>
      <c r="B69" s="11">
        <v>115</v>
      </c>
      <c r="C69" s="12" t="s">
        <v>259</v>
      </c>
      <c r="D69" s="11" t="s">
        <v>255</v>
      </c>
      <c r="E69" s="11">
        <v>1</v>
      </c>
      <c r="F69" s="19">
        <v>2.07</v>
      </c>
      <c r="G69" s="19">
        <v>2.07</v>
      </c>
      <c r="H69" s="10"/>
    </row>
    <row r="70" spans="1:8" ht="12.75">
      <c r="A70" s="34"/>
      <c r="B70" s="11"/>
      <c r="C70" s="12"/>
      <c r="D70" s="11"/>
      <c r="E70" s="11"/>
      <c r="F70" s="19"/>
      <c r="G70" s="19"/>
      <c r="H70" s="10"/>
    </row>
    <row r="71" spans="1:8" ht="12.75">
      <c r="A71" s="34" t="s">
        <v>690</v>
      </c>
      <c r="B71" s="11">
        <v>115</v>
      </c>
      <c r="C71" s="12" t="s">
        <v>259</v>
      </c>
      <c r="D71" s="11" t="s">
        <v>255</v>
      </c>
      <c r="E71" s="11">
        <v>2</v>
      </c>
      <c r="F71" s="19">
        <v>3.5</v>
      </c>
      <c r="G71" s="77">
        <v>7</v>
      </c>
      <c r="H71" s="10"/>
    </row>
    <row r="72" spans="1:8" ht="12.75">
      <c r="A72" s="34"/>
      <c r="B72" s="11"/>
      <c r="C72" s="12"/>
      <c r="D72" s="11"/>
      <c r="E72" s="11"/>
      <c r="F72" s="19"/>
      <c r="G72" s="77"/>
      <c r="H72" s="10"/>
    </row>
    <row r="73" spans="1:8" ht="12.75">
      <c r="A73" s="34" t="s">
        <v>691</v>
      </c>
      <c r="B73" s="11">
        <v>115</v>
      </c>
      <c r="C73" s="12" t="s">
        <v>335</v>
      </c>
      <c r="D73" s="11" t="s">
        <v>255</v>
      </c>
      <c r="E73" s="11">
        <v>2</v>
      </c>
      <c r="F73" s="19">
        <v>8.8</v>
      </c>
      <c r="G73" s="77">
        <v>17.6</v>
      </c>
      <c r="H73" s="10"/>
    </row>
    <row r="74" spans="1:8" ht="12.75">
      <c r="A74" s="34"/>
      <c r="B74" s="11"/>
      <c r="C74" s="12"/>
      <c r="D74" s="11"/>
      <c r="E74" s="11"/>
      <c r="F74" s="19"/>
      <c r="G74" s="77"/>
      <c r="H74" s="10"/>
    </row>
    <row r="75" spans="1:8" ht="12.75">
      <c r="A75" s="34" t="s">
        <v>692</v>
      </c>
      <c r="B75" s="11">
        <v>115</v>
      </c>
      <c r="C75" s="12" t="s">
        <v>693</v>
      </c>
      <c r="D75" s="11" t="s">
        <v>255</v>
      </c>
      <c r="E75" s="11">
        <v>2</v>
      </c>
      <c r="F75" s="19">
        <v>7.46</v>
      </c>
      <c r="G75" s="77">
        <v>14.92</v>
      </c>
      <c r="H75" s="10"/>
    </row>
    <row r="76" spans="1:8" ht="12.75">
      <c r="A76" s="34"/>
      <c r="B76" s="11"/>
      <c r="C76" s="12"/>
      <c r="D76" s="11"/>
      <c r="E76" s="11"/>
      <c r="F76" s="19"/>
      <c r="G76" s="77"/>
      <c r="H76" s="10"/>
    </row>
    <row r="77" spans="1:8" ht="12.75">
      <c r="A77" s="34" t="s">
        <v>694</v>
      </c>
      <c r="B77" s="11">
        <v>69</v>
      </c>
      <c r="C77" s="12" t="s">
        <v>695</v>
      </c>
      <c r="D77" s="11" t="s">
        <v>255</v>
      </c>
      <c r="E77" s="11">
        <v>2</v>
      </c>
      <c r="F77" s="19">
        <v>4.4</v>
      </c>
      <c r="G77" s="77">
        <v>8.8</v>
      </c>
      <c r="H77" s="10"/>
    </row>
    <row r="78" spans="1:8" ht="12.75">
      <c r="A78"/>
      <c r="B78" s="11"/>
      <c r="C78" s="12"/>
      <c r="D78" s="11"/>
      <c r="E78"/>
      <c r="F78" s="19"/>
      <c r="G78" s="20" t="s">
        <v>262</v>
      </c>
      <c r="H78" s="10"/>
    </row>
    <row r="79" spans="1:8" ht="12.75">
      <c r="A79" s="52" t="s">
        <v>696</v>
      </c>
      <c r="B79" s="11"/>
      <c r="C79" s="12"/>
      <c r="D79" s="11"/>
      <c r="E79" s="11"/>
      <c r="F79" s="19" t="s">
        <v>261</v>
      </c>
      <c r="G79" s="19">
        <f>ROUND(SUM(G7:G77),1)</f>
        <v>245.8</v>
      </c>
      <c r="H79" s="10"/>
    </row>
    <row r="80" spans="1:8" ht="12.75">
      <c r="A80" s="52"/>
      <c r="B80" s="11"/>
      <c r="C80" s="12"/>
      <c r="D80" s="11"/>
      <c r="E80" s="11"/>
      <c r="F80" s="19"/>
      <c r="G80" s="20" t="s">
        <v>262</v>
      </c>
      <c r="H80" s="10"/>
    </row>
    <row r="81" spans="1:8" ht="12.75">
      <c r="A81" s="52" t="s">
        <v>697</v>
      </c>
      <c r="B81" s="11"/>
      <c r="C81" s="12"/>
      <c r="D81" s="11"/>
      <c r="E81" s="11"/>
      <c r="F81" s="19"/>
      <c r="G81" s="19">
        <f>ROUND(SUM('EUA-HI'!G21,G7:G77),1)</f>
        <v>314.3</v>
      </c>
      <c r="H81" s="10"/>
    </row>
    <row r="82" spans="1:8" ht="12.75">
      <c r="A82"/>
      <c r="B82"/>
      <c r="C82"/>
      <c r="D82"/>
      <c r="E82"/>
      <c r="F82"/>
      <c r="G82"/>
      <c r="H82" s="10"/>
    </row>
    <row r="83" spans="1:8" ht="12.75">
      <c r="A83"/>
      <c r="B83"/>
      <c r="C83"/>
      <c r="D83"/>
      <c r="E83"/>
      <c r="F83"/>
      <c r="G83"/>
      <c r="H83" s="10"/>
    </row>
    <row r="84" spans="1:8" ht="12.75">
      <c r="A84"/>
      <c r="B84"/>
      <c r="C84"/>
      <c r="D84"/>
      <c r="E84"/>
      <c r="F84"/>
      <c r="G84"/>
      <c r="H84" s="10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/>
      <c r="B875"/>
      <c r="C875"/>
      <c r="D875"/>
      <c r="E875"/>
      <c r="F875"/>
      <c r="G875"/>
    </row>
    <row r="876" spans="1:7" ht="12.75">
      <c r="A876"/>
      <c r="B876"/>
      <c r="C876"/>
      <c r="D876"/>
      <c r="E876"/>
      <c r="F876"/>
      <c r="G876"/>
    </row>
    <row r="877" spans="1:7" ht="12.75">
      <c r="A877"/>
      <c r="B877"/>
      <c r="C877"/>
      <c r="D877"/>
      <c r="E877"/>
      <c r="F877"/>
      <c r="G877"/>
    </row>
    <row r="878" spans="1:7" ht="12.75">
      <c r="A878"/>
      <c r="B878"/>
      <c r="C878"/>
      <c r="D878"/>
      <c r="E878"/>
      <c r="F878"/>
      <c r="G878"/>
    </row>
    <row r="879" spans="1:7" ht="12.75">
      <c r="A879"/>
      <c r="B879"/>
      <c r="C879"/>
      <c r="D879"/>
      <c r="E879"/>
      <c r="F879"/>
      <c r="G879"/>
    </row>
    <row r="880" spans="1:7" ht="12.75">
      <c r="A880"/>
      <c r="B880"/>
      <c r="C880"/>
      <c r="D880"/>
      <c r="E880"/>
      <c r="F880"/>
      <c r="G880"/>
    </row>
    <row r="881" spans="1:7" ht="12.75">
      <c r="A881"/>
      <c r="B881"/>
      <c r="C881"/>
      <c r="D881"/>
      <c r="E881"/>
      <c r="F881"/>
      <c r="G881"/>
    </row>
    <row r="882" spans="1:7" ht="12.75">
      <c r="A882"/>
      <c r="B882"/>
      <c r="C882"/>
      <c r="D882"/>
      <c r="E882"/>
      <c r="F882"/>
      <c r="G882"/>
    </row>
    <row r="883" spans="1:7" ht="12.75">
      <c r="A883"/>
      <c r="B883"/>
      <c r="C883"/>
      <c r="D883"/>
      <c r="E883"/>
      <c r="F883"/>
      <c r="G883"/>
    </row>
    <row r="884" spans="1:7" ht="12.75">
      <c r="A884"/>
      <c r="B884"/>
      <c r="C884"/>
      <c r="D884"/>
      <c r="E884"/>
      <c r="F884"/>
      <c r="G884"/>
    </row>
    <row r="885" spans="1:7" ht="12.75">
      <c r="A885"/>
      <c r="B885"/>
      <c r="C885"/>
      <c r="D885"/>
      <c r="E885"/>
      <c r="F885"/>
      <c r="G885"/>
    </row>
    <row r="886" spans="1:7" ht="12.75">
      <c r="A886"/>
      <c r="B886"/>
      <c r="C886"/>
      <c r="D886"/>
      <c r="E886"/>
      <c r="F886"/>
      <c r="G886"/>
    </row>
    <row r="887" spans="1:7" ht="12.75">
      <c r="A887"/>
      <c r="B887"/>
      <c r="C887"/>
      <c r="D887"/>
      <c r="E887"/>
      <c r="F887"/>
      <c r="G887"/>
    </row>
    <row r="888" spans="1:7" ht="12.75">
      <c r="A888"/>
      <c r="B888"/>
      <c r="C888"/>
      <c r="D888"/>
      <c r="E888"/>
      <c r="F888"/>
      <c r="G888"/>
    </row>
    <row r="889" spans="1:7" ht="12.75">
      <c r="A889"/>
      <c r="B889"/>
      <c r="C889"/>
      <c r="D889"/>
      <c r="E889"/>
      <c r="F889"/>
      <c r="G889"/>
    </row>
    <row r="890" spans="1:7" ht="12.75">
      <c r="A890"/>
      <c r="B890"/>
      <c r="C890"/>
      <c r="D890"/>
      <c r="E890"/>
      <c r="F890"/>
      <c r="G890"/>
    </row>
    <row r="891" spans="1:7" ht="12.75">
      <c r="A891"/>
      <c r="B891"/>
      <c r="C891"/>
      <c r="D891"/>
      <c r="E891"/>
      <c r="F891"/>
      <c r="G891"/>
    </row>
    <row r="892" spans="1:7" ht="12.75">
      <c r="A892"/>
      <c r="B892"/>
      <c r="C892"/>
      <c r="D892"/>
      <c r="E892"/>
      <c r="F892"/>
      <c r="G892"/>
    </row>
    <row r="893" spans="1:7" ht="12.75">
      <c r="A893"/>
      <c r="B893"/>
      <c r="C893"/>
      <c r="D893"/>
      <c r="E893"/>
      <c r="F893"/>
      <c r="G893"/>
    </row>
    <row r="894" spans="1:7" ht="12.75">
      <c r="A894"/>
      <c r="B894"/>
      <c r="C894"/>
      <c r="D894"/>
      <c r="E894"/>
      <c r="F894"/>
      <c r="G894"/>
    </row>
    <row r="895" spans="1:7" ht="12.75">
      <c r="A895"/>
      <c r="B895"/>
      <c r="C895"/>
      <c r="D895"/>
      <c r="E895"/>
      <c r="F895"/>
      <c r="G895"/>
    </row>
    <row r="896" spans="1:7" ht="12.75">
      <c r="A896"/>
      <c r="B896"/>
      <c r="C896"/>
      <c r="D896"/>
      <c r="E896"/>
      <c r="F896"/>
      <c r="G896"/>
    </row>
    <row r="897" spans="1:7" ht="12.75">
      <c r="A897"/>
      <c r="B897"/>
      <c r="C897"/>
      <c r="D897"/>
      <c r="E897"/>
      <c r="F897"/>
      <c r="G897"/>
    </row>
    <row r="898" spans="1:7" ht="12.75">
      <c r="A898"/>
      <c r="B898"/>
      <c r="C898"/>
      <c r="D898"/>
      <c r="E898"/>
      <c r="F898"/>
      <c r="G898"/>
    </row>
    <row r="899" spans="1:7" ht="12.75">
      <c r="A899"/>
      <c r="B899"/>
      <c r="C899"/>
      <c r="D899"/>
      <c r="E899"/>
      <c r="F899"/>
      <c r="G899"/>
    </row>
    <row r="900" spans="1:7" ht="12.75">
      <c r="A900"/>
      <c r="B900"/>
      <c r="C900"/>
      <c r="D900"/>
      <c r="E900"/>
      <c r="F900"/>
      <c r="G900"/>
    </row>
    <row r="901" spans="1:7" ht="12.75">
      <c r="A901"/>
      <c r="B901"/>
      <c r="C901"/>
      <c r="D901"/>
      <c r="E901"/>
      <c r="F901"/>
      <c r="G901"/>
    </row>
    <row r="902" spans="1:7" ht="12.75">
      <c r="A902"/>
      <c r="B902"/>
      <c r="C902"/>
      <c r="D902"/>
      <c r="E902"/>
      <c r="F902"/>
      <c r="G902"/>
    </row>
    <row r="903" spans="1:7" ht="12.75">
      <c r="A903"/>
      <c r="B903"/>
      <c r="C903"/>
      <c r="D903"/>
      <c r="E903"/>
      <c r="F903"/>
      <c r="G903"/>
    </row>
    <row r="904" spans="1:7" ht="12.75">
      <c r="A904"/>
      <c r="B904"/>
      <c r="C904"/>
      <c r="D904"/>
      <c r="E904"/>
      <c r="F904"/>
      <c r="G904"/>
    </row>
    <row r="905" spans="1:7" ht="12.75">
      <c r="A905"/>
      <c r="B905"/>
      <c r="C905"/>
      <c r="D905"/>
      <c r="E905"/>
      <c r="F905"/>
      <c r="G905"/>
    </row>
    <row r="906" spans="1:7" ht="12.75">
      <c r="A906"/>
      <c r="B906"/>
      <c r="C906"/>
      <c r="D906"/>
      <c r="E906"/>
      <c r="F906"/>
      <c r="G906"/>
    </row>
    <row r="907" spans="1:7" ht="12.75">
      <c r="A907"/>
      <c r="B907"/>
      <c r="C907"/>
      <c r="D907"/>
      <c r="E907"/>
      <c r="F907"/>
      <c r="G907"/>
    </row>
    <row r="908" spans="1:7" ht="12.75">
      <c r="A908"/>
      <c r="B908"/>
      <c r="C908"/>
      <c r="D908"/>
      <c r="E908"/>
      <c r="F908"/>
      <c r="G908"/>
    </row>
    <row r="909" spans="1:7" ht="12.75">
      <c r="A909"/>
      <c r="B909"/>
      <c r="C909"/>
      <c r="D909"/>
      <c r="E909"/>
      <c r="F909"/>
      <c r="G909"/>
    </row>
    <row r="910" spans="1:7" ht="12.75">
      <c r="A910"/>
      <c r="B910"/>
      <c r="C910"/>
      <c r="D910"/>
      <c r="E910"/>
      <c r="F910"/>
      <c r="G910"/>
    </row>
    <row r="911" spans="1:7" ht="12.75">
      <c r="A911"/>
      <c r="B911"/>
      <c r="C911"/>
      <c r="D911"/>
      <c r="E911"/>
      <c r="F911"/>
      <c r="G911"/>
    </row>
    <row r="912" spans="1:7" ht="12.75">
      <c r="A912"/>
      <c r="B912"/>
      <c r="C912"/>
      <c r="D912"/>
      <c r="E912"/>
      <c r="F912"/>
      <c r="G912"/>
    </row>
    <row r="913" spans="1:7" ht="12.75">
      <c r="A913"/>
      <c r="B913"/>
      <c r="C913"/>
      <c r="D913"/>
      <c r="E913"/>
      <c r="F913"/>
      <c r="G913"/>
    </row>
    <row r="914" spans="1:7" ht="12.75">
      <c r="A914"/>
      <c r="B914"/>
      <c r="C914"/>
      <c r="D914"/>
      <c r="E914"/>
      <c r="F914"/>
      <c r="G914"/>
    </row>
    <row r="915" spans="1:7" ht="12.75">
      <c r="A915"/>
      <c r="B915"/>
      <c r="C915"/>
      <c r="D915"/>
      <c r="E915"/>
      <c r="F915"/>
      <c r="G915"/>
    </row>
    <row r="916" spans="1:7" ht="12.75">
      <c r="A916"/>
      <c r="B916"/>
      <c r="C916"/>
      <c r="D916"/>
      <c r="E916"/>
      <c r="F916"/>
      <c r="G916"/>
    </row>
    <row r="917" spans="1:7" ht="12.75">
      <c r="A917"/>
      <c r="B917"/>
      <c r="C917"/>
      <c r="D917"/>
      <c r="E917"/>
      <c r="F917"/>
      <c r="G917"/>
    </row>
    <row r="918" spans="1:7" ht="12.75">
      <c r="A918"/>
      <c r="B918"/>
      <c r="C918"/>
      <c r="D918"/>
      <c r="E918"/>
      <c r="F918"/>
      <c r="G918"/>
    </row>
    <row r="919" spans="1:7" ht="12.75">
      <c r="A919"/>
      <c r="B919"/>
      <c r="C919"/>
      <c r="D919"/>
      <c r="E919"/>
      <c r="F919"/>
      <c r="G919"/>
    </row>
    <row r="920" spans="1:7" ht="12.75">
      <c r="A920"/>
      <c r="B920"/>
      <c r="C920"/>
      <c r="D920"/>
      <c r="E920"/>
      <c r="F920"/>
      <c r="G920"/>
    </row>
    <row r="921" spans="1:7" ht="12.75">
      <c r="A921"/>
      <c r="B921"/>
      <c r="C921"/>
      <c r="D921"/>
      <c r="E921"/>
      <c r="F921"/>
      <c r="G921"/>
    </row>
    <row r="922" spans="1:7" ht="12.75">
      <c r="A922"/>
      <c r="B922"/>
      <c r="C922"/>
      <c r="D922"/>
      <c r="E922"/>
      <c r="F922"/>
      <c r="G922"/>
    </row>
    <row r="923" spans="1:7" ht="12.75">
      <c r="A923"/>
      <c r="B923"/>
      <c r="C923"/>
      <c r="D923"/>
      <c r="E923"/>
      <c r="F923"/>
      <c r="G923"/>
    </row>
    <row r="924" spans="1:7" ht="12.75">
      <c r="A924"/>
      <c r="B924"/>
      <c r="C924"/>
      <c r="D924"/>
      <c r="E924"/>
      <c r="F924"/>
      <c r="G924"/>
    </row>
    <row r="925" spans="1:7" ht="12.75">
      <c r="A925"/>
      <c r="B925"/>
      <c r="C925"/>
      <c r="D925"/>
      <c r="E925"/>
      <c r="F925"/>
      <c r="G925"/>
    </row>
    <row r="926" spans="1:7" ht="12.75">
      <c r="A926"/>
      <c r="B926"/>
      <c r="C926"/>
      <c r="D926"/>
      <c r="E926"/>
      <c r="F926"/>
      <c r="G926"/>
    </row>
    <row r="927" spans="1:7" ht="12.75">
      <c r="A927"/>
      <c r="B927"/>
      <c r="C927"/>
      <c r="D927"/>
      <c r="E927"/>
      <c r="F927"/>
      <c r="G927"/>
    </row>
    <row r="928" spans="1:7" ht="12.75">
      <c r="A928"/>
      <c r="B928"/>
      <c r="C928"/>
      <c r="D928"/>
      <c r="E928"/>
      <c r="F928"/>
      <c r="G928"/>
    </row>
    <row r="929" spans="1:7" ht="12.75">
      <c r="A929"/>
      <c r="B929"/>
      <c r="C929"/>
      <c r="D929"/>
      <c r="E929"/>
      <c r="F929"/>
      <c r="G929"/>
    </row>
    <row r="930" spans="1:7" ht="12.75">
      <c r="A930"/>
      <c r="B930"/>
      <c r="C930"/>
      <c r="D930"/>
      <c r="E930"/>
      <c r="F930"/>
      <c r="G930"/>
    </row>
    <row r="931" spans="1:7" ht="12.75">
      <c r="A931"/>
      <c r="B931"/>
      <c r="C931"/>
      <c r="D931"/>
      <c r="E931"/>
      <c r="F931"/>
      <c r="G931"/>
    </row>
    <row r="932" spans="1:7" ht="12.75">
      <c r="A932"/>
      <c r="B932"/>
      <c r="C932"/>
      <c r="D932"/>
      <c r="E932"/>
      <c r="F932"/>
      <c r="G932"/>
    </row>
    <row r="933" spans="1:7" ht="12.75">
      <c r="A933"/>
      <c r="B933"/>
      <c r="C933"/>
      <c r="D933"/>
      <c r="E933"/>
      <c r="F933"/>
      <c r="G933"/>
    </row>
    <row r="934" spans="1:7" ht="12.75">
      <c r="A934"/>
      <c r="B934"/>
      <c r="C934"/>
      <c r="D934"/>
      <c r="E934"/>
      <c r="F934"/>
      <c r="G934"/>
    </row>
    <row r="935" spans="1:7" ht="12.75">
      <c r="A935"/>
      <c r="B935"/>
      <c r="C935"/>
      <c r="D935"/>
      <c r="E935"/>
      <c r="F935"/>
      <c r="G935"/>
    </row>
    <row r="936" spans="1:7" ht="12.75">
      <c r="A936"/>
      <c r="B936"/>
      <c r="C936"/>
      <c r="D936"/>
      <c r="E936"/>
      <c r="F936"/>
      <c r="G936"/>
    </row>
    <row r="937" spans="1:7" ht="12.75">
      <c r="A937"/>
      <c r="B937"/>
      <c r="C937"/>
      <c r="D937"/>
      <c r="E937"/>
      <c r="F937"/>
      <c r="G937"/>
    </row>
    <row r="938" spans="1:7" ht="12.75">
      <c r="A938"/>
      <c r="B938"/>
      <c r="C938"/>
      <c r="D938"/>
      <c r="E938"/>
      <c r="F938"/>
      <c r="G938"/>
    </row>
    <row r="939" spans="1:7" ht="12.75">
      <c r="A939"/>
      <c r="B939"/>
      <c r="C939"/>
      <c r="D939"/>
      <c r="E939"/>
      <c r="F939"/>
      <c r="G939"/>
    </row>
    <row r="940" spans="1:7" ht="12.75">
      <c r="A940"/>
      <c r="B940"/>
      <c r="C940"/>
      <c r="D940"/>
      <c r="E940"/>
      <c r="F940"/>
      <c r="G940"/>
    </row>
    <row r="941" spans="1:7" ht="12.75">
      <c r="A941"/>
      <c r="B941"/>
      <c r="C941"/>
      <c r="D941"/>
      <c r="E941"/>
      <c r="F941"/>
      <c r="G941"/>
    </row>
    <row r="942" spans="1:7" ht="12.75">
      <c r="A942"/>
      <c r="B942"/>
      <c r="C942"/>
      <c r="D942"/>
      <c r="E942"/>
      <c r="F942"/>
      <c r="G942"/>
    </row>
    <row r="943" spans="1:7" ht="12.75">
      <c r="A943"/>
      <c r="B943"/>
      <c r="C943"/>
      <c r="D943"/>
      <c r="E943"/>
      <c r="F943"/>
      <c r="G943"/>
    </row>
    <row r="944" spans="1:7" ht="12.75">
      <c r="A944"/>
      <c r="B944"/>
      <c r="C944"/>
      <c r="D944"/>
      <c r="E944"/>
      <c r="F944"/>
      <c r="G944"/>
    </row>
    <row r="945" spans="1:7" ht="12.75">
      <c r="A945"/>
      <c r="B945"/>
      <c r="C945"/>
      <c r="D945"/>
      <c r="E945"/>
      <c r="F945"/>
      <c r="G945"/>
    </row>
    <row r="946" spans="1:7" ht="12.75">
      <c r="A946"/>
      <c r="B946"/>
      <c r="C946"/>
      <c r="D946"/>
      <c r="E946"/>
      <c r="F946"/>
      <c r="G946"/>
    </row>
    <row r="947" spans="1:7" ht="12.75">
      <c r="A947"/>
      <c r="B947"/>
      <c r="C947"/>
      <c r="D947"/>
      <c r="E947"/>
      <c r="F947"/>
      <c r="G947"/>
    </row>
    <row r="948" spans="1:7" ht="12.75">
      <c r="A948"/>
      <c r="B948"/>
      <c r="C948"/>
      <c r="D948"/>
      <c r="E948"/>
      <c r="F948"/>
      <c r="G948"/>
    </row>
    <row r="949" spans="1:7" ht="12.75">
      <c r="A949"/>
      <c r="B949"/>
      <c r="C949"/>
      <c r="D949"/>
      <c r="E949"/>
      <c r="F949"/>
      <c r="G949"/>
    </row>
    <row r="950" spans="1:7" ht="12.75">
      <c r="A950"/>
      <c r="B950"/>
      <c r="C950"/>
      <c r="D950"/>
      <c r="E950"/>
      <c r="F950"/>
      <c r="G950"/>
    </row>
    <row r="951" spans="1:7" ht="12.75">
      <c r="A951"/>
      <c r="B951"/>
      <c r="C951"/>
      <c r="D951"/>
      <c r="E951"/>
      <c r="F951"/>
      <c r="G951"/>
    </row>
    <row r="952" spans="1:7" ht="12.75">
      <c r="A952"/>
      <c r="B952"/>
      <c r="C952"/>
      <c r="D952"/>
      <c r="E952"/>
      <c r="F952"/>
      <c r="G952"/>
    </row>
    <row r="953" spans="1:7" ht="12.75">
      <c r="A953"/>
      <c r="B953"/>
      <c r="C953"/>
      <c r="D953"/>
      <c r="E953"/>
      <c r="F953"/>
      <c r="G953"/>
    </row>
    <row r="954" spans="1:7" ht="12.75">
      <c r="A954"/>
      <c r="B954"/>
      <c r="C954"/>
      <c r="D954"/>
      <c r="E954"/>
      <c r="F954"/>
      <c r="G954"/>
    </row>
    <row r="955" spans="1:7" ht="12.75">
      <c r="A955"/>
      <c r="B955"/>
      <c r="C955"/>
      <c r="D955"/>
      <c r="E955"/>
      <c r="F955"/>
      <c r="G955"/>
    </row>
    <row r="956" spans="1:7" ht="12.75">
      <c r="A956"/>
      <c r="B956"/>
      <c r="C956"/>
      <c r="D956"/>
      <c r="E956"/>
      <c r="F956"/>
      <c r="G956"/>
    </row>
    <row r="957" spans="1:7" ht="12.75">
      <c r="A957"/>
      <c r="B957"/>
      <c r="C957"/>
      <c r="D957"/>
      <c r="E957"/>
      <c r="F957"/>
      <c r="G957"/>
    </row>
    <row r="958" spans="1:7" ht="12.75">
      <c r="A958"/>
      <c r="B958"/>
      <c r="C958"/>
      <c r="D958"/>
      <c r="E958"/>
      <c r="F958"/>
      <c r="G958"/>
    </row>
    <row r="959" spans="1:7" ht="12.75">
      <c r="A959"/>
      <c r="B959"/>
      <c r="C959"/>
      <c r="D959"/>
      <c r="E959"/>
      <c r="F959"/>
      <c r="G959"/>
    </row>
    <row r="960" spans="1:7" ht="12.75">
      <c r="A960"/>
      <c r="B960"/>
      <c r="C960"/>
      <c r="D960"/>
      <c r="E960"/>
      <c r="F960"/>
      <c r="G960"/>
    </row>
    <row r="961" spans="1:7" ht="12.75">
      <c r="A961"/>
      <c r="B961"/>
      <c r="C961"/>
      <c r="D961"/>
      <c r="E961"/>
      <c r="F961"/>
      <c r="G961"/>
    </row>
    <row r="962" spans="1:7" ht="12.75">
      <c r="A962"/>
      <c r="B962"/>
      <c r="C962"/>
      <c r="D962"/>
      <c r="E962"/>
      <c r="F962"/>
      <c r="G962"/>
    </row>
    <row r="963" spans="1:7" ht="12.75">
      <c r="A963"/>
      <c r="B963"/>
      <c r="C963"/>
      <c r="D963"/>
      <c r="E963"/>
      <c r="F963"/>
      <c r="G963"/>
    </row>
    <row r="964" spans="1:7" ht="12.75">
      <c r="A964"/>
      <c r="B964"/>
      <c r="C964"/>
      <c r="D964"/>
      <c r="E964"/>
      <c r="F964"/>
      <c r="G964"/>
    </row>
    <row r="965" spans="1:7" ht="12.75">
      <c r="A965"/>
      <c r="B965"/>
      <c r="C965"/>
      <c r="D965"/>
      <c r="E965"/>
      <c r="F965"/>
      <c r="G965"/>
    </row>
    <row r="966" spans="1:7" ht="12.75">
      <c r="A966"/>
      <c r="B966"/>
      <c r="C966"/>
      <c r="D966"/>
      <c r="E966"/>
      <c r="F966"/>
      <c r="G966"/>
    </row>
    <row r="967" spans="1:7" ht="12.75">
      <c r="A967"/>
      <c r="B967"/>
      <c r="C967"/>
      <c r="D967"/>
      <c r="E967"/>
      <c r="F967"/>
      <c r="G967"/>
    </row>
    <row r="968" spans="1:7" ht="12.75">
      <c r="A968"/>
      <c r="B968"/>
      <c r="C968"/>
      <c r="D968"/>
      <c r="E968"/>
      <c r="F968"/>
      <c r="G968"/>
    </row>
    <row r="969" spans="1:7" ht="12.75">
      <c r="A969"/>
      <c r="B969"/>
      <c r="C969"/>
      <c r="D969"/>
      <c r="E969"/>
      <c r="F969"/>
      <c r="G969"/>
    </row>
    <row r="970" spans="1:7" ht="12.75">
      <c r="A970"/>
      <c r="B970"/>
      <c r="C970"/>
      <c r="D970"/>
      <c r="E970"/>
      <c r="F970"/>
      <c r="G970"/>
    </row>
    <row r="971" spans="1:7" ht="12.75">
      <c r="A971"/>
      <c r="B971"/>
      <c r="C971"/>
      <c r="D971"/>
      <c r="E971"/>
      <c r="F971"/>
      <c r="G971"/>
    </row>
    <row r="972" spans="1:7" ht="12.75">
      <c r="A972"/>
      <c r="B972"/>
      <c r="C972"/>
      <c r="D972"/>
      <c r="E972"/>
      <c r="F972"/>
      <c r="G972"/>
    </row>
    <row r="973" spans="1:7" ht="12.75">
      <c r="A973"/>
      <c r="B973"/>
      <c r="C973"/>
      <c r="D973"/>
      <c r="E973"/>
      <c r="F973"/>
      <c r="G973"/>
    </row>
    <row r="974" spans="1:7" ht="12.75">
      <c r="A974"/>
      <c r="B974"/>
      <c r="C974"/>
      <c r="D974"/>
      <c r="E974"/>
      <c r="F974"/>
      <c r="G974"/>
    </row>
    <row r="975" spans="1:7" ht="12.75">
      <c r="A975"/>
      <c r="B975"/>
      <c r="C975"/>
      <c r="D975"/>
      <c r="E975"/>
      <c r="F975"/>
      <c r="G975"/>
    </row>
    <row r="976" spans="1:7" ht="12.75">
      <c r="A976"/>
      <c r="B976"/>
      <c r="C976"/>
      <c r="D976"/>
      <c r="E976"/>
      <c r="F976"/>
      <c r="G976"/>
    </row>
    <row r="977" spans="1:7" ht="12.75">
      <c r="A977"/>
      <c r="B977"/>
      <c r="C977"/>
      <c r="D977"/>
      <c r="E977"/>
      <c r="F977"/>
      <c r="G977"/>
    </row>
    <row r="978" spans="1:7" ht="12.75">
      <c r="A978"/>
      <c r="B978"/>
      <c r="C978"/>
      <c r="D978"/>
      <c r="E978"/>
      <c r="F978"/>
      <c r="G978"/>
    </row>
    <row r="979" spans="1:7" ht="12.75">
      <c r="A979"/>
      <c r="B979"/>
      <c r="C979"/>
      <c r="D979"/>
      <c r="E979"/>
      <c r="F979"/>
      <c r="G979"/>
    </row>
    <row r="980" spans="1:7" ht="12.75">
      <c r="A980"/>
      <c r="B980"/>
      <c r="C980"/>
      <c r="D980"/>
      <c r="E980"/>
      <c r="F980"/>
      <c r="G980"/>
    </row>
    <row r="981" spans="1:7" ht="12.75">
      <c r="A981"/>
      <c r="B981"/>
      <c r="C981"/>
      <c r="D981"/>
      <c r="E981"/>
      <c r="F981"/>
      <c r="G981"/>
    </row>
    <row r="982" spans="1:7" ht="12.75">
      <c r="A982"/>
      <c r="B982"/>
      <c r="C982"/>
      <c r="D982"/>
      <c r="E982"/>
      <c r="F982"/>
      <c r="G982"/>
    </row>
    <row r="983" spans="1:7" ht="12.75">
      <c r="A983"/>
      <c r="B983"/>
      <c r="C983"/>
      <c r="D983"/>
      <c r="E983"/>
      <c r="F983"/>
      <c r="G983"/>
    </row>
    <row r="984" spans="1:7" ht="12.75">
      <c r="A984"/>
      <c r="B984"/>
      <c r="C984"/>
      <c r="D984"/>
      <c r="E984"/>
      <c r="F984"/>
      <c r="G984"/>
    </row>
    <row r="985" spans="1:7" ht="12.75">
      <c r="A985"/>
      <c r="B985"/>
      <c r="C985"/>
      <c r="D985"/>
      <c r="E985"/>
      <c r="F985"/>
      <c r="G985"/>
    </row>
    <row r="986" spans="1:7" ht="12.75">
      <c r="A986"/>
      <c r="B986"/>
      <c r="C986"/>
      <c r="D986"/>
      <c r="E986"/>
      <c r="F986"/>
      <c r="G986"/>
    </row>
    <row r="987" spans="1:7" ht="12.75">
      <c r="A987"/>
      <c r="B987"/>
      <c r="C987"/>
      <c r="D987"/>
      <c r="E987"/>
      <c r="F987"/>
      <c r="G987"/>
    </row>
    <row r="988" spans="1:7" ht="12.75">
      <c r="A988"/>
      <c r="B988"/>
      <c r="C988"/>
      <c r="D988"/>
      <c r="E988"/>
      <c r="F988"/>
      <c r="G988"/>
    </row>
    <row r="989" spans="1:7" ht="12.75">
      <c r="A989"/>
      <c r="B989"/>
      <c r="C989"/>
      <c r="D989"/>
      <c r="E989"/>
      <c r="F989"/>
      <c r="G989"/>
    </row>
    <row r="990" spans="1:7" ht="12.75">
      <c r="A990"/>
      <c r="B990"/>
      <c r="C990"/>
      <c r="D990"/>
      <c r="E990"/>
      <c r="F990"/>
      <c r="G990"/>
    </row>
    <row r="991" spans="1:7" ht="12.75">
      <c r="A991"/>
      <c r="B991"/>
      <c r="C991"/>
      <c r="D991"/>
      <c r="E991"/>
      <c r="F991"/>
      <c r="G991"/>
    </row>
    <row r="992" spans="1:8" ht="12.75">
      <c r="A992" s="34"/>
      <c r="B992" s="11"/>
      <c r="C992" s="12"/>
      <c r="D992" s="11"/>
      <c r="E992" s="11"/>
      <c r="F992" s="19"/>
      <c r="G992" s="19"/>
      <c r="H992" s="10"/>
    </row>
    <row r="993" spans="1:8" ht="12.75">
      <c r="A993" s="34"/>
      <c r="B993" s="11"/>
      <c r="C993" s="12"/>
      <c r="D993" s="11"/>
      <c r="E993" s="11"/>
      <c r="F993" s="19"/>
      <c r="G993" s="19"/>
      <c r="H993" s="10"/>
    </row>
    <row r="994" spans="1:8" ht="12.75">
      <c r="A994" s="34"/>
      <c r="B994" s="11"/>
      <c r="C994" s="12"/>
      <c r="D994" s="11"/>
      <c r="E994" s="11"/>
      <c r="F994" s="19"/>
      <c r="G994" s="19"/>
      <c r="H994" s="10"/>
    </row>
    <row r="995" spans="1:8" ht="12.75">
      <c r="A995" s="34"/>
      <c r="B995" s="11"/>
      <c r="C995" s="12"/>
      <c r="D995" s="11"/>
      <c r="E995" s="11"/>
      <c r="F995" s="19"/>
      <c r="G995" s="19"/>
      <c r="H995" s="10"/>
    </row>
    <row r="996" spans="1:8" ht="12.75">
      <c r="A996" s="34"/>
      <c r="B996" s="11"/>
      <c r="C996" s="12"/>
      <c r="D996" s="11"/>
      <c r="E996" s="11"/>
      <c r="F996" s="19"/>
      <c r="G996" s="19"/>
      <c r="H996" s="10"/>
    </row>
    <row r="997" spans="1:8" ht="12.75">
      <c r="A997" s="34"/>
      <c r="B997" s="11"/>
      <c r="C997" s="12"/>
      <c r="D997" s="11"/>
      <c r="E997" s="11"/>
      <c r="F997" s="19"/>
      <c r="G997" s="19"/>
      <c r="H997" s="10"/>
    </row>
    <row r="998" spans="1:8" ht="12.75">
      <c r="A998" s="34"/>
      <c r="B998" s="11"/>
      <c r="C998" s="12"/>
      <c r="D998" s="11"/>
      <c r="E998" s="11"/>
      <c r="F998" s="19"/>
      <c r="G998" s="19"/>
      <c r="H998" s="10"/>
    </row>
    <row r="999" spans="1:8" ht="12.75">
      <c r="A999" s="34"/>
      <c r="B999" s="11"/>
      <c r="C999" s="12"/>
      <c r="D999" s="11"/>
      <c r="E999" s="11"/>
      <c r="F999" s="19"/>
      <c r="G999" s="19"/>
      <c r="H999" s="10"/>
    </row>
    <row r="1000" spans="1:8" ht="12.75">
      <c r="A1000" s="34"/>
      <c r="B1000" s="11"/>
      <c r="C1000" s="12"/>
      <c r="D1000" s="11"/>
      <c r="E1000" s="11"/>
      <c r="F1000" s="19"/>
      <c r="G1000" s="19"/>
      <c r="H1000" s="10"/>
    </row>
    <row r="1001" spans="1:8" ht="12.75">
      <c r="A1001" s="34"/>
      <c r="B1001" s="11"/>
      <c r="C1001" s="12"/>
      <c r="D1001" s="11"/>
      <c r="E1001" s="11"/>
      <c r="F1001" s="19"/>
      <c r="G1001" s="19"/>
      <c r="H1001" s="10"/>
    </row>
    <row r="1002" spans="1:8" ht="12.75">
      <c r="A1002" s="34"/>
      <c r="B1002" s="11"/>
      <c r="C1002" s="12"/>
      <c r="D1002" s="11"/>
      <c r="E1002" s="11"/>
      <c r="F1002" s="19"/>
      <c r="G1002" s="19"/>
      <c r="H1002" s="10"/>
    </row>
    <row r="1003" spans="1:8" ht="12.75">
      <c r="A1003" s="34"/>
      <c r="B1003" s="11"/>
      <c r="C1003" s="12"/>
      <c r="D1003" s="11"/>
      <c r="E1003" s="11"/>
      <c r="F1003" s="19"/>
      <c r="G1003" s="19"/>
      <c r="H1003" s="10"/>
    </row>
    <row r="1004" spans="1:8" ht="12.75">
      <c r="A1004" s="34"/>
      <c r="B1004" s="11"/>
      <c r="C1004" s="12"/>
      <c r="D1004" s="11"/>
      <c r="E1004" s="11"/>
      <c r="F1004" s="19"/>
      <c r="G1004" s="19"/>
      <c r="H1004" s="10"/>
    </row>
    <row r="1005" spans="1:8" ht="12.75">
      <c r="A1005" s="34"/>
      <c r="B1005" s="11"/>
      <c r="C1005" s="12"/>
      <c r="D1005" s="11"/>
      <c r="E1005" s="11"/>
      <c r="F1005" s="19"/>
      <c r="G1005" s="19"/>
      <c r="H1005" s="10"/>
    </row>
    <row r="1006" spans="1:8" ht="12.75">
      <c r="A1006" s="34"/>
      <c r="B1006" s="11"/>
      <c r="C1006" s="12"/>
      <c r="D1006" s="11"/>
      <c r="E1006" s="11"/>
      <c r="F1006" s="19"/>
      <c r="G1006" s="19"/>
      <c r="H1006" s="10"/>
    </row>
    <row r="1007" spans="1:8" ht="12.75">
      <c r="A1007" s="34"/>
      <c r="B1007" s="11"/>
      <c r="C1007" s="12"/>
      <c r="D1007" s="11"/>
      <c r="E1007" s="11"/>
      <c r="F1007" s="19"/>
      <c r="G1007" s="19"/>
      <c r="H1007" s="10"/>
    </row>
    <row r="1008" spans="1:8" ht="12.75">
      <c r="A1008" s="34"/>
      <c r="B1008" s="11"/>
      <c r="C1008" s="12"/>
      <c r="D1008" s="11"/>
      <c r="E1008" s="11"/>
      <c r="F1008" s="19"/>
      <c r="G1008" s="19"/>
      <c r="H1008" s="10"/>
    </row>
    <row r="1009" spans="1:8" ht="12.75">
      <c r="A1009" s="34"/>
      <c r="B1009" s="11"/>
      <c r="C1009" s="12"/>
      <c r="D1009" s="11"/>
      <c r="E1009" s="11"/>
      <c r="F1009" s="19"/>
      <c r="G1009" s="19"/>
      <c r="H1009" s="10"/>
    </row>
    <row r="1010" spans="1:8" ht="12.75">
      <c r="A1010" s="34"/>
      <c r="B1010" s="11"/>
      <c r="C1010" s="12"/>
      <c r="D1010" s="11"/>
      <c r="E1010" s="11"/>
      <c r="F1010" s="19"/>
      <c r="G1010" s="19"/>
      <c r="H1010" s="10"/>
    </row>
    <row r="1011" spans="1:8" ht="12.75">
      <c r="A1011" s="34"/>
      <c r="B1011" s="11"/>
      <c r="C1011" s="12"/>
      <c r="D1011" s="11"/>
      <c r="E1011" s="11"/>
      <c r="F1011" s="19"/>
      <c r="G1011" s="19"/>
      <c r="H1011" s="10"/>
    </row>
    <row r="1012" spans="1:8" ht="12.75">
      <c r="A1012" s="34"/>
      <c r="B1012" s="11"/>
      <c r="C1012" s="12"/>
      <c r="D1012" s="11"/>
      <c r="E1012" s="11"/>
      <c r="F1012" s="19"/>
      <c r="G1012" s="19"/>
      <c r="H1012" s="10"/>
    </row>
    <row r="1013" spans="1:8" ht="12.75">
      <c r="A1013" s="34"/>
      <c r="B1013" s="11"/>
      <c r="C1013" s="12"/>
      <c r="D1013" s="11"/>
      <c r="E1013" s="11"/>
      <c r="F1013" s="19"/>
      <c r="G1013" s="19"/>
      <c r="H1013" s="10"/>
    </row>
    <row r="1014" spans="1:8" ht="12.75">
      <c r="A1014" s="34"/>
      <c r="B1014" s="11"/>
      <c r="C1014" s="12"/>
      <c r="D1014" s="11"/>
      <c r="E1014" s="11"/>
      <c r="F1014" s="19"/>
      <c r="G1014" s="19"/>
      <c r="H1014" s="10"/>
    </row>
    <row r="1015" spans="1:8" ht="12.75">
      <c r="A1015" s="34"/>
      <c r="B1015" s="11"/>
      <c r="C1015" s="12"/>
      <c r="D1015" s="11"/>
      <c r="E1015" s="11"/>
      <c r="F1015" s="19"/>
      <c r="G1015" s="19"/>
      <c r="H1015" s="10"/>
    </row>
    <row r="1016" spans="1:8" ht="12.75">
      <c r="A1016" s="34"/>
      <c r="B1016" s="11"/>
      <c r="C1016" s="12"/>
      <c r="D1016" s="11"/>
      <c r="E1016" s="11"/>
      <c r="F1016" s="19"/>
      <c r="G1016" s="19"/>
      <c r="H1016" s="10"/>
    </row>
    <row r="1017" spans="1:8" ht="12.75">
      <c r="A1017" s="34"/>
      <c r="B1017" s="11"/>
      <c r="C1017" s="12"/>
      <c r="D1017" s="11"/>
      <c r="E1017" s="11"/>
      <c r="F1017" s="19"/>
      <c r="G1017" s="19"/>
      <c r="H1017" s="10"/>
    </row>
    <row r="1018" spans="1:8" ht="12.75">
      <c r="A1018" s="34"/>
      <c r="B1018" s="11"/>
      <c r="C1018" s="12"/>
      <c r="D1018" s="11"/>
      <c r="E1018" s="11"/>
      <c r="F1018" s="19"/>
      <c r="G1018" s="19"/>
      <c r="H1018" s="10"/>
    </row>
    <row r="1019" spans="1:8" ht="12.75">
      <c r="A1019" s="34"/>
      <c r="B1019" s="11"/>
      <c r="C1019" s="12"/>
      <c r="D1019" s="11"/>
      <c r="E1019" s="11"/>
      <c r="F1019" s="19"/>
      <c r="G1019" s="19"/>
      <c r="H1019" s="10"/>
    </row>
    <row r="1020" spans="1:8" ht="12.75">
      <c r="A1020" s="34"/>
      <c r="B1020" s="11"/>
      <c r="C1020" s="12"/>
      <c r="D1020" s="11"/>
      <c r="E1020" s="11"/>
      <c r="F1020" s="19"/>
      <c r="G1020" s="19"/>
      <c r="H1020" s="10"/>
    </row>
    <row r="1021" spans="1:8" ht="12.75">
      <c r="A1021" s="34"/>
      <c r="B1021" s="11"/>
      <c r="C1021" s="12"/>
      <c r="D1021" s="11"/>
      <c r="E1021" s="11"/>
      <c r="F1021" s="19"/>
      <c r="G1021" s="19"/>
      <c r="H1021" s="10"/>
    </row>
    <row r="1022" spans="1:8" ht="12.75">
      <c r="A1022" s="34"/>
      <c r="B1022" s="11"/>
      <c r="C1022" s="12"/>
      <c r="D1022" s="11"/>
      <c r="E1022" s="11"/>
      <c r="F1022" s="19"/>
      <c r="G1022" s="19"/>
      <c r="H1022" s="10"/>
    </row>
    <row r="1023" spans="1:8" ht="12.75">
      <c r="A1023" s="34"/>
      <c r="B1023" s="11"/>
      <c r="C1023" s="12"/>
      <c r="D1023" s="11"/>
      <c r="E1023" s="11"/>
      <c r="F1023" s="19"/>
      <c r="G1023" s="19"/>
      <c r="H1023" s="10"/>
    </row>
    <row r="1024" spans="1:8" ht="12.75">
      <c r="A1024" s="34"/>
      <c r="B1024" s="11"/>
      <c r="C1024" s="12"/>
      <c r="D1024" s="11"/>
      <c r="E1024" s="11"/>
      <c r="F1024" s="19"/>
      <c r="G1024" s="19"/>
      <c r="H1024" s="10"/>
    </row>
    <row r="1025" spans="1:8" ht="12.75">
      <c r="A1025" s="34"/>
      <c r="B1025" s="11"/>
      <c r="C1025" s="12"/>
      <c r="D1025" s="11"/>
      <c r="E1025" s="11"/>
      <c r="F1025" s="19"/>
      <c r="G1025" s="19"/>
      <c r="H1025" s="10"/>
    </row>
    <row r="1026" spans="1:8" ht="12.75">
      <c r="A1026" s="34"/>
      <c r="B1026" s="11"/>
      <c r="C1026" s="12"/>
      <c r="D1026" s="11"/>
      <c r="E1026" s="11"/>
      <c r="F1026" s="19"/>
      <c r="G1026" s="19"/>
      <c r="H1026" s="10"/>
    </row>
    <row r="1027" spans="1:8" ht="12.75">
      <c r="A1027" s="34"/>
      <c r="B1027" s="11"/>
      <c r="C1027" s="12"/>
      <c r="D1027" s="11"/>
      <c r="E1027" s="11"/>
      <c r="F1027" s="19"/>
      <c r="G1027" s="19"/>
      <c r="H1027" s="10"/>
    </row>
    <row r="1028" spans="1:8" ht="12.75">
      <c r="A1028" s="34"/>
      <c r="B1028" s="11"/>
      <c r="C1028" s="12"/>
      <c r="D1028" s="11"/>
      <c r="E1028" s="11"/>
      <c r="F1028" s="19"/>
      <c r="G1028" s="19"/>
      <c r="H1028" s="10"/>
    </row>
    <row r="1029" spans="1:8" ht="12.75">
      <c r="A1029" s="34"/>
      <c r="B1029" s="11"/>
      <c r="C1029" s="12"/>
      <c r="D1029" s="11"/>
      <c r="E1029" s="11"/>
      <c r="F1029" s="19"/>
      <c r="G1029" s="19"/>
      <c r="H1029" s="10"/>
    </row>
    <row r="1030" spans="1:8" ht="12.75">
      <c r="A1030" s="34"/>
      <c r="B1030" s="11"/>
      <c r="C1030" s="12"/>
      <c r="D1030" s="11"/>
      <c r="E1030" s="11"/>
      <c r="F1030" s="19"/>
      <c r="G1030" s="19"/>
      <c r="H1030" s="10"/>
    </row>
    <row r="1031" spans="1:8" ht="12.75">
      <c r="A1031" s="34"/>
      <c r="B1031" s="11"/>
      <c r="C1031" s="12"/>
      <c r="D1031" s="11"/>
      <c r="E1031" s="11"/>
      <c r="F1031" s="19"/>
      <c r="G1031" s="19"/>
      <c r="H1031" s="10"/>
    </row>
    <row r="1032" spans="1:8" ht="12.75">
      <c r="A1032" s="34"/>
      <c r="B1032" s="11"/>
      <c r="C1032" s="12"/>
      <c r="D1032" s="11"/>
      <c r="E1032" s="11"/>
      <c r="F1032" s="19"/>
      <c r="G1032" s="19"/>
      <c r="H1032" s="10"/>
    </row>
    <row r="1033" spans="1:8" ht="12.75">
      <c r="A1033" s="34"/>
      <c r="B1033" s="11"/>
      <c r="C1033" s="12"/>
      <c r="D1033" s="11"/>
      <c r="E1033" s="11"/>
      <c r="F1033" s="19"/>
      <c r="G1033" s="19"/>
      <c r="H1033" s="10"/>
    </row>
    <row r="1034" spans="1:8" ht="12.75">
      <c r="A1034" s="34"/>
      <c r="B1034" s="11"/>
      <c r="C1034" s="12"/>
      <c r="D1034" s="11"/>
      <c r="E1034" s="11"/>
      <c r="F1034" s="19"/>
      <c r="G1034" s="19"/>
      <c r="H1034" s="10"/>
    </row>
    <row r="1035" spans="1:8" ht="12.75">
      <c r="A1035" s="34"/>
      <c r="B1035" s="11"/>
      <c r="C1035" s="12"/>
      <c r="D1035" s="11"/>
      <c r="E1035" s="11"/>
      <c r="F1035" s="19"/>
      <c r="G1035" s="19"/>
      <c r="H1035" s="10"/>
    </row>
    <row r="1036" spans="1:8" ht="12.75">
      <c r="A1036" s="34"/>
      <c r="B1036" s="11"/>
      <c r="C1036" s="12"/>
      <c r="D1036" s="11"/>
      <c r="E1036" s="11"/>
      <c r="F1036" s="19"/>
      <c r="G1036" s="19"/>
      <c r="H1036" s="10"/>
    </row>
    <row r="1037" spans="1:8" ht="12.75">
      <c r="A1037" s="34"/>
      <c r="B1037" s="11"/>
      <c r="C1037" s="12"/>
      <c r="D1037" s="11"/>
      <c r="E1037" s="11"/>
      <c r="F1037" s="19"/>
      <c r="G1037" s="19"/>
      <c r="H1037" s="10"/>
    </row>
    <row r="1038" spans="1:8" ht="12.75">
      <c r="A1038" s="34"/>
      <c r="B1038" s="11"/>
      <c r="C1038" s="12"/>
      <c r="D1038" s="11"/>
      <c r="E1038" s="11"/>
      <c r="F1038" s="19"/>
      <c r="G1038" s="19"/>
      <c r="H1038" s="10"/>
    </row>
    <row r="1039" spans="1:8" ht="12.75">
      <c r="A1039" s="34"/>
      <c r="B1039" s="11"/>
      <c r="C1039" s="12"/>
      <c r="D1039" s="11"/>
      <c r="E1039" s="11"/>
      <c r="F1039" s="19"/>
      <c r="G1039" s="19"/>
      <c r="H1039" s="10"/>
    </row>
    <row r="1040" spans="1:8" ht="12.75">
      <c r="A1040" s="34"/>
      <c r="B1040" s="11"/>
      <c r="C1040" s="12"/>
      <c r="D1040" s="11"/>
      <c r="E1040" s="11"/>
      <c r="F1040" s="19"/>
      <c r="G1040" s="19"/>
      <c r="H1040" s="10"/>
    </row>
    <row r="1041" spans="1:8" ht="12.75">
      <c r="A1041" s="34"/>
      <c r="B1041" s="11"/>
      <c r="C1041" s="12"/>
      <c r="D1041" s="11"/>
      <c r="E1041" s="11"/>
      <c r="F1041" s="19"/>
      <c r="G1041" s="19"/>
      <c r="H1041" s="10"/>
    </row>
    <row r="1042" spans="1:8" ht="12.75">
      <c r="A1042" s="34"/>
      <c r="B1042" s="11"/>
      <c r="C1042" s="12"/>
      <c r="D1042" s="11"/>
      <c r="E1042" s="11"/>
      <c r="F1042" s="19"/>
      <c r="G1042" s="19"/>
      <c r="H1042" s="10"/>
    </row>
    <row r="1043" spans="1:8" ht="12.75">
      <c r="A1043" s="34"/>
      <c r="B1043" s="11"/>
      <c r="C1043" s="12"/>
      <c r="D1043" s="11"/>
      <c r="E1043" s="11"/>
      <c r="F1043" s="19"/>
      <c r="G1043" s="19"/>
      <c r="H1043" s="10"/>
    </row>
    <row r="1044" spans="1:8" ht="12.75">
      <c r="A1044" s="34"/>
      <c r="B1044" s="11"/>
      <c r="C1044" s="12"/>
      <c r="D1044" s="11"/>
      <c r="E1044" s="11"/>
      <c r="F1044" s="19"/>
      <c r="G1044" s="19"/>
      <c r="H1044" s="10"/>
    </row>
    <row r="1045" spans="1:8" ht="12.75">
      <c r="A1045" s="34"/>
      <c r="B1045" s="11"/>
      <c r="C1045" s="12"/>
      <c r="D1045" s="11"/>
      <c r="E1045" s="11"/>
      <c r="F1045" s="19"/>
      <c r="G1045" s="19"/>
      <c r="H1045" s="10"/>
    </row>
    <row r="1046" spans="1:8" ht="12.75">
      <c r="A1046" s="34"/>
      <c r="B1046" s="11"/>
      <c r="C1046" s="12"/>
      <c r="D1046" s="11"/>
      <c r="E1046" s="11"/>
      <c r="F1046" s="19"/>
      <c r="G1046" s="19"/>
      <c r="H1046" s="10"/>
    </row>
    <row r="1047" spans="1:8" ht="12.75">
      <c r="A1047" s="34"/>
      <c r="B1047" s="11"/>
      <c r="C1047" s="12"/>
      <c r="D1047" s="11"/>
      <c r="E1047" s="11"/>
      <c r="F1047" s="19"/>
      <c r="G1047" s="19"/>
      <c r="H1047" s="10"/>
    </row>
    <row r="1048" spans="1:8" ht="12.75">
      <c r="A1048" s="34"/>
      <c r="B1048" s="11"/>
      <c r="C1048" s="12"/>
      <c r="D1048" s="11"/>
      <c r="E1048" s="11"/>
      <c r="F1048" s="19"/>
      <c r="G1048" s="19"/>
      <c r="H1048" s="10"/>
    </row>
    <row r="1049" spans="1:8" ht="12.75">
      <c r="A1049" s="34"/>
      <c r="B1049" s="11"/>
      <c r="C1049" s="12"/>
      <c r="D1049" s="11"/>
      <c r="E1049" s="11"/>
      <c r="F1049" s="19"/>
      <c r="G1049" s="19"/>
      <c r="H1049" s="10"/>
    </row>
    <row r="1050" spans="1:8" ht="12.75">
      <c r="A1050" s="34"/>
      <c r="B1050" s="11"/>
      <c r="C1050" s="12"/>
      <c r="D1050" s="11"/>
      <c r="E1050" s="11"/>
      <c r="F1050" s="19"/>
      <c r="G1050" s="19"/>
      <c r="H1050" s="10"/>
    </row>
    <row r="1051" spans="1:8" ht="12.75">
      <c r="A1051" s="34"/>
      <c r="B1051" s="11"/>
      <c r="C1051" s="12"/>
      <c r="D1051" s="11"/>
      <c r="E1051" s="11"/>
      <c r="F1051" s="19"/>
      <c r="G1051" s="19"/>
      <c r="H1051" s="10"/>
    </row>
    <row r="1052" spans="1:8" ht="12.75">
      <c r="A1052" s="34"/>
      <c r="B1052" s="11"/>
      <c r="C1052" s="12"/>
      <c r="D1052" s="11"/>
      <c r="E1052" s="11"/>
      <c r="F1052" s="19"/>
      <c r="G1052" s="19"/>
      <c r="H1052" s="10"/>
    </row>
    <row r="1053" spans="1:8" ht="12.75">
      <c r="A1053" s="34"/>
      <c r="B1053" s="11"/>
      <c r="C1053" s="12"/>
      <c r="D1053" s="11"/>
      <c r="E1053" s="11"/>
      <c r="F1053" s="19"/>
      <c r="G1053" s="19"/>
      <c r="H1053" s="10"/>
    </row>
    <row r="1054" spans="1:8" ht="12.75">
      <c r="A1054" s="34"/>
      <c r="B1054" s="11"/>
      <c r="C1054" s="12"/>
      <c r="D1054" s="11"/>
      <c r="E1054" s="11"/>
      <c r="F1054" s="19"/>
      <c r="G1054" s="19"/>
      <c r="H1054" s="10"/>
    </row>
    <row r="1055" spans="1:8" ht="12.75">
      <c r="A1055" s="34"/>
      <c r="B1055" s="11"/>
      <c r="C1055" s="12"/>
      <c r="D1055" s="11"/>
      <c r="E1055" s="11"/>
      <c r="F1055" s="19"/>
      <c r="G1055" s="19"/>
      <c r="H1055" s="10"/>
    </row>
    <row r="1056" spans="1:8" ht="12.75">
      <c r="A1056" s="34"/>
      <c r="B1056" s="11"/>
      <c r="C1056" s="12"/>
      <c r="D1056" s="11"/>
      <c r="E1056" s="11"/>
      <c r="F1056" s="19"/>
      <c r="G1056" s="19"/>
      <c r="H1056" s="10"/>
    </row>
    <row r="1057" spans="1:8" ht="12.75">
      <c r="A1057" s="34"/>
      <c r="B1057" s="11"/>
      <c r="C1057" s="12"/>
      <c r="D1057" s="11"/>
      <c r="E1057" s="11"/>
      <c r="F1057" s="19"/>
      <c r="G1057" s="19"/>
      <c r="H1057" s="10"/>
    </row>
    <row r="1058" spans="1:8" ht="12.75">
      <c r="A1058" s="34"/>
      <c r="B1058" s="11"/>
      <c r="C1058" s="12"/>
      <c r="D1058" s="11"/>
      <c r="E1058" s="11"/>
      <c r="F1058" s="19"/>
      <c r="G1058" s="19"/>
      <c r="H1058" s="10"/>
    </row>
    <row r="1059" spans="1:8" ht="12.75">
      <c r="A1059" s="34"/>
      <c r="B1059" s="11"/>
      <c r="C1059" s="12"/>
      <c r="D1059" s="11"/>
      <c r="E1059" s="11"/>
      <c r="F1059" s="19"/>
      <c r="G1059" s="19"/>
      <c r="H1059" s="10"/>
    </row>
    <row r="1060" spans="1:8" ht="12.75">
      <c r="A1060" s="34"/>
      <c r="B1060" s="11"/>
      <c r="C1060" s="12"/>
      <c r="D1060" s="11"/>
      <c r="E1060" s="11"/>
      <c r="F1060" s="19"/>
      <c r="G1060" s="19"/>
      <c r="H1060" s="10"/>
    </row>
    <row r="1061" spans="1:8" ht="12.75">
      <c r="A1061" s="34"/>
      <c r="B1061" s="11"/>
      <c r="C1061" s="12"/>
      <c r="D1061" s="11"/>
      <c r="E1061" s="11"/>
      <c r="F1061" s="19"/>
      <c r="G1061" s="19"/>
      <c r="H1061" s="10"/>
    </row>
    <row r="1062" spans="1:8" ht="12.75">
      <c r="A1062" s="34"/>
      <c r="B1062" s="11"/>
      <c r="C1062" s="12"/>
      <c r="D1062" s="11"/>
      <c r="E1062" s="11"/>
      <c r="F1062" s="19"/>
      <c r="G1062" s="19"/>
      <c r="H1062" s="10"/>
    </row>
    <row r="1063" spans="1:8" ht="12.75">
      <c r="A1063" s="34"/>
      <c r="B1063" s="11"/>
      <c r="C1063" s="12"/>
      <c r="D1063" s="11"/>
      <c r="E1063" s="11"/>
      <c r="F1063" s="19"/>
      <c r="G1063" s="19"/>
      <c r="H1063" s="10"/>
    </row>
    <row r="1064" spans="1:8" ht="12.75">
      <c r="A1064" s="34"/>
      <c r="B1064" s="11"/>
      <c r="C1064" s="12"/>
      <c r="D1064" s="11"/>
      <c r="E1064" s="11"/>
      <c r="F1064" s="19"/>
      <c r="G1064" s="19"/>
      <c r="H1064" s="10"/>
    </row>
    <row r="1065" spans="1:8" ht="12.75">
      <c r="A1065" s="34"/>
      <c r="B1065" s="11"/>
      <c r="C1065" s="12"/>
      <c r="D1065" s="11"/>
      <c r="E1065" s="11"/>
      <c r="F1065" s="19"/>
      <c r="G1065" s="19"/>
      <c r="H1065" s="10"/>
    </row>
    <row r="1066" spans="1:8" ht="12.75">
      <c r="A1066" s="34"/>
      <c r="B1066" s="11"/>
      <c r="C1066" s="12"/>
      <c r="D1066" s="11"/>
      <c r="E1066" s="11"/>
      <c r="F1066" s="19"/>
      <c r="G1066" s="19"/>
      <c r="H1066" s="10"/>
    </row>
    <row r="1067" spans="1:8" ht="12.75">
      <c r="A1067" s="34"/>
      <c r="B1067" s="11"/>
      <c r="C1067" s="12"/>
      <c r="D1067" s="11"/>
      <c r="E1067" s="11"/>
      <c r="F1067" s="19"/>
      <c r="G1067" s="19"/>
      <c r="H1067" s="10"/>
    </row>
    <row r="1068" spans="1:8" ht="12.75">
      <c r="A1068" s="34"/>
      <c r="B1068" s="11"/>
      <c r="C1068" s="12"/>
      <c r="D1068" s="11"/>
      <c r="E1068" s="11"/>
      <c r="F1068" s="19"/>
      <c r="G1068" s="19"/>
      <c r="H1068" s="10"/>
    </row>
    <row r="1069" spans="1:8" ht="12.75">
      <c r="A1069" s="34"/>
      <c r="B1069" s="11"/>
      <c r="C1069" s="12"/>
      <c r="D1069" s="11"/>
      <c r="E1069" s="11"/>
      <c r="F1069" s="19"/>
      <c r="G1069" s="19"/>
      <c r="H1069" s="10"/>
    </row>
    <row r="1070" spans="1:8" ht="12.75">
      <c r="A1070" s="34"/>
      <c r="B1070" s="11"/>
      <c r="C1070" s="12"/>
      <c r="D1070" s="11"/>
      <c r="E1070" s="11"/>
      <c r="F1070" s="19"/>
      <c r="G1070" s="19"/>
      <c r="H1070" s="10"/>
    </row>
    <row r="1071" spans="1:8" ht="12.75">
      <c r="A1071" s="34"/>
      <c r="B1071" s="11"/>
      <c r="C1071" s="12"/>
      <c r="D1071" s="11"/>
      <c r="E1071" s="11"/>
      <c r="F1071" s="19"/>
      <c r="G1071" s="19"/>
      <c r="H1071" s="10"/>
    </row>
    <row r="1072" spans="1:8" ht="12.75">
      <c r="A1072" s="34"/>
      <c r="B1072" s="11"/>
      <c r="C1072" s="12"/>
      <c r="D1072" s="11"/>
      <c r="E1072" s="11"/>
      <c r="F1072" s="19"/>
      <c r="G1072" s="19"/>
      <c r="H1072" s="10"/>
    </row>
    <row r="1073" spans="1:8" ht="12.75">
      <c r="A1073" s="34"/>
      <c r="B1073" s="11"/>
      <c r="C1073" s="12"/>
      <c r="D1073" s="11"/>
      <c r="E1073" s="11"/>
      <c r="F1073" s="19"/>
      <c r="G1073" s="19"/>
      <c r="H1073" s="10"/>
    </row>
    <row r="1074" spans="1:8" ht="12.75">
      <c r="A1074" s="34"/>
      <c r="B1074" s="11"/>
      <c r="C1074" s="12"/>
      <c r="D1074" s="11"/>
      <c r="E1074" s="11"/>
      <c r="F1074" s="19"/>
      <c r="G1074" s="19"/>
      <c r="H1074" s="10"/>
    </row>
    <row r="1075" spans="1:8" ht="12.75">
      <c r="A1075" s="34"/>
      <c r="B1075" s="11"/>
      <c r="C1075" s="12"/>
      <c r="D1075" s="11"/>
      <c r="E1075" s="11"/>
      <c r="F1075" s="19"/>
      <c r="G1075" s="19"/>
      <c r="H1075" s="10"/>
    </row>
    <row r="1076" spans="1:8" ht="12.75">
      <c r="A1076" s="34"/>
      <c r="B1076" s="11"/>
      <c r="C1076" s="12"/>
      <c r="D1076" s="11"/>
      <c r="E1076" s="11"/>
      <c r="F1076" s="19"/>
      <c r="G1076" s="19"/>
      <c r="H1076" s="10"/>
    </row>
    <row r="1077" spans="1:8" ht="12.75">
      <c r="A1077" s="34"/>
      <c r="B1077" s="11"/>
      <c r="C1077" s="12"/>
      <c r="D1077" s="11"/>
      <c r="E1077" s="11"/>
      <c r="F1077" s="19"/>
      <c r="G1077" s="19"/>
      <c r="H1077" s="10"/>
    </row>
    <row r="1078" spans="1:8" ht="12.75">
      <c r="A1078" s="34"/>
      <c r="B1078" s="11"/>
      <c r="C1078" s="12"/>
      <c r="D1078" s="11"/>
      <c r="E1078" s="11"/>
      <c r="F1078" s="19"/>
      <c r="G1078" s="19"/>
      <c r="H1078" s="10"/>
    </row>
    <row r="1079" spans="1:8" ht="12.75">
      <c r="A1079" s="34"/>
      <c r="B1079" s="11"/>
      <c r="C1079" s="12"/>
      <c r="D1079" s="11"/>
      <c r="E1079" s="11"/>
      <c r="F1079" s="19"/>
      <c r="G1079" s="19"/>
      <c r="H1079" s="10"/>
    </row>
    <row r="1080" spans="1:8" ht="12.75">
      <c r="A1080" s="34"/>
      <c r="B1080" s="11"/>
      <c r="C1080" s="12"/>
      <c r="D1080" s="11"/>
      <c r="E1080" s="11"/>
      <c r="F1080" s="19"/>
      <c r="G1080" s="19"/>
      <c r="H1080" s="10"/>
    </row>
    <row r="1081" spans="1:8" ht="12.75">
      <c r="A1081" s="34"/>
      <c r="B1081" s="11"/>
      <c r="C1081" s="12"/>
      <c r="D1081" s="11"/>
      <c r="E1081" s="11"/>
      <c r="F1081" s="19"/>
      <c r="G1081" s="19"/>
      <c r="H1081" s="10"/>
    </row>
    <row r="1082" spans="1:8" ht="12.75">
      <c r="A1082" s="34"/>
      <c r="B1082" s="11"/>
      <c r="C1082" s="12"/>
      <c r="D1082" s="11"/>
      <c r="E1082" s="11"/>
      <c r="F1082" s="19"/>
      <c r="G1082" s="19"/>
      <c r="H1082" s="10"/>
    </row>
    <row r="1083" spans="1:8" ht="12.75">
      <c r="A1083" s="34"/>
      <c r="B1083" s="11"/>
      <c r="C1083" s="12"/>
      <c r="D1083" s="11"/>
      <c r="E1083" s="11"/>
      <c r="F1083" s="19"/>
      <c r="G1083" s="19"/>
      <c r="H1083" s="10"/>
    </row>
    <row r="1084" spans="1:8" ht="12.75">
      <c r="A1084" s="34"/>
      <c r="B1084" s="11"/>
      <c r="C1084" s="12"/>
      <c r="D1084" s="11"/>
      <c r="E1084" s="11"/>
      <c r="F1084" s="19"/>
      <c r="G1084" s="19"/>
      <c r="H1084" s="10"/>
    </row>
    <row r="1085" spans="1:8" ht="12.75">
      <c r="A1085" s="34"/>
      <c r="B1085" s="11"/>
      <c r="C1085" s="12"/>
      <c r="D1085" s="11"/>
      <c r="E1085" s="11"/>
      <c r="F1085" s="19"/>
      <c r="G1085" s="19"/>
      <c r="H1085" s="10"/>
    </row>
    <row r="1086" spans="1:8" ht="12.75">
      <c r="A1086" s="34"/>
      <c r="B1086" s="11"/>
      <c r="C1086" s="12"/>
      <c r="D1086" s="11"/>
      <c r="E1086" s="11"/>
      <c r="F1086" s="19"/>
      <c r="G1086" s="19"/>
      <c r="H1086" s="10"/>
    </row>
    <row r="1087" spans="1:8" ht="12.75">
      <c r="A1087" s="34"/>
      <c r="B1087" s="11"/>
      <c r="C1087" s="12"/>
      <c r="D1087" s="11"/>
      <c r="E1087" s="11"/>
      <c r="F1087" s="19"/>
      <c r="G1087" s="19"/>
      <c r="H1087" s="10"/>
    </row>
    <row r="1088" spans="1:8" ht="12.75">
      <c r="A1088" s="34"/>
      <c r="B1088" s="11"/>
      <c r="C1088" s="12"/>
      <c r="D1088" s="11"/>
      <c r="E1088" s="11"/>
      <c r="F1088" s="19"/>
      <c r="G1088" s="19"/>
      <c r="H1088" s="10"/>
    </row>
    <row r="1089" spans="1:8" ht="12.75">
      <c r="A1089" s="34"/>
      <c r="B1089" s="11"/>
      <c r="C1089" s="12"/>
      <c r="D1089" s="11"/>
      <c r="E1089" s="11"/>
      <c r="F1089" s="19"/>
      <c r="G1089" s="19"/>
      <c r="H1089" s="10"/>
    </row>
    <row r="1090" spans="1:8" ht="12.75">
      <c r="A1090" s="34"/>
      <c r="B1090" s="11"/>
      <c r="C1090" s="12"/>
      <c r="D1090" s="11"/>
      <c r="E1090" s="11"/>
      <c r="F1090" s="19"/>
      <c r="G1090" s="19"/>
      <c r="H1090" s="10"/>
    </row>
    <row r="1091" spans="1:8" ht="12.75">
      <c r="A1091" s="34"/>
      <c r="B1091" s="11"/>
      <c r="C1091" s="12"/>
      <c r="D1091" s="11"/>
      <c r="E1091" s="11"/>
      <c r="F1091" s="19"/>
      <c r="G1091" s="19"/>
      <c r="H1091" s="10"/>
    </row>
    <row r="1092" spans="1:8" ht="12.75">
      <c r="A1092" s="34"/>
      <c r="B1092" s="11"/>
      <c r="C1092" s="12"/>
      <c r="D1092" s="11"/>
      <c r="E1092" s="11"/>
      <c r="F1092" s="19"/>
      <c r="G1092" s="19"/>
      <c r="H1092" s="10"/>
    </row>
    <row r="1093" spans="1:8" ht="12.75">
      <c r="A1093" s="34"/>
      <c r="B1093" s="11"/>
      <c r="C1093" s="12"/>
      <c r="D1093" s="11"/>
      <c r="E1093" s="11"/>
      <c r="F1093" s="19"/>
      <c r="G1093" s="19"/>
      <c r="H1093" s="10"/>
    </row>
    <row r="1094" spans="1:8" ht="12.75">
      <c r="A1094" s="34"/>
      <c r="B1094" s="11"/>
      <c r="C1094" s="12"/>
      <c r="D1094" s="11"/>
      <c r="E1094" s="11"/>
      <c r="F1094" s="19"/>
      <c r="G1094" s="19"/>
      <c r="H1094" s="10"/>
    </row>
    <row r="1095" spans="1:8" ht="12.75">
      <c r="A1095" s="34"/>
      <c r="B1095" s="11"/>
      <c r="C1095" s="12"/>
      <c r="D1095" s="11"/>
      <c r="E1095" s="11"/>
      <c r="F1095" s="19"/>
      <c r="G1095" s="19"/>
      <c r="H1095" s="10"/>
    </row>
    <row r="1096" spans="1:8" ht="12.75">
      <c r="A1096" s="34"/>
      <c r="B1096" s="11"/>
      <c r="C1096" s="12"/>
      <c r="D1096" s="11"/>
      <c r="E1096" s="11"/>
      <c r="F1096" s="19"/>
      <c r="G1096" s="19"/>
      <c r="H1096" s="10"/>
    </row>
    <row r="1097" spans="1:8" ht="12.75">
      <c r="A1097" s="34"/>
      <c r="B1097" s="11"/>
      <c r="C1097" s="12"/>
      <c r="D1097" s="11"/>
      <c r="E1097" s="11"/>
      <c r="F1097" s="19"/>
      <c r="G1097" s="19"/>
      <c r="H1097" s="10"/>
    </row>
    <row r="1098" spans="1:8" ht="12.75">
      <c r="A1098" s="34"/>
      <c r="B1098" s="11"/>
      <c r="C1098" s="12"/>
      <c r="D1098" s="11"/>
      <c r="E1098" s="11"/>
      <c r="F1098" s="19"/>
      <c r="G1098" s="19"/>
      <c r="H1098" s="10"/>
    </row>
    <row r="1099" spans="1:8" ht="12.75">
      <c r="A1099" s="34"/>
      <c r="B1099" s="11"/>
      <c r="C1099" s="12"/>
      <c r="D1099" s="11"/>
      <c r="E1099" s="11"/>
      <c r="F1099" s="19"/>
      <c r="G1099" s="19"/>
      <c r="H1099" s="10"/>
    </row>
    <row r="1100" spans="1:8" ht="12.75">
      <c r="A1100" s="34"/>
      <c r="B1100" s="11"/>
      <c r="C1100" s="12"/>
      <c r="D1100" s="11"/>
      <c r="E1100" s="11"/>
      <c r="F1100" s="19"/>
      <c r="G1100" s="19"/>
      <c r="H1100" s="10"/>
    </row>
    <row r="1101" spans="1:8" ht="12.75">
      <c r="A1101" s="34"/>
      <c r="B1101" s="11"/>
      <c r="C1101" s="12"/>
      <c r="D1101" s="11"/>
      <c r="E1101" s="11"/>
      <c r="F1101" s="19"/>
      <c r="G1101" s="19"/>
      <c r="H1101" s="10"/>
    </row>
    <row r="1102" spans="1:8" ht="12.75">
      <c r="A1102" s="34"/>
      <c r="B1102" s="11"/>
      <c r="C1102" s="12"/>
      <c r="D1102" s="11"/>
      <c r="E1102" s="11"/>
      <c r="F1102" s="19"/>
      <c r="G1102" s="19"/>
      <c r="H1102" s="10"/>
    </row>
    <row r="1103" spans="1:8" ht="12.75">
      <c r="A1103" s="34"/>
      <c r="B1103" s="11"/>
      <c r="C1103" s="12"/>
      <c r="D1103" s="11"/>
      <c r="E1103" s="11"/>
      <c r="F1103" s="19"/>
      <c r="G1103" s="19"/>
      <c r="H1103" s="10"/>
    </row>
    <row r="1104" spans="1:8" ht="12.75">
      <c r="A1104" s="34"/>
      <c r="B1104" s="11"/>
      <c r="C1104" s="12"/>
      <c r="D1104" s="11"/>
      <c r="E1104" s="11"/>
      <c r="F1104" s="19"/>
      <c r="G1104" s="19"/>
      <c r="H1104" s="10"/>
    </row>
    <row r="1105" spans="1:8" ht="12.75">
      <c r="A1105" s="34"/>
      <c r="B1105" s="11"/>
      <c r="C1105" s="12"/>
      <c r="D1105" s="11"/>
      <c r="E1105" s="11"/>
      <c r="F1105" s="19"/>
      <c r="G1105" s="19"/>
      <c r="H1105" s="10"/>
    </row>
    <row r="1106" spans="1:8" ht="12.75">
      <c r="A1106" s="34"/>
      <c r="B1106" s="11"/>
      <c r="C1106" s="12"/>
      <c r="D1106" s="11"/>
      <c r="E1106" s="11"/>
      <c r="F1106" s="19"/>
      <c r="G1106" s="19"/>
      <c r="H1106" s="10"/>
    </row>
    <row r="1107" spans="1:8" ht="12.75">
      <c r="A1107" s="34"/>
      <c r="B1107" s="11"/>
      <c r="C1107" s="12"/>
      <c r="D1107" s="11"/>
      <c r="E1107" s="11"/>
      <c r="F1107" s="19"/>
      <c r="G1107" s="19"/>
      <c r="H1107" s="10"/>
    </row>
    <row r="1108" spans="1:8" ht="12.75">
      <c r="A1108" s="34"/>
      <c r="B1108" s="11"/>
      <c r="C1108" s="12"/>
      <c r="D1108" s="11"/>
      <c r="E1108" s="11"/>
      <c r="F1108" s="19"/>
      <c r="G1108" s="19"/>
      <c r="H1108" s="10"/>
    </row>
    <row r="1109" spans="1:8" ht="12.75">
      <c r="A1109" s="34"/>
      <c r="B1109" s="11"/>
      <c r="C1109" s="12"/>
      <c r="D1109" s="11"/>
      <c r="E1109" s="11"/>
      <c r="F1109" s="19"/>
      <c r="G1109" s="19"/>
      <c r="H1109" s="10"/>
    </row>
    <row r="1110" spans="1:8" ht="12.75">
      <c r="A1110" s="34"/>
      <c r="B1110" s="11"/>
      <c r="C1110" s="12"/>
      <c r="D1110" s="11"/>
      <c r="E1110" s="11"/>
      <c r="F1110" s="19"/>
      <c r="G1110" s="19"/>
      <c r="H1110" s="10"/>
    </row>
    <row r="1111" spans="1:8" ht="12.75">
      <c r="A1111" s="34"/>
      <c r="B1111" s="11"/>
      <c r="C1111" s="12"/>
      <c r="D1111" s="11"/>
      <c r="E1111" s="11"/>
      <c r="F1111" s="19"/>
      <c r="G1111" s="19"/>
      <c r="H1111" s="10"/>
    </row>
    <row r="1112" spans="1:8" ht="12.75">
      <c r="A1112" s="34"/>
      <c r="B1112" s="11"/>
      <c r="C1112" s="12"/>
      <c r="D1112" s="11"/>
      <c r="E1112" s="11"/>
      <c r="F1112" s="19"/>
      <c r="G1112" s="19"/>
      <c r="H1112" s="10"/>
    </row>
    <row r="1113" spans="1:8" ht="12.75">
      <c r="A1113" s="34"/>
      <c r="B1113" s="11"/>
      <c r="C1113" s="12"/>
      <c r="D1113" s="11"/>
      <c r="E1113" s="11"/>
      <c r="F1113" s="19"/>
      <c r="G1113" s="19"/>
      <c r="H1113" s="10"/>
    </row>
    <row r="1114" spans="1:8" ht="12.75">
      <c r="A1114" s="34"/>
      <c r="B1114" s="11"/>
      <c r="C1114" s="12"/>
      <c r="D1114" s="11"/>
      <c r="E1114" s="11"/>
      <c r="F1114" s="19"/>
      <c r="G1114" s="19"/>
      <c r="H1114" s="10"/>
    </row>
    <row r="1115" spans="1:8" ht="12.75">
      <c r="A1115" s="34"/>
      <c r="B1115" s="11"/>
      <c r="C1115" s="12"/>
      <c r="D1115" s="11"/>
      <c r="E1115" s="11"/>
      <c r="F1115" s="19"/>
      <c r="G1115" s="19"/>
      <c r="H1115" s="10"/>
    </row>
    <row r="1116" spans="1:8" ht="12.75">
      <c r="A1116" s="34"/>
      <c r="B1116" s="11"/>
      <c r="C1116" s="12"/>
      <c r="D1116" s="11"/>
      <c r="E1116" s="11"/>
      <c r="F1116" s="19"/>
      <c r="G1116" s="19"/>
      <c r="H1116" s="10"/>
    </row>
    <row r="1117" spans="1:8" ht="12.75">
      <c r="A1117" s="34"/>
      <c r="B1117" s="11"/>
      <c r="C1117" s="12"/>
      <c r="D1117" s="11"/>
      <c r="E1117" s="11"/>
      <c r="F1117" s="19"/>
      <c r="G1117" s="19"/>
      <c r="H1117" s="10"/>
    </row>
    <row r="1118" spans="1:8" ht="12.75">
      <c r="A1118" s="34"/>
      <c r="B1118" s="11"/>
      <c r="C1118" s="12"/>
      <c r="D1118" s="11"/>
      <c r="E1118" s="11"/>
      <c r="F1118" s="19"/>
      <c r="G1118" s="19"/>
      <c r="H1118" s="10"/>
    </row>
    <row r="1119" spans="1:8" ht="12.75">
      <c r="A1119" s="34"/>
      <c r="B1119" s="11"/>
      <c r="C1119" s="12"/>
      <c r="D1119" s="11"/>
      <c r="E1119" s="11"/>
      <c r="F1119" s="19"/>
      <c r="G1119" s="19"/>
      <c r="H1119" s="10"/>
    </row>
    <row r="1120" spans="1:8" ht="12.75">
      <c r="A1120" s="34"/>
      <c r="B1120" s="11"/>
      <c r="C1120" s="12"/>
      <c r="D1120" s="11"/>
      <c r="E1120" s="11"/>
      <c r="F1120" s="19"/>
      <c r="G1120" s="19"/>
      <c r="H1120" s="10"/>
    </row>
    <row r="1121" spans="1:8" ht="12.75">
      <c r="A1121" s="34"/>
      <c r="B1121" s="11"/>
      <c r="C1121" s="12"/>
      <c r="D1121" s="11"/>
      <c r="E1121" s="11"/>
      <c r="F1121" s="19"/>
      <c r="G1121" s="19"/>
      <c r="H1121" s="10"/>
    </row>
    <row r="1122" spans="1:8" ht="12.75">
      <c r="A1122" s="34"/>
      <c r="B1122" s="11"/>
      <c r="C1122" s="12"/>
      <c r="D1122" s="11"/>
      <c r="E1122" s="11"/>
      <c r="F1122" s="19"/>
      <c r="G1122" s="19"/>
      <c r="H1122" s="10"/>
    </row>
    <row r="1123" spans="1:8" ht="12.75">
      <c r="A1123" s="34"/>
      <c r="B1123" s="11"/>
      <c r="C1123" s="12"/>
      <c r="D1123" s="11"/>
      <c r="E1123" s="11"/>
      <c r="F1123" s="19"/>
      <c r="G1123" s="19"/>
      <c r="H1123" s="10"/>
    </row>
    <row r="1124" spans="1:8" ht="12.75">
      <c r="A1124" s="34"/>
      <c r="B1124" s="11"/>
      <c r="C1124" s="12"/>
      <c r="D1124" s="11"/>
      <c r="E1124" s="11"/>
      <c r="F1124" s="19"/>
      <c r="G1124" s="19"/>
      <c r="H1124" s="10"/>
    </row>
    <row r="1125" spans="1:8" ht="12.75">
      <c r="A1125" s="34"/>
      <c r="B1125" s="11"/>
      <c r="C1125" s="12"/>
      <c r="D1125" s="11"/>
      <c r="E1125" s="11"/>
      <c r="F1125" s="19"/>
      <c r="G1125" s="19"/>
      <c r="H1125" s="10"/>
    </row>
    <row r="1126" spans="1:8" ht="12.75">
      <c r="A1126" s="34"/>
      <c r="B1126" s="11"/>
      <c r="C1126" s="12"/>
      <c r="D1126" s="11"/>
      <c r="E1126" s="11"/>
      <c r="F1126" s="19"/>
      <c r="G1126" s="19"/>
      <c r="H1126" s="10"/>
    </row>
    <row r="1127" spans="1:8" ht="12.75">
      <c r="A1127" s="34"/>
      <c r="B1127" s="11"/>
      <c r="C1127" s="12"/>
      <c r="D1127" s="11"/>
      <c r="E1127" s="11"/>
      <c r="F1127" s="19"/>
      <c r="G1127" s="19"/>
      <c r="H1127" s="10"/>
    </row>
    <row r="1128" spans="1:8" ht="12.75">
      <c r="A1128" s="34"/>
      <c r="B1128" s="11"/>
      <c r="C1128" s="12"/>
      <c r="D1128" s="11"/>
      <c r="E1128" s="11"/>
      <c r="F1128" s="19"/>
      <c r="G1128" s="19"/>
      <c r="H1128" s="10"/>
    </row>
    <row r="1129" spans="1:8" ht="12.75">
      <c r="A1129" s="34"/>
      <c r="B1129" s="11"/>
      <c r="C1129" s="12"/>
      <c r="D1129" s="11"/>
      <c r="E1129" s="11"/>
      <c r="F1129" s="19"/>
      <c r="G1129" s="19"/>
      <c r="H1129" s="10"/>
    </row>
    <row r="1130" spans="1:8" ht="12.75">
      <c r="A1130" s="34"/>
      <c r="B1130" s="11"/>
      <c r="C1130" s="12"/>
      <c r="D1130" s="11"/>
      <c r="E1130" s="11"/>
      <c r="F1130" s="19"/>
      <c r="G1130" s="19"/>
      <c r="H1130" s="10"/>
    </row>
    <row r="1131" spans="1:8" ht="12.75">
      <c r="A1131" s="34"/>
      <c r="B1131" s="11"/>
      <c r="C1131" s="12"/>
      <c r="D1131" s="11"/>
      <c r="E1131" s="11"/>
      <c r="F1131" s="19"/>
      <c r="G1131" s="19"/>
      <c r="H1131" s="10"/>
    </row>
    <row r="1132" spans="1:8" ht="12.75">
      <c r="A1132" s="34"/>
      <c r="B1132" s="11"/>
      <c r="C1132" s="12"/>
      <c r="D1132" s="11"/>
      <c r="E1132" s="11"/>
      <c r="F1132" s="19"/>
      <c r="G1132" s="19"/>
      <c r="H1132" s="10"/>
    </row>
    <row r="1133" spans="1:8" ht="12.75">
      <c r="A1133" s="34"/>
      <c r="B1133" s="11"/>
      <c r="C1133" s="12"/>
      <c r="D1133" s="11"/>
      <c r="E1133" s="11"/>
      <c r="F1133" s="19"/>
      <c r="G1133" s="19"/>
      <c r="H1133" s="10"/>
    </row>
    <row r="1134" spans="1:8" ht="12.75">
      <c r="A1134" s="34"/>
      <c r="B1134" s="11"/>
      <c r="C1134" s="12"/>
      <c r="D1134" s="11"/>
      <c r="E1134" s="11"/>
      <c r="F1134" s="19"/>
      <c r="G1134" s="19"/>
      <c r="H1134" s="10"/>
    </row>
    <row r="1135" spans="1:8" ht="12.75">
      <c r="A1135" s="34"/>
      <c r="B1135" s="11"/>
      <c r="C1135" s="12"/>
      <c r="D1135" s="11"/>
      <c r="E1135" s="11"/>
      <c r="F1135" s="19"/>
      <c r="G1135" s="19"/>
      <c r="H1135" s="10"/>
    </row>
    <row r="1136" spans="1:8" ht="12.75">
      <c r="A1136" s="34"/>
      <c r="B1136" s="11"/>
      <c r="C1136" s="12"/>
      <c r="D1136" s="11"/>
      <c r="E1136" s="11"/>
      <c r="F1136" s="19"/>
      <c r="G1136" s="19"/>
      <c r="H1136" s="10"/>
    </row>
    <row r="1137" spans="1:8" ht="12.75">
      <c r="A1137" s="34"/>
      <c r="B1137" s="11"/>
      <c r="C1137" s="12"/>
      <c r="D1137" s="11"/>
      <c r="E1137" s="11"/>
      <c r="F1137" s="19"/>
      <c r="G1137" s="19"/>
      <c r="H1137" s="10"/>
    </row>
    <row r="1138" spans="1:8" ht="12.75">
      <c r="A1138" s="34"/>
      <c r="B1138" s="11"/>
      <c r="C1138" s="12"/>
      <c r="D1138" s="11"/>
      <c r="E1138" s="11"/>
      <c r="F1138" s="19"/>
      <c r="G1138" s="19"/>
      <c r="H1138" s="10"/>
    </row>
    <row r="1139" spans="1:8" ht="12.75">
      <c r="A1139" s="34"/>
      <c r="B1139" s="11"/>
      <c r="C1139" s="12"/>
      <c r="D1139" s="11"/>
      <c r="E1139" s="11"/>
      <c r="F1139" s="19"/>
      <c r="G1139" s="19"/>
      <c r="H1139" s="10"/>
    </row>
    <row r="1140" spans="1:8" ht="12.75">
      <c r="A1140" s="34"/>
      <c r="B1140" s="11"/>
      <c r="C1140" s="12"/>
      <c r="D1140" s="11"/>
      <c r="E1140" s="11"/>
      <c r="F1140" s="19"/>
      <c r="G1140" s="19"/>
      <c r="H1140" s="10"/>
    </row>
    <row r="1141" spans="1:8" ht="12.75">
      <c r="A1141" s="34"/>
      <c r="B1141" s="11"/>
      <c r="C1141" s="12"/>
      <c r="D1141" s="11"/>
      <c r="E1141" s="11"/>
      <c r="F1141" s="19"/>
      <c r="G1141" s="19"/>
      <c r="H1141" s="10"/>
    </row>
    <row r="1142" spans="1:8" ht="12.75">
      <c r="A1142" s="34"/>
      <c r="B1142" s="11"/>
      <c r="C1142" s="12"/>
      <c r="D1142" s="11"/>
      <c r="E1142" s="11"/>
      <c r="F1142" s="19"/>
      <c r="G1142" s="19"/>
      <c r="H1142" s="10"/>
    </row>
    <row r="1143" spans="1:8" ht="12.75">
      <c r="A1143" s="34"/>
      <c r="B1143" s="11"/>
      <c r="C1143" s="12"/>
      <c r="D1143" s="11"/>
      <c r="E1143" s="11"/>
      <c r="F1143" s="19"/>
      <c r="G1143" s="19"/>
      <c r="H1143" s="10"/>
    </row>
    <row r="1144" spans="1:8" ht="12.75">
      <c r="A1144" s="34"/>
      <c r="B1144" s="11"/>
      <c r="C1144" s="12"/>
      <c r="D1144" s="11"/>
      <c r="E1144" s="11"/>
      <c r="F1144" s="19"/>
      <c r="G1144" s="19"/>
      <c r="H1144" s="10"/>
    </row>
    <row r="1145" spans="1:8" ht="12.75">
      <c r="A1145" s="34"/>
      <c r="B1145" s="11"/>
      <c r="C1145" s="12"/>
      <c r="D1145" s="11"/>
      <c r="E1145" s="11"/>
      <c r="F1145" s="19"/>
      <c r="G1145" s="19"/>
      <c r="H1145" s="10"/>
    </row>
    <row r="1146" spans="1:8" ht="12.75">
      <c r="A1146" s="34"/>
      <c r="B1146" s="11"/>
      <c r="C1146" s="12"/>
      <c r="D1146" s="11"/>
      <c r="E1146" s="11"/>
      <c r="F1146" s="19"/>
      <c r="G1146" s="19"/>
      <c r="H1146" s="10"/>
    </row>
    <row r="1147" spans="1:8" ht="12.75">
      <c r="A1147" s="34"/>
      <c r="B1147" s="11"/>
      <c r="C1147" s="12"/>
      <c r="D1147" s="11"/>
      <c r="E1147" s="11"/>
      <c r="F1147" s="19"/>
      <c r="G1147" s="19"/>
      <c r="H1147" s="10"/>
    </row>
    <row r="1148" spans="1:8" ht="12.75">
      <c r="A1148" s="34"/>
      <c r="B1148" s="11"/>
      <c r="C1148" s="12"/>
      <c r="D1148" s="11"/>
      <c r="E1148" s="11"/>
      <c r="F1148" s="19"/>
      <c r="G1148" s="19"/>
      <c r="H1148" s="10"/>
    </row>
    <row r="1149" spans="1:8" ht="12.75">
      <c r="A1149" s="34"/>
      <c r="B1149" s="11"/>
      <c r="C1149" s="12"/>
      <c r="D1149" s="11"/>
      <c r="E1149" s="11"/>
      <c r="F1149" s="19"/>
      <c r="G1149" s="19"/>
      <c r="H1149" s="10"/>
    </row>
    <row r="1150" spans="1:8" ht="12.75">
      <c r="A1150" s="34"/>
      <c r="B1150" s="11"/>
      <c r="C1150" s="12"/>
      <c r="D1150" s="11"/>
      <c r="E1150" s="11"/>
      <c r="F1150" s="19"/>
      <c r="G1150" s="19"/>
      <c r="H1150" s="10"/>
    </row>
    <row r="1151" spans="1:8" ht="12.75">
      <c r="A1151" s="34"/>
      <c r="B1151" s="11"/>
      <c r="C1151" s="12"/>
      <c r="D1151" s="11"/>
      <c r="E1151" s="11"/>
      <c r="F1151" s="19"/>
      <c r="G1151" s="19"/>
      <c r="H1151" s="10"/>
    </row>
    <row r="1152" spans="1:8" ht="12.75">
      <c r="A1152" s="34"/>
      <c r="B1152" s="11"/>
      <c r="C1152" s="12"/>
      <c r="D1152" s="11"/>
      <c r="E1152" s="11"/>
      <c r="F1152" s="19"/>
      <c r="G1152" s="19"/>
      <c r="H1152" s="10"/>
    </row>
    <row r="1153" spans="1:8" ht="12.75">
      <c r="A1153" s="34"/>
      <c r="B1153" s="11"/>
      <c r="C1153" s="12"/>
      <c r="D1153" s="11"/>
      <c r="E1153" s="11"/>
      <c r="F1153" s="19"/>
      <c r="G1153" s="19"/>
      <c r="H1153" s="10"/>
    </row>
    <row r="1154" spans="1:8" ht="12.75">
      <c r="A1154" s="34"/>
      <c r="B1154" s="11"/>
      <c r="C1154" s="12"/>
      <c r="D1154" s="11"/>
      <c r="E1154" s="11"/>
      <c r="F1154" s="19"/>
      <c r="G1154" s="19"/>
      <c r="H1154" s="10"/>
    </row>
    <row r="1155" spans="1:8" ht="12.75">
      <c r="A1155" s="34"/>
      <c r="B1155" s="11"/>
      <c r="C1155" s="12"/>
      <c r="D1155" s="11"/>
      <c r="E1155" s="11"/>
      <c r="F1155" s="19"/>
      <c r="G1155" s="19"/>
      <c r="H1155" s="10"/>
    </row>
    <row r="1156" spans="1:8" ht="12.75">
      <c r="A1156" s="34"/>
      <c r="B1156" s="11"/>
      <c r="C1156" s="12"/>
      <c r="D1156" s="11"/>
      <c r="E1156" s="11"/>
      <c r="F1156" s="19"/>
      <c r="G1156" s="19"/>
      <c r="H1156" s="10"/>
    </row>
    <row r="1157" spans="1:8" ht="12.75">
      <c r="A1157" s="34"/>
      <c r="B1157" s="11"/>
      <c r="C1157" s="12"/>
      <c r="D1157" s="11"/>
      <c r="E1157" s="11"/>
      <c r="F1157" s="19"/>
      <c r="G1157" s="19"/>
      <c r="H1157" s="10"/>
    </row>
    <row r="1158" spans="1:8" ht="12.75">
      <c r="A1158" s="34"/>
      <c r="B1158" s="11"/>
      <c r="C1158" s="12"/>
      <c r="D1158" s="11"/>
      <c r="E1158" s="11"/>
      <c r="F1158" s="19"/>
      <c r="G1158" s="19"/>
      <c r="H1158" s="10"/>
    </row>
    <row r="1159" spans="1:8" ht="12.75">
      <c r="A1159" s="34"/>
      <c r="B1159" s="11"/>
      <c r="C1159" s="12"/>
      <c r="D1159" s="11"/>
      <c r="E1159" s="11"/>
      <c r="F1159" s="19"/>
      <c r="G1159" s="19"/>
      <c r="H1159" s="10"/>
    </row>
    <row r="1160" spans="1:8" ht="12.75">
      <c r="A1160" s="34"/>
      <c r="B1160" s="11"/>
      <c r="C1160" s="12"/>
      <c r="D1160" s="11"/>
      <c r="E1160" s="11"/>
      <c r="F1160" s="19"/>
      <c r="G1160" s="19"/>
      <c r="H1160" s="10"/>
    </row>
    <row r="1161" spans="1:8" ht="12.75">
      <c r="A1161" s="34"/>
      <c r="B1161" s="11"/>
      <c r="C1161" s="12"/>
      <c r="D1161" s="11"/>
      <c r="E1161" s="11"/>
      <c r="F1161" s="19"/>
      <c r="G1161" s="19"/>
      <c r="H1161" s="10"/>
    </row>
    <row r="1162" spans="1:8" ht="12.75">
      <c r="A1162" s="34"/>
      <c r="B1162" s="11"/>
      <c r="C1162" s="12"/>
      <c r="D1162" s="11"/>
      <c r="E1162" s="11"/>
      <c r="F1162" s="19"/>
      <c r="G1162" s="19"/>
      <c r="H1162" s="10"/>
    </row>
    <row r="1163" spans="1:8" ht="12.75">
      <c r="A1163" s="34"/>
      <c r="B1163" s="11"/>
      <c r="C1163" s="12"/>
      <c r="D1163" s="11"/>
      <c r="E1163" s="11"/>
      <c r="F1163" s="19"/>
      <c r="G1163" s="19"/>
      <c r="H1163" s="10"/>
    </row>
    <row r="1164" spans="1:8" ht="12.75">
      <c r="A1164" s="34"/>
      <c r="B1164" s="11"/>
      <c r="C1164" s="12"/>
      <c r="D1164" s="11"/>
      <c r="E1164" s="11"/>
      <c r="F1164" s="19"/>
      <c r="G1164" s="19"/>
      <c r="H1164" s="10"/>
    </row>
    <row r="1165" spans="1:8" ht="12.75">
      <c r="A1165" s="34"/>
      <c r="B1165" s="11"/>
      <c r="C1165" s="12"/>
      <c r="D1165" s="11"/>
      <c r="E1165" s="11"/>
      <c r="F1165" s="19"/>
      <c r="G1165" s="19"/>
      <c r="H1165" s="10"/>
    </row>
    <row r="1166" spans="1:8" ht="12.75">
      <c r="A1166" s="34"/>
      <c r="B1166" s="11"/>
      <c r="C1166" s="12"/>
      <c r="D1166" s="11"/>
      <c r="E1166" s="11"/>
      <c r="F1166" s="19"/>
      <c r="G1166" s="19"/>
      <c r="H1166" s="10"/>
    </row>
    <row r="1167" spans="1:8" ht="12.75">
      <c r="A1167" s="34"/>
      <c r="B1167" s="11"/>
      <c r="C1167" s="12"/>
      <c r="D1167" s="11"/>
      <c r="E1167" s="11"/>
      <c r="F1167" s="19"/>
      <c r="G1167" s="19"/>
      <c r="H1167" s="10"/>
    </row>
    <row r="1168" spans="1:8" ht="12.75">
      <c r="A1168" s="34"/>
      <c r="B1168" s="11"/>
      <c r="C1168" s="12"/>
      <c r="D1168" s="11"/>
      <c r="E1168" s="11"/>
      <c r="F1168" s="19"/>
      <c r="G1168" s="19"/>
      <c r="H1168" s="10"/>
    </row>
    <row r="1169" spans="1:8" ht="12.75">
      <c r="A1169" s="34"/>
      <c r="B1169" s="11"/>
      <c r="C1169" s="12"/>
      <c r="D1169" s="11"/>
      <c r="E1169" s="11"/>
      <c r="F1169" s="19"/>
      <c r="G1169" s="19"/>
      <c r="H1169" s="10"/>
    </row>
    <row r="1170" spans="1:8" ht="12.75">
      <c r="A1170" s="34"/>
      <c r="B1170" s="11"/>
      <c r="C1170" s="12"/>
      <c r="D1170" s="11"/>
      <c r="E1170" s="11"/>
      <c r="F1170" s="19"/>
      <c r="G1170" s="19"/>
      <c r="H1170" s="10"/>
    </row>
    <row r="1171" spans="1:8" ht="12.75">
      <c r="A1171" s="34"/>
      <c r="B1171" s="11"/>
      <c r="C1171" s="12"/>
      <c r="D1171" s="11"/>
      <c r="E1171" s="11"/>
      <c r="F1171" s="19"/>
      <c r="G1171" s="19"/>
      <c r="H1171" s="10"/>
    </row>
    <row r="1172" spans="1:8" ht="12.75">
      <c r="A1172" s="34"/>
      <c r="B1172" s="11"/>
      <c r="C1172" s="12"/>
      <c r="D1172" s="11"/>
      <c r="E1172" s="11"/>
      <c r="F1172" s="19"/>
      <c r="G1172" s="19"/>
      <c r="H1172" s="10"/>
    </row>
    <row r="1173" spans="1:8" ht="12.75">
      <c r="A1173" s="34"/>
      <c r="B1173" s="11"/>
      <c r="C1173" s="12"/>
      <c r="D1173" s="11"/>
      <c r="E1173" s="11"/>
      <c r="F1173" s="19"/>
      <c r="G1173" s="19"/>
      <c r="H1173" s="10"/>
    </row>
    <row r="1174" spans="1:8" ht="12.75">
      <c r="A1174" s="34"/>
      <c r="B1174" s="11"/>
      <c r="C1174" s="12"/>
      <c r="D1174" s="11"/>
      <c r="E1174" s="11"/>
      <c r="F1174" s="19"/>
      <c r="G1174" s="19"/>
      <c r="H1174" s="10"/>
    </row>
    <row r="1175" spans="1:8" ht="12.75">
      <c r="A1175" s="34"/>
      <c r="B1175" s="11"/>
      <c r="C1175" s="12"/>
      <c r="D1175" s="11"/>
      <c r="E1175" s="11"/>
      <c r="F1175" s="19"/>
      <c r="G1175" s="19"/>
      <c r="H1175" s="10"/>
    </row>
    <row r="1176" spans="1:8" ht="12.75">
      <c r="A1176" s="34"/>
      <c r="B1176" s="11"/>
      <c r="C1176" s="12"/>
      <c r="D1176" s="11"/>
      <c r="E1176" s="11"/>
      <c r="F1176" s="19"/>
      <c r="G1176" s="19"/>
      <c r="H1176" s="10"/>
    </row>
    <row r="1177" spans="1:8" ht="12.75">
      <c r="A1177" s="34"/>
      <c r="B1177" s="11"/>
      <c r="C1177" s="12"/>
      <c r="D1177" s="11"/>
      <c r="E1177" s="11"/>
      <c r="F1177" s="19"/>
      <c r="G1177" s="19"/>
      <c r="H1177" s="10"/>
    </row>
    <row r="1178" spans="1:8" ht="12.75">
      <c r="A1178" s="34"/>
      <c r="B1178" s="11"/>
      <c r="C1178" s="12"/>
      <c r="D1178" s="11"/>
      <c r="E1178" s="11"/>
      <c r="F1178" s="19"/>
      <c r="G1178" s="19"/>
      <c r="H1178" s="10"/>
    </row>
    <row r="1179" spans="1:8" ht="12.75">
      <c r="A1179" s="34"/>
      <c r="B1179" s="11"/>
      <c r="C1179" s="12"/>
      <c r="D1179" s="11"/>
      <c r="E1179" s="11"/>
      <c r="F1179" s="19"/>
      <c r="G1179" s="19"/>
      <c r="H1179" s="10"/>
    </row>
    <row r="1180" spans="1:8" ht="12.75">
      <c r="A1180" s="34"/>
      <c r="B1180" s="11"/>
      <c r="C1180" s="12"/>
      <c r="D1180" s="11"/>
      <c r="E1180" s="11"/>
      <c r="F1180" s="19"/>
      <c r="G1180" s="19"/>
      <c r="H1180" s="10"/>
    </row>
    <row r="1181" spans="1:8" ht="12.75">
      <c r="A1181" s="34"/>
      <c r="B1181" s="11"/>
      <c r="C1181" s="12"/>
      <c r="D1181" s="11"/>
      <c r="E1181" s="11"/>
      <c r="F1181" s="19"/>
      <c r="G1181" s="19"/>
      <c r="H1181" s="10"/>
    </row>
    <row r="1182" spans="1:8" ht="12.75">
      <c r="A1182" s="34"/>
      <c r="B1182" s="11"/>
      <c r="C1182" s="12"/>
      <c r="D1182" s="11"/>
      <c r="E1182" s="11"/>
      <c r="F1182" s="19"/>
      <c r="G1182" s="19"/>
      <c r="H1182" s="10"/>
    </row>
    <row r="1183" spans="1:8" ht="12.75">
      <c r="A1183" s="34"/>
      <c r="B1183" s="11"/>
      <c r="C1183" s="12"/>
      <c r="D1183" s="11"/>
      <c r="E1183" s="11"/>
      <c r="F1183" s="19"/>
      <c r="G1183" s="19"/>
      <c r="H1183" s="10"/>
    </row>
    <row r="1184" spans="1:8" ht="12.75">
      <c r="A1184" s="34"/>
      <c r="B1184" s="11"/>
      <c r="C1184" s="12"/>
      <c r="D1184" s="11"/>
      <c r="E1184" s="11"/>
      <c r="F1184" s="19"/>
      <c r="G1184" s="19"/>
      <c r="H1184" s="10"/>
    </row>
    <row r="1185" spans="1:8" ht="12.75">
      <c r="A1185" s="34"/>
      <c r="B1185" s="11"/>
      <c r="C1185" s="12"/>
      <c r="D1185" s="11"/>
      <c r="E1185" s="11"/>
      <c r="F1185" s="19"/>
      <c r="G1185" s="19"/>
      <c r="H1185" s="10"/>
    </row>
    <row r="1186" spans="1:8" ht="12.75">
      <c r="A1186" s="34"/>
      <c r="B1186" s="11"/>
      <c r="C1186" s="12"/>
      <c r="D1186" s="11"/>
      <c r="E1186" s="11"/>
      <c r="F1186" s="19"/>
      <c r="G1186" s="19"/>
      <c r="H1186" s="10"/>
    </row>
    <row r="1187" spans="1:8" ht="12.75">
      <c r="A1187" s="34"/>
      <c r="B1187" s="11"/>
      <c r="C1187" s="12"/>
      <c r="D1187" s="11"/>
      <c r="E1187" s="11"/>
      <c r="F1187" s="19"/>
      <c r="G1187" s="19"/>
      <c r="H1187" s="10"/>
    </row>
    <row r="1188" spans="1:8" ht="12.75">
      <c r="A1188" s="34"/>
      <c r="B1188" s="11"/>
      <c r="C1188" s="12"/>
      <c r="D1188" s="11"/>
      <c r="E1188" s="11"/>
      <c r="F1188" s="19"/>
      <c r="G1188" s="19"/>
      <c r="H1188" s="10"/>
    </row>
    <row r="1189" spans="1:8" ht="12.75">
      <c r="A1189" s="34"/>
      <c r="B1189" s="11"/>
      <c r="C1189" s="12"/>
      <c r="D1189" s="11"/>
      <c r="E1189" s="11"/>
      <c r="F1189" s="19"/>
      <c r="G1189" s="19"/>
      <c r="H1189" s="10"/>
    </row>
    <row r="1190" spans="1:8" ht="12.75">
      <c r="A1190" s="34"/>
      <c r="B1190" s="11"/>
      <c r="C1190" s="12"/>
      <c r="D1190" s="11"/>
      <c r="E1190" s="11"/>
      <c r="F1190" s="19"/>
      <c r="G1190" s="19"/>
      <c r="H1190" s="10"/>
    </row>
    <row r="1191" spans="1:8" ht="12.75">
      <c r="A1191" s="34"/>
      <c r="B1191" s="11"/>
      <c r="C1191" s="12"/>
      <c r="D1191" s="11"/>
      <c r="E1191" s="11"/>
      <c r="F1191" s="19"/>
      <c r="G1191" s="19"/>
      <c r="H1191" s="10"/>
    </row>
    <row r="1192" spans="1:8" ht="12.75">
      <c r="A1192" s="34"/>
      <c r="B1192" s="11"/>
      <c r="C1192" s="12"/>
      <c r="D1192" s="11"/>
      <c r="E1192" s="11"/>
      <c r="F1192" s="19"/>
      <c r="G1192" s="19"/>
      <c r="H1192" s="10"/>
    </row>
    <row r="1193" spans="1:8" ht="12.75">
      <c r="A1193" s="34"/>
      <c r="B1193" s="11"/>
      <c r="C1193" s="12"/>
      <c r="D1193" s="11"/>
      <c r="E1193" s="11"/>
      <c r="F1193" s="19"/>
      <c r="G1193" s="19"/>
      <c r="H1193" s="10"/>
    </row>
    <row r="1194" spans="1:8" ht="12.75">
      <c r="A1194" s="34"/>
      <c r="B1194" s="11"/>
      <c r="C1194" s="12"/>
      <c r="D1194" s="11"/>
      <c r="E1194" s="11"/>
      <c r="F1194" s="19"/>
      <c r="G1194" s="19"/>
      <c r="H1194" s="10"/>
    </row>
    <row r="1195" spans="1:8" ht="12.75">
      <c r="A1195" s="34"/>
      <c r="B1195" s="11"/>
      <c r="C1195" s="12"/>
      <c r="D1195" s="11"/>
      <c r="E1195" s="11"/>
      <c r="F1195" s="19"/>
      <c r="G1195" s="19"/>
      <c r="H1195" s="10"/>
    </row>
    <row r="1196" spans="1:8" ht="12.75">
      <c r="A1196" s="34"/>
      <c r="B1196" s="11"/>
      <c r="C1196" s="12"/>
      <c r="D1196" s="11"/>
      <c r="E1196" s="11"/>
      <c r="F1196" s="19"/>
      <c r="G1196" s="19"/>
      <c r="H1196" s="10"/>
    </row>
    <row r="1197" spans="1:8" ht="12.75">
      <c r="A1197" s="34"/>
      <c r="B1197" s="11"/>
      <c r="C1197" s="12"/>
      <c r="D1197" s="11"/>
      <c r="E1197" s="11"/>
      <c r="F1197" s="19"/>
      <c r="G1197" s="19"/>
      <c r="H1197" s="10"/>
    </row>
    <row r="1198" spans="1:8" ht="12.75">
      <c r="A1198" s="34"/>
      <c r="B1198" s="11"/>
      <c r="C1198" s="12"/>
      <c r="D1198" s="11"/>
      <c r="E1198" s="11"/>
      <c r="F1198" s="19"/>
      <c r="G1198" s="19"/>
      <c r="H1198" s="10"/>
    </row>
    <row r="1199" spans="1:8" ht="12.75">
      <c r="A1199" s="34"/>
      <c r="B1199" s="11"/>
      <c r="C1199" s="12"/>
      <c r="D1199" s="11"/>
      <c r="E1199" s="11"/>
      <c r="F1199" s="19"/>
      <c r="G1199" s="19"/>
      <c r="H1199" s="10"/>
    </row>
    <row r="1200" spans="1:8" ht="12.75">
      <c r="A1200" s="34"/>
      <c r="B1200" s="11"/>
      <c r="C1200" s="12"/>
      <c r="D1200" s="11"/>
      <c r="E1200" s="11"/>
      <c r="F1200" s="19"/>
      <c r="G1200" s="19"/>
      <c r="H1200" s="10"/>
    </row>
    <row r="1201" spans="1:8" ht="12.75">
      <c r="A1201" s="34"/>
      <c r="B1201" s="11"/>
      <c r="C1201" s="12"/>
      <c r="D1201" s="11"/>
      <c r="E1201" s="11"/>
      <c r="F1201" s="19"/>
      <c r="G1201" s="19"/>
      <c r="H1201" s="10"/>
    </row>
    <row r="1202" spans="1:8" ht="12.75">
      <c r="A1202" s="34"/>
      <c r="B1202" s="11"/>
      <c r="C1202" s="12"/>
      <c r="D1202" s="11"/>
      <c r="E1202" s="11"/>
      <c r="F1202" s="19"/>
      <c r="G1202" s="19"/>
      <c r="H1202" s="10"/>
    </row>
    <row r="1203" spans="1:8" ht="12.75">
      <c r="A1203" s="34"/>
      <c r="B1203" s="11"/>
      <c r="C1203" s="12"/>
      <c r="D1203" s="11"/>
      <c r="E1203" s="11"/>
      <c r="F1203" s="19"/>
      <c r="G1203" s="19"/>
      <c r="H1203" s="10"/>
    </row>
    <row r="1204" spans="1:8" ht="12.75">
      <c r="A1204" s="34"/>
      <c r="B1204" s="11"/>
      <c r="C1204" s="12"/>
      <c r="D1204" s="11"/>
      <c r="E1204" s="11"/>
      <c r="F1204" s="19"/>
      <c r="G1204" s="19"/>
      <c r="H1204" s="10"/>
    </row>
    <row r="1205" spans="1:8" ht="12.75">
      <c r="A1205" s="34"/>
      <c r="B1205" s="11"/>
      <c r="C1205" s="12"/>
      <c r="D1205" s="11"/>
      <c r="E1205" s="11"/>
      <c r="F1205" s="19"/>
      <c r="G1205" s="19"/>
      <c r="H1205" s="10"/>
    </row>
  </sheetData>
  <printOptions/>
  <pageMargins left="1" right="0.25" top="0.7" bottom="0.78" header="0.5" footer="0.7"/>
  <pageSetup firstPageNumber="31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78"/>
  <sheetViews>
    <sheetView workbookViewId="0" topLeftCell="A3">
      <selection activeCell="A23" sqref="A23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698</v>
      </c>
      <c r="B1" s="24"/>
      <c r="C1" s="24"/>
      <c r="D1" s="24"/>
      <c r="E1" s="24"/>
      <c r="F1" s="37"/>
      <c r="G1" s="37"/>
    </row>
    <row r="2" spans="1:7" ht="12.75">
      <c r="A2" s="38" t="s">
        <v>247</v>
      </c>
      <c r="B2" s="36"/>
      <c r="C2" s="24"/>
      <c r="D2" s="24"/>
      <c r="E2" s="24"/>
      <c r="F2" s="37"/>
      <c r="G2" s="37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699</v>
      </c>
      <c r="B7" s="11">
        <v>115</v>
      </c>
      <c r="C7" s="12" t="s">
        <v>259</v>
      </c>
      <c r="D7" s="11" t="s">
        <v>255</v>
      </c>
      <c r="E7" s="11">
        <v>1</v>
      </c>
      <c r="F7" s="19">
        <v>0.8</v>
      </c>
      <c r="G7" s="66">
        <v>0.8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700</v>
      </c>
      <c r="B9" s="11">
        <v>115</v>
      </c>
      <c r="C9" s="12" t="s">
        <v>259</v>
      </c>
      <c r="D9" s="11" t="s">
        <v>255</v>
      </c>
      <c r="E9" s="11">
        <v>1</v>
      </c>
      <c r="F9" s="19">
        <v>3.14</v>
      </c>
      <c r="G9" s="19">
        <v>3.14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701</v>
      </c>
      <c r="B11" s="11">
        <v>115</v>
      </c>
      <c r="C11" s="12" t="s">
        <v>259</v>
      </c>
      <c r="D11" s="11" t="s">
        <v>255</v>
      </c>
      <c r="E11" s="11">
        <v>1</v>
      </c>
      <c r="F11" s="19">
        <v>5.23</v>
      </c>
      <c r="G11" s="19">
        <v>5.23</v>
      </c>
    </row>
    <row r="12" spans="1:7" ht="12.75">
      <c r="A12" s="34"/>
      <c r="B12" s="11"/>
      <c r="C12" s="12"/>
      <c r="D12" s="11"/>
      <c r="E12" s="11" t="s">
        <v>261</v>
      </c>
      <c r="F12" s="19"/>
      <c r="G12" s="20" t="s">
        <v>262</v>
      </c>
    </row>
    <row r="13" spans="1:7" ht="12.75">
      <c r="A13" s="52" t="s">
        <v>702</v>
      </c>
      <c r="B13" s="11"/>
      <c r="C13" s="12"/>
      <c r="D13" s="11"/>
      <c r="E13" s="11"/>
      <c r="F13" s="19"/>
      <c r="G13" s="19">
        <f>ROUND(SUM(G7:G11),1)</f>
        <v>9.2</v>
      </c>
    </row>
    <row r="14" spans="1:7" ht="12.75">
      <c r="A14" s="52"/>
      <c r="B14" s="11"/>
      <c r="C14" s="12"/>
      <c r="D14" s="11"/>
      <c r="E14"/>
      <c r="F14" s="19"/>
      <c r="G14" s="20" t="s">
        <v>262</v>
      </c>
    </row>
    <row r="15" spans="1:7" ht="12.75">
      <c r="A15" s="52" t="s">
        <v>703</v>
      </c>
      <c r="B15" s="11"/>
      <c r="C15" s="12"/>
      <c r="D15" s="11"/>
      <c r="E15" s="11"/>
      <c r="F15" s="19" t="s">
        <v>261</v>
      </c>
      <c r="G15" s="19">
        <f>ROUND(SUM(G13),1)</f>
        <v>9.2</v>
      </c>
    </row>
    <row r="16" spans="1:7" ht="12.75">
      <c r="A16"/>
      <c r="B16" s="11"/>
      <c r="C16" s="12"/>
      <c r="D16" s="11"/>
      <c r="E16" s="11"/>
      <c r="F16" s="19"/>
      <c r="G16" s="19"/>
    </row>
    <row r="17" spans="1:7" ht="12.75">
      <c r="A17"/>
      <c r="B17" s="11"/>
      <c r="C17" s="12"/>
      <c r="D17" s="11"/>
      <c r="E17" s="11"/>
      <c r="F17" s="19"/>
      <c r="G17"/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 s="34"/>
      <c r="B875" s="11"/>
      <c r="C875" s="12"/>
      <c r="D875" s="11"/>
      <c r="E875" s="11"/>
      <c r="F875" s="19"/>
      <c r="G875" s="19"/>
    </row>
    <row r="876" spans="1:7" ht="12.75">
      <c r="A876" s="34"/>
      <c r="B876" s="11"/>
      <c r="C876" s="12"/>
      <c r="D876" s="11"/>
      <c r="E876" s="11"/>
      <c r="F876" s="19"/>
      <c r="G876" s="19"/>
    </row>
    <row r="877" spans="1:7" ht="12.75">
      <c r="A877" s="34"/>
      <c r="B877" s="11"/>
      <c r="C877" s="12"/>
      <c r="D877" s="11"/>
      <c r="E877" s="11"/>
      <c r="F877" s="19"/>
      <c r="G877" s="19"/>
    </row>
    <row r="878" spans="1:7" ht="12.75">
      <c r="A878" s="34"/>
      <c r="B878" s="11"/>
      <c r="C878" s="12"/>
      <c r="D878" s="11"/>
      <c r="E878" s="11"/>
      <c r="F878" s="19"/>
      <c r="G878" s="19"/>
    </row>
  </sheetData>
  <printOptions/>
  <pageMargins left="1" right="0.25" top="0.7" bottom="0.8" header="0.5" footer="0.7"/>
  <pageSetup firstPageNumber="34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75"/>
  <sheetViews>
    <sheetView workbookViewId="0" topLeftCell="A1">
      <selection activeCell="A21" sqref="A21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220</v>
      </c>
      <c r="B1" s="40"/>
      <c r="C1" s="39"/>
      <c r="D1" s="39"/>
      <c r="E1" s="39"/>
      <c r="F1" s="41"/>
      <c r="G1" s="41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704</v>
      </c>
      <c r="B7" s="11">
        <v>115</v>
      </c>
      <c r="C7" s="12" t="s">
        <v>259</v>
      </c>
      <c r="D7" s="11" t="s">
        <v>255</v>
      </c>
      <c r="E7" s="11">
        <v>1</v>
      </c>
      <c r="F7" s="19">
        <v>0.5</v>
      </c>
      <c r="G7" s="19">
        <v>0.5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705</v>
      </c>
      <c r="B9" s="11">
        <v>115</v>
      </c>
      <c r="C9" s="12" t="s">
        <v>259</v>
      </c>
      <c r="D9" s="11" t="s">
        <v>255</v>
      </c>
      <c r="E9" s="11">
        <v>1</v>
      </c>
      <c r="F9" s="19">
        <v>6.6</v>
      </c>
      <c r="G9" s="19">
        <v>6.6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706</v>
      </c>
      <c r="B11" s="11">
        <v>115</v>
      </c>
      <c r="C11" s="12" t="s">
        <v>259</v>
      </c>
      <c r="D11" s="11" t="s">
        <v>255</v>
      </c>
      <c r="E11" s="11">
        <v>1</v>
      </c>
      <c r="F11" s="19">
        <v>0.6</v>
      </c>
      <c r="G11" s="19">
        <v>0.6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707</v>
      </c>
      <c r="B13" s="11">
        <v>115</v>
      </c>
      <c r="C13" s="12" t="s">
        <v>259</v>
      </c>
      <c r="D13" s="11" t="s">
        <v>255</v>
      </c>
      <c r="E13" s="11">
        <v>1</v>
      </c>
      <c r="F13" s="19">
        <v>2.8</v>
      </c>
      <c r="G13" s="19">
        <v>2.8</v>
      </c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708</v>
      </c>
      <c r="B15" s="11">
        <v>115</v>
      </c>
      <c r="C15" s="12" t="s">
        <v>259</v>
      </c>
      <c r="D15" s="11" t="s">
        <v>255</v>
      </c>
      <c r="E15" s="11">
        <v>1</v>
      </c>
      <c r="F15" s="19">
        <v>3.8</v>
      </c>
      <c r="G15" s="19">
        <v>3.8</v>
      </c>
    </row>
    <row r="16" spans="1:7" ht="12.75">
      <c r="A16" s="34"/>
      <c r="B16" s="11"/>
      <c r="C16" s="12"/>
      <c r="D16" s="11"/>
      <c r="E16" s="11" t="s">
        <v>447</v>
      </c>
      <c r="F16" s="19"/>
      <c r="G16" s="20" t="s">
        <v>262</v>
      </c>
    </row>
    <row r="17" spans="1:7" ht="12.75">
      <c r="A17" s="52" t="s">
        <v>709</v>
      </c>
      <c r="B17" s="11"/>
      <c r="C17" s="12"/>
      <c r="D17" s="11"/>
      <c r="E17" s="11"/>
      <c r="F17" s="19"/>
      <c r="G17" s="19">
        <f>ROUND(SUM(G7:G15),1)</f>
        <v>14.3</v>
      </c>
    </row>
    <row r="18" spans="1:7" ht="12.75">
      <c r="A18" s="52"/>
      <c r="B18" s="11"/>
      <c r="C18" s="12"/>
      <c r="D18" s="11"/>
      <c r="E18" s="11"/>
      <c r="F18"/>
      <c r="G18" s="20" t="s">
        <v>262</v>
      </c>
    </row>
    <row r="19" spans="1:7" ht="12.75">
      <c r="A19" s="52" t="s">
        <v>710</v>
      </c>
      <c r="B19" s="11"/>
      <c r="C19" s="12"/>
      <c r="D19" s="11"/>
      <c r="E19" s="11"/>
      <c r="F19" s="19" t="s">
        <v>447</v>
      </c>
      <c r="G19" s="19">
        <f>ROUND(SUM(G17),1)</f>
        <v>14.3</v>
      </c>
    </row>
    <row r="20" spans="1:7" ht="12.75">
      <c r="A20"/>
      <c r="B20" s="11"/>
      <c r="C20" s="12"/>
      <c r="D20" s="11"/>
      <c r="E20" s="11"/>
      <c r="F20" s="19"/>
      <c r="G20" s="19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 s="34"/>
      <c r="B86" s="11"/>
      <c r="C86" s="12"/>
      <c r="D86" s="11"/>
      <c r="E86" s="11"/>
      <c r="F86" s="19"/>
      <c r="G86" s="19"/>
    </row>
    <row r="87" spans="1:7" ht="12.75">
      <c r="A87"/>
      <c r="B87"/>
      <c r="C87"/>
      <c r="D87" s="11"/>
      <c r="E87" s="11"/>
      <c r="F87" s="19"/>
      <c r="G87" s="19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/>
      <c r="B875"/>
      <c r="C875"/>
      <c r="D875"/>
      <c r="E875"/>
      <c r="F875"/>
      <c r="G875"/>
    </row>
  </sheetData>
  <printOptions/>
  <pageMargins left="1" right="0.25" top="0.7" bottom="0.8" header="0.5" footer="0.7"/>
  <pageSetup firstPageNumber="35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5" sqref="A25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221</v>
      </c>
      <c r="B1" s="36"/>
      <c r="C1" s="24"/>
      <c r="D1" s="24"/>
      <c r="E1" s="24"/>
      <c r="F1" s="37"/>
      <c r="G1" s="37"/>
    </row>
    <row r="2" spans="1:7" ht="12.75">
      <c r="A2" s="38" t="s">
        <v>265</v>
      </c>
      <c r="B2" s="24"/>
      <c r="C2" s="24"/>
      <c r="D2" s="24"/>
      <c r="E2" s="24"/>
      <c r="F2" s="37"/>
      <c r="G2" s="37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4"/>
      <c r="B4" s="55"/>
      <c r="C4" s="56"/>
      <c r="D4" s="55" t="s">
        <v>248</v>
      </c>
      <c r="E4" s="55" t="s">
        <v>249</v>
      </c>
      <c r="F4" s="57" t="s">
        <v>250</v>
      </c>
      <c r="G4" s="57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711</v>
      </c>
      <c r="B7" s="11">
        <v>345</v>
      </c>
      <c r="C7" s="12" t="s">
        <v>274</v>
      </c>
      <c r="D7" s="11" t="s">
        <v>255</v>
      </c>
      <c r="E7" s="11">
        <v>1</v>
      </c>
      <c r="F7" s="19">
        <v>23.1</v>
      </c>
      <c r="G7" s="19">
        <v>23.1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712</v>
      </c>
      <c r="B9" s="11">
        <v>345</v>
      </c>
      <c r="C9" s="12" t="s">
        <v>274</v>
      </c>
      <c r="D9" s="11" t="s">
        <v>255</v>
      </c>
      <c r="E9" s="11">
        <v>1</v>
      </c>
      <c r="F9" s="19">
        <v>15.95</v>
      </c>
      <c r="G9" s="19">
        <v>15.95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713</v>
      </c>
      <c r="B11" s="11">
        <v>345</v>
      </c>
      <c r="C11" s="12" t="s">
        <v>274</v>
      </c>
      <c r="D11" s="11" t="s">
        <v>255</v>
      </c>
      <c r="E11" s="11">
        <v>1</v>
      </c>
      <c r="F11" s="19">
        <v>14.3</v>
      </c>
      <c r="G11" s="19">
        <v>14.3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714</v>
      </c>
      <c r="B13" s="11">
        <v>345</v>
      </c>
      <c r="C13" s="12" t="s">
        <v>276</v>
      </c>
      <c r="D13" s="11" t="s">
        <v>255</v>
      </c>
      <c r="E13" s="11">
        <v>1</v>
      </c>
      <c r="F13" s="19">
        <v>14.3</v>
      </c>
      <c r="G13" s="19">
        <v>14.3</v>
      </c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715</v>
      </c>
      <c r="B15" s="11">
        <v>345</v>
      </c>
      <c r="C15" s="12" t="s">
        <v>274</v>
      </c>
      <c r="D15" s="11" t="s">
        <v>255</v>
      </c>
      <c r="E15" s="11">
        <v>1</v>
      </c>
      <c r="F15" s="19">
        <v>36.6</v>
      </c>
      <c r="G15" s="19">
        <v>36.6</v>
      </c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716</v>
      </c>
      <c r="B17" s="11">
        <v>345</v>
      </c>
      <c r="C17" s="12" t="s">
        <v>272</v>
      </c>
      <c r="D17" s="11" t="s">
        <v>255</v>
      </c>
      <c r="E17" s="11">
        <v>1</v>
      </c>
      <c r="F17" s="19">
        <v>34.5</v>
      </c>
      <c r="G17" s="19">
        <v>34.5</v>
      </c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 s="34" t="s">
        <v>717</v>
      </c>
      <c r="B19" s="11">
        <v>345</v>
      </c>
      <c r="C19" s="12" t="s">
        <v>718</v>
      </c>
      <c r="D19" s="11" t="s">
        <v>255</v>
      </c>
      <c r="E19" s="11">
        <v>1</v>
      </c>
      <c r="F19" s="19">
        <v>36</v>
      </c>
      <c r="G19" s="19">
        <v>36</v>
      </c>
    </row>
    <row r="20" spans="1:7" ht="12.75">
      <c r="A20" s="34"/>
      <c r="B20" s="11"/>
      <c r="C20" s="12"/>
      <c r="D20" s="11"/>
      <c r="E20" s="11"/>
      <c r="F20" s="19"/>
      <c r="G20" s="19"/>
    </row>
    <row r="21" spans="1:7" ht="12.75">
      <c r="A21" s="34" t="s">
        <v>719</v>
      </c>
      <c r="B21" s="11">
        <v>345</v>
      </c>
      <c r="C21" s="12" t="s">
        <v>276</v>
      </c>
      <c r="D21" s="11" t="s">
        <v>255</v>
      </c>
      <c r="E21" s="11">
        <v>1</v>
      </c>
      <c r="F21" s="19">
        <v>36</v>
      </c>
      <c r="G21" s="19">
        <v>36</v>
      </c>
    </row>
    <row r="22" spans="1:7" ht="12.75">
      <c r="A22" s="34"/>
      <c r="B22" s="11"/>
      <c r="C22" s="12"/>
      <c r="D22" s="11"/>
      <c r="E22" s="11"/>
      <c r="F22" s="19"/>
      <c r="G22" s="19"/>
    </row>
    <row r="23" spans="1:7" ht="12.75">
      <c r="A23" s="34" t="s">
        <v>720</v>
      </c>
      <c r="B23" s="11">
        <v>345</v>
      </c>
      <c r="C23" s="12" t="s">
        <v>272</v>
      </c>
      <c r="D23" s="11" t="s">
        <v>255</v>
      </c>
      <c r="E23" s="11">
        <v>1</v>
      </c>
      <c r="F23" s="19">
        <v>15.9</v>
      </c>
      <c r="G23" s="19">
        <v>15.9</v>
      </c>
    </row>
    <row r="24" spans="1:7" ht="12.75">
      <c r="A24" s="34"/>
      <c r="B24" s="11"/>
      <c r="C24" s="12"/>
      <c r="D24" s="11"/>
      <c r="E24" s="11"/>
      <c r="F24" s="19"/>
      <c r="G24" s="19"/>
    </row>
    <row r="25" spans="1:7" ht="12.75">
      <c r="A25" s="34" t="s">
        <v>721</v>
      </c>
      <c r="B25" s="11">
        <v>345</v>
      </c>
      <c r="C25" s="12" t="s">
        <v>272</v>
      </c>
      <c r="D25" s="11" t="s">
        <v>255</v>
      </c>
      <c r="E25" s="11">
        <v>1</v>
      </c>
      <c r="F25" s="19">
        <v>6.6</v>
      </c>
      <c r="G25" s="19">
        <v>6.6</v>
      </c>
    </row>
    <row r="26" spans="1:7" ht="12.75">
      <c r="A26" s="34"/>
      <c r="B26" s="11"/>
      <c r="C26" s="12"/>
      <c r="D26" s="11"/>
      <c r="E26" s="11"/>
      <c r="F26" s="19"/>
      <c r="G26" s="19"/>
    </row>
    <row r="27" spans="1:7" ht="12.75">
      <c r="A27" s="34" t="s">
        <v>722</v>
      </c>
      <c r="B27" s="11">
        <v>345</v>
      </c>
      <c r="C27" s="12" t="s">
        <v>723</v>
      </c>
      <c r="D27" s="11" t="s">
        <v>255</v>
      </c>
      <c r="E27" s="11">
        <v>1</v>
      </c>
      <c r="F27" s="19">
        <v>14.11</v>
      </c>
      <c r="G27" s="19">
        <v>32.02</v>
      </c>
    </row>
    <row r="28" spans="1:7" ht="12.75">
      <c r="A28" s="34"/>
      <c r="B28" s="11"/>
      <c r="C28" s="12" t="s">
        <v>285</v>
      </c>
      <c r="D28" s="11" t="s">
        <v>255</v>
      </c>
      <c r="E28" s="11">
        <v>1</v>
      </c>
      <c r="F28" s="19">
        <v>17.91</v>
      </c>
      <c r="G28" s="19"/>
    </row>
    <row r="29" spans="1:7" ht="12.75">
      <c r="A29" s="34"/>
      <c r="B29" s="11"/>
      <c r="C29" s="12"/>
      <c r="D29" s="11"/>
      <c r="E29" s="11"/>
      <c r="F29" s="19"/>
      <c r="G29" s="19"/>
    </row>
    <row r="30" spans="1:7" ht="12.75">
      <c r="A30" s="34" t="s">
        <v>724</v>
      </c>
      <c r="B30" s="11">
        <v>345</v>
      </c>
      <c r="C30" s="12" t="s">
        <v>274</v>
      </c>
      <c r="D30" s="11" t="s">
        <v>255</v>
      </c>
      <c r="E30" s="11">
        <v>1</v>
      </c>
      <c r="F30" s="19">
        <v>12.4</v>
      </c>
      <c r="G30" s="19">
        <v>12.4</v>
      </c>
    </row>
    <row r="31" spans="1:7" ht="12.75">
      <c r="A31" s="34"/>
      <c r="B31" s="11"/>
      <c r="C31" s="12"/>
      <c r="D31" s="11"/>
      <c r="E31" s="11"/>
      <c r="F31" s="19"/>
      <c r="G31" s="19"/>
    </row>
    <row r="32" spans="1:7" ht="12.75">
      <c r="A32" s="34" t="s">
        <v>725</v>
      </c>
      <c r="B32" s="11">
        <v>345</v>
      </c>
      <c r="C32" s="12" t="s">
        <v>272</v>
      </c>
      <c r="D32" s="11" t="s">
        <v>255</v>
      </c>
      <c r="E32" s="11">
        <v>1</v>
      </c>
      <c r="F32" s="19">
        <v>21.4</v>
      </c>
      <c r="G32" s="19">
        <v>21.4</v>
      </c>
    </row>
    <row r="33" spans="1:7" ht="12.75">
      <c r="A33" s="34"/>
      <c r="B33" s="11"/>
      <c r="C33" s="12"/>
      <c r="D33" s="11"/>
      <c r="E33" s="11"/>
      <c r="F33" s="19"/>
      <c r="G33" s="19"/>
    </row>
    <row r="34" spans="1:7" ht="12.75">
      <c r="A34" s="34" t="s">
        <v>726</v>
      </c>
      <c r="B34" s="11">
        <v>345</v>
      </c>
      <c r="C34" s="12" t="s">
        <v>285</v>
      </c>
      <c r="D34" s="11" t="s">
        <v>255</v>
      </c>
      <c r="E34" s="11">
        <v>1</v>
      </c>
      <c r="F34" s="19">
        <v>17.3</v>
      </c>
      <c r="G34" s="19">
        <v>17.3</v>
      </c>
    </row>
    <row r="35" spans="1:7" ht="12.75">
      <c r="A35" s="34"/>
      <c r="B35" s="11"/>
      <c r="C35" s="12"/>
      <c r="D35" s="11"/>
      <c r="E35" s="11"/>
      <c r="F35" s="19"/>
      <c r="G35" s="19"/>
    </row>
    <row r="36" spans="1:7" ht="12.75">
      <c r="A36" s="34" t="s">
        <v>727</v>
      </c>
      <c r="B36" s="11">
        <v>230</v>
      </c>
      <c r="C36" s="12" t="s">
        <v>728</v>
      </c>
      <c r="D36" s="11" t="s">
        <v>255</v>
      </c>
      <c r="E36" s="11">
        <v>1</v>
      </c>
      <c r="F36" s="19">
        <v>6.61</v>
      </c>
      <c r="G36" s="19">
        <v>6.61</v>
      </c>
    </row>
    <row r="37" spans="1:7" ht="12.75">
      <c r="A37" s="34"/>
      <c r="B37" s="11"/>
      <c r="C37" s="12"/>
      <c r="D37" s="11"/>
      <c r="E37" s="11"/>
      <c r="F37" s="19"/>
      <c r="G37" s="19"/>
    </row>
    <row r="38" spans="1:7" ht="12.75">
      <c r="A38" s="34" t="s">
        <v>729</v>
      </c>
      <c r="B38" s="11">
        <v>230</v>
      </c>
      <c r="C38" s="12" t="s">
        <v>728</v>
      </c>
      <c r="D38" s="11" t="s">
        <v>255</v>
      </c>
      <c r="E38" s="11">
        <v>1</v>
      </c>
      <c r="F38" s="19">
        <v>5.9</v>
      </c>
      <c r="G38" s="19">
        <v>5.9</v>
      </c>
    </row>
    <row r="39" spans="1:7" ht="12.75">
      <c r="A39" s="34"/>
      <c r="B39" s="11"/>
      <c r="C39" s="12"/>
      <c r="D39" s="11"/>
      <c r="E39" s="11"/>
      <c r="F39" s="19"/>
      <c r="G39" s="19"/>
    </row>
    <row r="40" spans="1:7" ht="12.75">
      <c r="A40" s="34" t="s">
        <v>730</v>
      </c>
      <c r="B40" s="11">
        <v>230</v>
      </c>
      <c r="C40" s="12" t="s">
        <v>259</v>
      </c>
      <c r="D40" s="11" t="s">
        <v>255</v>
      </c>
      <c r="E40" s="11">
        <v>1</v>
      </c>
      <c r="F40" s="19">
        <v>0.4</v>
      </c>
      <c r="G40" s="19">
        <v>0.4</v>
      </c>
    </row>
    <row r="41" spans="1:7" ht="12.75">
      <c r="A41" s="34" t="s">
        <v>731</v>
      </c>
      <c r="B41" s="11">
        <v>230</v>
      </c>
      <c r="C41" s="12" t="s">
        <v>259</v>
      </c>
      <c r="D41" s="11" t="s">
        <v>255</v>
      </c>
      <c r="E41" s="11">
        <v>1</v>
      </c>
      <c r="F41" s="19">
        <v>91.4</v>
      </c>
      <c r="G41" s="19">
        <v>91.4</v>
      </c>
    </row>
    <row r="42" spans="1:7" ht="12.75">
      <c r="A42" s="34"/>
      <c r="B42" s="11"/>
      <c r="C42" s="12"/>
      <c r="D42" s="11"/>
      <c r="E42" s="11"/>
      <c r="F42" s="19"/>
      <c r="G42" s="19"/>
    </row>
    <row r="43" spans="1:7" ht="12.75">
      <c r="A43" s="34" t="s">
        <v>732</v>
      </c>
      <c r="B43" s="11">
        <v>230</v>
      </c>
      <c r="C43" s="12" t="s">
        <v>259</v>
      </c>
      <c r="D43" s="11" t="s">
        <v>255</v>
      </c>
      <c r="E43" s="11">
        <v>1</v>
      </c>
      <c r="F43" s="19">
        <v>35</v>
      </c>
      <c r="G43" s="19">
        <v>35</v>
      </c>
    </row>
    <row r="44" spans="1:7" ht="12.75">
      <c r="A44" s="34"/>
      <c r="B44" s="11"/>
      <c r="C44" s="12"/>
      <c r="D44" s="11"/>
      <c r="E44" s="11"/>
      <c r="F44" s="19"/>
      <c r="G44" s="19"/>
    </row>
    <row r="45" spans="1:7" ht="12.75">
      <c r="A45" s="34" t="s">
        <v>733</v>
      </c>
      <c r="B45" s="11">
        <v>230</v>
      </c>
      <c r="C45" s="12" t="s">
        <v>259</v>
      </c>
      <c r="D45" s="11" t="s">
        <v>255</v>
      </c>
      <c r="E45" s="11">
        <v>1</v>
      </c>
      <c r="F45" s="19">
        <v>126.4</v>
      </c>
      <c r="G45" s="19">
        <v>126.4</v>
      </c>
    </row>
    <row r="46" spans="1:7" ht="12.75">
      <c r="A46" s="34"/>
      <c r="B46" s="11"/>
      <c r="C46" s="12"/>
      <c r="D46" s="11"/>
      <c r="E46" s="11"/>
      <c r="F46" s="19"/>
      <c r="G46" s="19"/>
    </row>
    <row r="47" spans="1:7" ht="12.75">
      <c r="A47" s="34" t="s">
        <v>734</v>
      </c>
      <c r="B47" s="11">
        <v>230</v>
      </c>
      <c r="C47" s="12" t="s">
        <v>735</v>
      </c>
      <c r="D47" s="11" t="s">
        <v>255</v>
      </c>
      <c r="E47" s="11">
        <v>1</v>
      </c>
      <c r="F47" s="19">
        <v>73.9</v>
      </c>
      <c r="G47" s="19">
        <v>73.9</v>
      </c>
    </row>
    <row r="48" spans="1:7" ht="12.75">
      <c r="A48" s="34"/>
      <c r="B48" s="11"/>
      <c r="C48" s="12"/>
      <c r="D48" s="11"/>
      <c r="E48" s="11"/>
      <c r="F48" s="19"/>
      <c r="G48" s="19"/>
    </row>
    <row r="49" spans="1:7" ht="12.75">
      <c r="A49" s="34" t="s">
        <v>736</v>
      </c>
      <c r="B49" s="11">
        <v>230</v>
      </c>
      <c r="C49" s="12" t="s">
        <v>735</v>
      </c>
      <c r="D49" s="11" t="s">
        <v>255</v>
      </c>
      <c r="E49" s="11">
        <v>1</v>
      </c>
      <c r="F49" s="19">
        <v>27.2</v>
      </c>
      <c r="G49" s="19">
        <v>27.2</v>
      </c>
    </row>
    <row r="50" spans="1:7" ht="12.75">
      <c r="A50"/>
      <c r="B50" s="11"/>
      <c r="C50" s="12"/>
      <c r="D50" s="11"/>
      <c r="E50" s="11" t="s">
        <v>447</v>
      </c>
      <c r="F50" s="19"/>
      <c r="G50" s="20" t="s">
        <v>262</v>
      </c>
    </row>
    <row r="51" spans="1:7" ht="12.75">
      <c r="A51" s="52" t="s">
        <v>737</v>
      </c>
      <c r="B51" s="11"/>
      <c r="C51" s="12"/>
      <c r="D51" s="11"/>
      <c r="E51" s="11"/>
      <c r="F51" s="19"/>
      <c r="G51" s="19">
        <f>ROUND(SUM(G7:G49),1)</f>
        <v>683.2</v>
      </c>
    </row>
    <row r="52" spans="1:7" ht="12.75">
      <c r="A52"/>
      <c r="B52" s="11"/>
      <c r="C52" s="12"/>
      <c r="D52" s="11"/>
      <c r="E52"/>
      <c r="F52" s="19"/>
      <c r="G52" s="19"/>
    </row>
    <row r="53" spans="1:7" ht="12.75">
      <c r="A53" s="34"/>
      <c r="B53" s="11"/>
      <c r="C53" s="12"/>
      <c r="D53" s="11"/>
      <c r="E53" s="11"/>
      <c r="F53" s="19"/>
      <c r="G53" s="19"/>
    </row>
  </sheetData>
  <printOptions/>
  <pageMargins left="1" right="0.25" top="0.7" bottom="0.8" header="0.5" footer="0.7"/>
  <pageSetup firstPageNumber="36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0"/>
  <sheetViews>
    <sheetView workbookViewId="0" topLeftCell="A193">
      <selection activeCell="A215" sqref="A215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221</v>
      </c>
      <c r="B1" s="36"/>
      <c r="C1" s="24"/>
      <c r="D1" s="24"/>
      <c r="E1" s="24"/>
      <c r="F1" s="37"/>
      <c r="G1" s="37"/>
    </row>
    <row r="2" spans="1:7" ht="12.75">
      <c r="A2" s="38" t="s">
        <v>247</v>
      </c>
      <c r="B2" s="24"/>
      <c r="C2" s="24"/>
      <c r="D2" s="24"/>
      <c r="E2" s="24"/>
      <c r="F2" s="37"/>
      <c r="G2" s="37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738</v>
      </c>
      <c r="B7" s="11">
        <v>115</v>
      </c>
      <c r="C7" s="12" t="s">
        <v>395</v>
      </c>
      <c r="D7" s="11" t="s">
        <v>255</v>
      </c>
      <c r="E7" s="11">
        <v>1</v>
      </c>
      <c r="F7" s="19">
        <v>0.045</v>
      </c>
      <c r="G7" s="19">
        <v>0.045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739</v>
      </c>
      <c r="B9" s="11">
        <v>115</v>
      </c>
      <c r="C9" s="12" t="s">
        <v>259</v>
      </c>
      <c r="D9" s="11" t="s">
        <v>255</v>
      </c>
      <c r="E9" s="11">
        <v>1</v>
      </c>
      <c r="F9" s="19">
        <v>0.3</v>
      </c>
      <c r="G9" s="19">
        <v>0.3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740</v>
      </c>
      <c r="B11" s="11">
        <v>115</v>
      </c>
      <c r="C11" s="12" t="s">
        <v>741</v>
      </c>
      <c r="D11" s="11" t="s">
        <v>255</v>
      </c>
      <c r="E11" s="11">
        <v>1</v>
      </c>
      <c r="F11" s="19">
        <v>9.2</v>
      </c>
      <c r="G11" s="19">
        <v>9.2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742</v>
      </c>
      <c r="B13" s="11">
        <v>115</v>
      </c>
      <c r="C13" s="12" t="s">
        <v>259</v>
      </c>
      <c r="D13" s="11" t="s">
        <v>255</v>
      </c>
      <c r="E13" s="11">
        <v>1</v>
      </c>
      <c r="F13" s="19">
        <v>9.8</v>
      </c>
      <c r="G13" s="19">
        <v>9.8</v>
      </c>
    </row>
    <row r="14" spans="1:7" ht="12.75">
      <c r="A14" s="34"/>
      <c r="B14" s="11"/>
      <c r="C14" s="12" t="s">
        <v>485</v>
      </c>
      <c r="D14" s="11"/>
      <c r="E14" s="11"/>
      <c r="F14" s="19"/>
      <c r="G14" s="19"/>
    </row>
    <row r="15" spans="1:7" ht="12.75">
      <c r="A15" s="34"/>
      <c r="B15" s="11"/>
      <c r="C15" s="12"/>
      <c r="D15" s="11"/>
      <c r="E15" s="11"/>
      <c r="F15" s="19"/>
      <c r="G15" s="19"/>
    </row>
    <row r="16" spans="1:7" ht="12.75">
      <c r="A16" s="34" t="s">
        <v>743</v>
      </c>
      <c r="B16" s="11">
        <v>115</v>
      </c>
      <c r="C16" s="12" t="s">
        <v>259</v>
      </c>
      <c r="D16" s="11" t="s">
        <v>255</v>
      </c>
      <c r="E16" s="11">
        <v>1</v>
      </c>
      <c r="F16" s="19">
        <v>2.1</v>
      </c>
      <c r="G16" s="19">
        <v>2.1</v>
      </c>
    </row>
    <row r="17" spans="1:7" ht="12.75">
      <c r="A17" s="34"/>
      <c r="B17" s="11"/>
      <c r="C17" s="12"/>
      <c r="D17" s="11"/>
      <c r="E17" s="11"/>
      <c r="F17" s="19"/>
      <c r="G17" s="19"/>
    </row>
    <row r="18" spans="1:7" ht="12.75">
      <c r="A18" s="34" t="s">
        <v>744</v>
      </c>
      <c r="B18" s="11">
        <v>115</v>
      </c>
      <c r="C18" s="12" t="s">
        <v>259</v>
      </c>
      <c r="D18" s="11" t="s">
        <v>255</v>
      </c>
      <c r="E18" s="11">
        <v>1</v>
      </c>
      <c r="F18" s="19">
        <v>3.2</v>
      </c>
      <c r="G18" s="19">
        <v>3.2</v>
      </c>
    </row>
    <row r="19" spans="1:7" ht="12.75">
      <c r="A19" s="34"/>
      <c r="B19" s="11"/>
      <c r="C19" s="12"/>
      <c r="D19" s="11"/>
      <c r="E19" s="11"/>
      <c r="F19" s="19"/>
      <c r="G19" s="19"/>
    </row>
    <row r="20" spans="1:7" ht="12.75">
      <c r="A20" s="34" t="s">
        <v>745</v>
      </c>
      <c r="B20" s="11">
        <v>115</v>
      </c>
      <c r="C20" s="12" t="s">
        <v>746</v>
      </c>
      <c r="D20" s="11" t="s">
        <v>255</v>
      </c>
      <c r="E20" s="11">
        <v>2</v>
      </c>
      <c r="F20" s="19">
        <v>4.9</v>
      </c>
      <c r="G20" s="19">
        <v>9.8</v>
      </c>
    </row>
    <row r="21" spans="1:7" ht="12.75">
      <c r="A21" s="34"/>
      <c r="B21" s="11"/>
      <c r="C21" s="12" t="s">
        <v>485</v>
      </c>
      <c r="D21" s="11"/>
      <c r="E21" s="11"/>
      <c r="F21" s="19"/>
      <c r="G21" s="19"/>
    </row>
    <row r="22" spans="1:7" ht="12.75">
      <c r="A22" s="34"/>
      <c r="B22" s="11"/>
      <c r="C22" s="12"/>
      <c r="D22" s="11"/>
      <c r="E22" s="11"/>
      <c r="F22" s="19"/>
      <c r="G22" s="19"/>
    </row>
    <row r="23" spans="1:7" ht="12.75">
      <c r="A23" s="34" t="s">
        <v>747</v>
      </c>
      <c r="B23" s="11">
        <v>115</v>
      </c>
      <c r="C23" s="12" t="s">
        <v>735</v>
      </c>
      <c r="D23" s="11" t="s">
        <v>255</v>
      </c>
      <c r="E23" s="11">
        <v>2</v>
      </c>
      <c r="F23" s="19">
        <v>17.3</v>
      </c>
      <c r="G23" s="19">
        <v>34.6</v>
      </c>
    </row>
    <row r="24" spans="1:7" ht="12.75">
      <c r="A24" s="34"/>
      <c r="B24" s="11"/>
      <c r="C24" s="12"/>
      <c r="D24" s="11"/>
      <c r="E24" s="11"/>
      <c r="F24" s="19"/>
      <c r="G24" s="19"/>
    </row>
    <row r="25" spans="1:7" ht="12.75">
      <c r="A25" s="34" t="s">
        <v>748</v>
      </c>
      <c r="B25" s="11">
        <v>115</v>
      </c>
      <c r="C25" s="12" t="s">
        <v>749</v>
      </c>
      <c r="D25" s="11" t="s">
        <v>248</v>
      </c>
      <c r="E25" s="11">
        <v>1</v>
      </c>
      <c r="F25" s="19">
        <v>1.4</v>
      </c>
      <c r="G25" s="19">
        <v>1.4</v>
      </c>
    </row>
    <row r="26" spans="1:7" ht="12.75">
      <c r="A26" s="34"/>
      <c r="B26" s="11"/>
      <c r="C26" s="12"/>
      <c r="D26" s="11"/>
      <c r="E26" s="11"/>
      <c r="F26" s="19"/>
      <c r="G26" s="19"/>
    </row>
    <row r="27" spans="1:7" ht="12.75">
      <c r="A27" s="34" t="s">
        <v>750</v>
      </c>
      <c r="B27" s="11">
        <v>115</v>
      </c>
      <c r="C27" s="12" t="s">
        <v>751</v>
      </c>
      <c r="D27" s="11" t="s">
        <v>248</v>
      </c>
      <c r="E27" s="11">
        <v>1</v>
      </c>
      <c r="F27" s="19">
        <v>1.3</v>
      </c>
      <c r="G27" s="19">
        <v>1.3</v>
      </c>
    </row>
    <row r="28" spans="1:7" ht="12.75">
      <c r="A28" s="34"/>
      <c r="B28" s="11"/>
      <c r="C28" s="12"/>
      <c r="D28" s="11"/>
      <c r="E28" s="11"/>
      <c r="F28" s="19"/>
      <c r="G28" s="19"/>
    </row>
    <row r="29" spans="1:7" ht="12.75">
      <c r="A29" s="34" t="s">
        <v>752</v>
      </c>
      <c r="B29" s="11">
        <v>115</v>
      </c>
      <c r="C29" s="12" t="s">
        <v>485</v>
      </c>
      <c r="D29" s="11" t="s">
        <v>255</v>
      </c>
      <c r="E29" s="11">
        <v>2</v>
      </c>
      <c r="F29" s="19">
        <v>8.3</v>
      </c>
      <c r="G29" s="19">
        <v>16.6</v>
      </c>
    </row>
    <row r="30" spans="1:7" ht="12.75">
      <c r="A30" s="34"/>
      <c r="B30" s="11"/>
      <c r="C30" s="12"/>
      <c r="D30" s="11"/>
      <c r="E30" s="11"/>
      <c r="F30" s="19"/>
      <c r="G30" s="19"/>
    </row>
    <row r="31" spans="1:7" ht="12.75">
      <c r="A31" s="34" t="s">
        <v>753</v>
      </c>
      <c r="B31" s="11">
        <v>115</v>
      </c>
      <c r="C31" s="12" t="s">
        <v>754</v>
      </c>
      <c r="D31" s="11" t="s">
        <v>255</v>
      </c>
      <c r="E31" s="11">
        <v>2</v>
      </c>
      <c r="F31" s="19">
        <v>15.1</v>
      </c>
      <c r="G31" s="19">
        <v>30.2</v>
      </c>
    </row>
    <row r="32" spans="1:7" ht="12.75">
      <c r="A32" s="34"/>
      <c r="B32" s="11"/>
      <c r="C32" s="12"/>
      <c r="D32" s="11"/>
      <c r="E32" s="11"/>
      <c r="F32" s="19"/>
      <c r="G32" s="19"/>
    </row>
    <row r="33" spans="1:7" ht="12.75">
      <c r="A33" s="34" t="s">
        <v>755</v>
      </c>
      <c r="B33" s="11">
        <v>115</v>
      </c>
      <c r="C33" s="12" t="s">
        <v>756</v>
      </c>
      <c r="D33" s="11" t="s">
        <v>255</v>
      </c>
      <c r="E33" s="11">
        <v>2</v>
      </c>
      <c r="F33" s="19">
        <v>2.4</v>
      </c>
      <c r="G33" s="19">
        <v>4.8</v>
      </c>
    </row>
    <row r="34" spans="1:7" ht="12.75">
      <c r="A34" s="34"/>
      <c r="B34" s="11"/>
      <c r="C34" s="12"/>
      <c r="D34" s="11"/>
      <c r="E34" s="11"/>
      <c r="F34" s="19"/>
      <c r="G34" s="19"/>
    </row>
    <row r="35" spans="1:7" ht="12.75">
      <c r="A35" s="34" t="s">
        <v>757</v>
      </c>
      <c r="B35" s="11">
        <v>115</v>
      </c>
      <c r="C35" s="12" t="s">
        <v>758</v>
      </c>
      <c r="D35" s="11" t="s">
        <v>255</v>
      </c>
      <c r="E35" s="11">
        <v>1</v>
      </c>
      <c r="F35" s="19">
        <v>4.28</v>
      </c>
      <c r="G35" s="19">
        <v>4.28</v>
      </c>
    </row>
    <row r="36" spans="1:7" ht="12.75">
      <c r="A36" s="34"/>
      <c r="B36" s="11"/>
      <c r="C36" s="12" t="s">
        <v>259</v>
      </c>
      <c r="D36" s="11"/>
      <c r="E36" s="11"/>
      <c r="F36" s="19"/>
      <c r="G36" s="19"/>
    </row>
    <row r="37" spans="1:7" ht="12.75">
      <c r="A37" s="34"/>
      <c r="B37" s="11"/>
      <c r="C37" s="12"/>
      <c r="D37" s="11"/>
      <c r="E37" s="11"/>
      <c r="F37" s="19"/>
      <c r="G37" s="19"/>
    </row>
    <row r="38" spans="1:7" s="8" customFormat="1" ht="12.75">
      <c r="A38" s="34" t="s">
        <v>140</v>
      </c>
      <c r="B38" s="11">
        <v>115</v>
      </c>
      <c r="C38" s="12" t="s">
        <v>259</v>
      </c>
      <c r="D38" s="11" t="s">
        <v>255</v>
      </c>
      <c r="E38" s="11">
        <v>1</v>
      </c>
      <c r="F38" s="19">
        <v>2.48</v>
      </c>
      <c r="G38" s="19">
        <v>2.48</v>
      </c>
    </row>
    <row r="39" spans="1:7" ht="12.75">
      <c r="A39" s="34"/>
      <c r="B39" s="11"/>
      <c r="C39" s="12"/>
      <c r="D39" s="11"/>
      <c r="E39" s="11"/>
      <c r="F39" s="19"/>
      <c r="G39" s="19"/>
    </row>
    <row r="40" spans="1:7" ht="12.75">
      <c r="A40" s="34" t="s">
        <v>759</v>
      </c>
      <c r="B40" s="11">
        <v>115</v>
      </c>
      <c r="C40" s="12" t="s">
        <v>259</v>
      </c>
      <c r="D40" s="11" t="s">
        <v>255</v>
      </c>
      <c r="E40" s="11">
        <v>1</v>
      </c>
      <c r="F40" s="19">
        <v>1.5</v>
      </c>
      <c r="G40" s="19">
        <v>1.7</v>
      </c>
    </row>
    <row r="41" spans="1:7" ht="12.75">
      <c r="A41" s="34"/>
      <c r="B41"/>
      <c r="C41" s="12" t="s">
        <v>760</v>
      </c>
      <c r="D41" s="11" t="s">
        <v>248</v>
      </c>
      <c r="E41" s="11">
        <v>1</v>
      </c>
      <c r="F41" s="19">
        <v>0.2</v>
      </c>
      <c r="G41" s="19"/>
    </row>
    <row r="42" spans="1:7" ht="12.75">
      <c r="A42" s="34"/>
      <c r="B42" s="11"/>
      <c r="C42" s="12"/>
      <c r="D42" s="11"/>
      <c r="E42" s="11"/>
      <c r="F42" s="19"/>
      <c r="G42" s="19"/>
    </row>
    <row r="43" spans="1:7" ht="12.75">
      <c r="A43" s="34" t="s">
        <v>761</v>
      </c>
      <c r="B43" s="11">
        <v>115</v>
      </c>
      <c r="C43" s="12" t="s">
        <v>762</v>
      </c>
      <c r="D43" s="11" t="s">
        <v>255</v>
      </c>
      <c r="E43" s="11">
        <v>1</v>
      </c>
      <c r="F43" s="19">
        <v>6.9</v>
      </c>
      <c r="G43" s="19">
        <v>6.9</v>
      </c>
    </row>
    <row r="44" spans="1:7" ht="12.75">
      <c r="A44" s="34"/>
      <c r="B44" s="11"/>
      <c r="C44" s="12" t="s">
        <v>259</v>
      </c>
      <c r="D44" s="11"/>
      <c r="E44" s="11"/>
      <c r="F44" s="19"/>
      <c r="G44" s="19"/>
    </row>
    <row r="45" spans="1:7" ht="12.75">
      <c r="A45" s="34"/>
      <c r="B45" s="11"/>
      <c r="C45" s="12"/>
      <c r="D45" s="11"/>
      <c r="E45" s="11"/>
      <c r="F45" s="19"/>
      <c r="G45" s="19"/>
    </row>
    <row r="46" spans="1:7" ht="12.75">
      <c r="A46" s="34" t="s">
        <v>763</v>
      </c>
      <c r="B46" s="11">
        <v>115</v>
      </c>
      <c r="C46" s="12" t="s">
        <v>259</v>
      </c>
      <c r="D46" s="11" t="s">
        <v>255</v>
      </c>
      <c r="E46" s="11">
        <v>1</v>
      </c>
      <c r="F46" s="19">
        <v>4.9</v>
      </c>
      <c r="G46" s="19">
        <v>4.9</v>
      </c>
    </row>
    <row r="47" spans="1:7" ht="12.75">
      <c r="A47" s="34"/>
      <c r="B47" s="11"/>
      <c r="C47" s="12"/>
      <c r="D47" s="11"/>
      <c r="E47" s="11"/>
      <c r="F47" s="19"/>
      <c r="G47" s="19"/>
    </row>
    <row r="48" spans="1:7" ht="12.75">
      <c r="A48" s="34" t="s">
        <v>764</v>
      </c>
      <c r="B48" s="11">
        <v>115</v>
      </c>
      <c r="C48" s="12" t="s">
        <v>259</v>
      </c>
      <c r="D48" s="11" t="s">
        <v>255</v>
      </c>
      <c r="E48" s="11">
        <v>1</v>
      </c>
      <c r="F48" s="19">
        <v>0.2</v>
      </c>
      <c r="G48" s="19">
        <v>0.2</v>
      </c>
    </row>
    <row r="49" spans="1:7" ht="12.75">
      <c r="A49" s="34"/>
      <c r="B49" s="11"/>
      <c r="C49" s="12"/>
      <c r="D49" s="11"/>
      <c r="E49" s="11"/>
      <c r="F49" s="19"/>
      <c r="G49" s="19"/>
    </row>
    <row r="50" spans="1:7" ht="12.75">
      <c r="A50" s="34" t="s">
        <v>765</v>
      </c>
      <c r="B50" s="11">
        <v>115</v>
      </c>
      <c r="C50" s="12" t="s">
        <v>766</v>
      </c>
      <c r="D50" s="11" t="s">
        <v>255</v>
      </c>
      <c r="E50" s="11">
        <v>1</v>
      </c>
      <c r="F50" s="19">
        <v>1.2</v>
      </c>
      <c r="G50" s="19">
        <v>1.47</v>
      </c>
    </row>
    <row r="51" spans="1:7" ht="12.75">
      <c r="A51" s="34"/>
      <c r="B51" s="11"/>
      <c r="C51" s="12" t="s">
        <v>767</v>
      </c>
      <c r="D51" s="11" t="s">
        <v>248</v>
      </c>
      <c r="E51" s="11">
        <v>1</v>
      </c>
      <c r="F51" s="19">
        <v>0.27</v>
      </c>
      <c r="G51" s="19"/>
    </row>
    <row r="52" spans="1:7" ht="12.75">
      <c r="A52" s="34"/>
      <c r="B52" s="11"/>
      <c r="C52" s="12"/>
      <c r="D52" s="11"/>
      <c r="E52" s="11"/>
      <c r="F52" s="19"/>
      <c r="G52" s="19"/>
    </row>
    <row r="53" spans="1:7" ht="12.75">
      <c r="A53" s="34" t="s">
        <v>768</v>
      </c>
      <c r="B53" s="11">
        <v>115</v>
      </c>
      <c r="C53" s="12" t="s">
        <v>259</v>
      </c>
      <c r="D53" s="11" t="s">
        <v>255</v>
      </c>
      <c r="E53" s="11">
        <v>2</v>
      </c>
      <c r="F53" s="19">
        <v>6.6</v>
      </c>
      <c r="G53" s="19">
        <v>13.2</v>
      </c>
    </row>
    <row r="54" spans="1:7" ht="12.75">
      <c r="A54" s="34"/>
      <c r="B54" s="11"/>
      <c r="C54" s="12"/>
      <c r="D54" s="11"/>
      <c r="E54" s="11"/>
      <c r="F54" s="19"/>
      <c r="G54" s="19"/>
    </row>
    <row r="55" spans="1:7" ht="12.75">
      <c r="A55" s="34" t="s">
        <v>141</v>
      </c>
      <c r="B55" s="11">
        <v>115</v>
      </c>
      <c r="C55" s="12" t="s">
        <v>485</v>
      </c>
      <c r="D55" s="11" t="s">
        <v>255</v>
      </c>
      <c r="E55" s="4">
        <v>2</v>
      </c>
      <c r="F55" s="19">
        <v>15.8</v>
      </c>
      <c r="G55" s="19">
        <v>31.6</v>
      </c>
    </row>
    <row r="56" spans="1:7" ht="12.75">
      <c r="A56" s="34"/>
      <c r="B56" s="11"/>
      <c r="C56" s="12"/>
      <c r="D56" s="11"/>
      <c r="E56" s="11"/>
      <c r="F56" s="19"/>
      <c r="G56" s="19"/>
    </row>
    <row r="57" spans="1:7" ht="12.75">
      <c r="A57" s="34" t="s">
        <v>769</v>
      </c>
      <c r="B57" s="11">
        <v>115</v>
      </c>
      <c r="C57" s="12" t="s">
        <v>485</v>
      </c>
      <c r="D57" s="11" t="s">
        <v>255</v>
      </c>
      <c r="E57" s="11">
        <v>1</v>
      </c>
      <c r="F57" s="19">
        <v>14.8</v>
      </c>
      <c r="G57" s="19">
        <v>14.8</v>
      </c>
    </row>
    <row r="58" spans="1:7" ht="12.75">
      <c r="A58" s="34"/>
      <c r="B58" s="11"/>
      <c r="C58" s="12"/>
      <c r="D58" s="11"/>
      <c r="E58" s="11"/>
      <c r="F58" s="19"/>
      <c r="G58" s="19"/>
    </row>
    <row r="59" spans="1:7" ht="12.75">
      <c r="A59" s="34" t="s">
        <v>770</v>
      </c>
      <c r="B59" s="11">
        <v>115</v>
      </c>
      <c r="C59" s="12" t="s">
        <v>485</v>
      </c>
      <c r="D59" s="11" t="s">
        <v>255</v>
      </c>
      <c r="E59" s="11">
        <v>1</v>
      </c>
      <c r="F59" s="19">
        <v>3.5</v>
      </c>
      <c r="G59" s="19">
        <v>3.5</v>
      </c>
    </row>
    <row r="60" spans="1:7" ht="12.75">
      <c r="A60" s="34"/>
      <c r="B60" s="11"/>
      <c r="C60" s="12"/>
      <c r="D60" s="11"/>
      <c r="E60" s="11"/>
      <c r="F60" s="19"/>
      <c r="G60" s="19"/>
    </row>
    <row r="61" spans="1:7" ht="12.75">
      <c r="A61" s="34" t="s">
        <v>771</v>
      </c>
      <c r="B61" s="11">
        <v>115</v>
      </c>
      <c r="C61" s="12" t="s">
        <v>485</v>
      </c>
      <c r="D61" s="11" t="s">
        <v>255</v>
      </c>
      <c r="E61" s="11">
        <v>1</v>
      </c>
      <c r="F61" s="19">
        <v>13.2</v>
      </c>
      <c r="G61" s="19">
        <v>13.2</v>
      </c>
    </row>
    <row r="62" spans="1:7" ht="12.75">
      <c r="A62" s="34"/>
      <c r="B62" s="11"/>
      <c r="C62" s="12"/>
      <c r="D62" s="11"/>
      <c r="E62" s="11"/>
      <c r="F62" s="19"/>
      <c r="G62" s="19"/>
    </row>
    <row r="63" spans="1:7" ht="12.75">
      <c r="A63" s="34" t="s">
        <v>772</v>
      </c>
      <c r="B63" s="11">
        <v>115</v>
      </c>
      <c r="C63" s="12" t="s">
        <v>741</v>
      </c>
      <c r="D63" s="11" t="s">
        <v>255</v>
      </c>
      <c r="E63" s="11">
        <v>2</v>
      </c>
      <c r="F63" s="19">
        <v>8.2</v>
      </c>
      <c r="G63" s="19">
        <v>16.4</v>
      </c>
    </row>
    <row r="64" spans="1:7" ht="12.75">
      <c r="A64" s="34"/>
      <c r="B64" s="11"/>
      <c r="C64" s="12"/>
      <c r="D64" s="11"/>
      <c r="E64" s="11"/>
      <c r="F64" s="19"/>
      <c r="G64" s="19"/>
    </row>
    <row r="65" spans="1:7" ht="12.75">
      <c r="A65" s="34" t="s">
        <v>773</v>
      </c>
      <c r="B65" s="11">
        <v>115</v>
      </c>
      <c r="C65" s="12" t="s">
        <v>741</v>
      </c>
      <c r="D65" s="11" t="s">
        <v>255</v>
      </c>
      <c r="E65" s="11">
        <v>1</v>
      </c>
      <c r="F65" s="19">
        <v>52</v>
      </c>
      <c r="G65" s="19">
        <v>52</v>
      </c>
    </row>
    <row r="66" spans="1:7" ht="12.75">
      <c r="A66" s="34"/>
      <c r="B66" s="11"/>
      <c r="C66" s="12"/>
      <c r="D66" s="11"/>
      <c r="E66" s="11"/>
      <c r="F66" s="19"/>
      <c r="G66" s="19"/>
    </row>
    <row r="67" spans="1:7" ht="12.75">
      <c r="A67" s="34" t="s">
        <v>774</v>
      </c>
      <c r="B67" s="11">
        <v>115</v>
      </c>
      <c r="C67" s="12" t="s">
        <v>741</v>
      </c>
      <c r="D67" s="11" t="s">
        <v>255</v>
      </c>
      <c r="E67" s="11">
        <v>1</v>
      </c>
      <c r="F67" s="19">
        <v>52</v>
      </c>
      <c r="G67" s="19">
        <v>52</v>
      </c>
    </row>
    <row r="68" spans="1:7" ht="12.75">
      <c r="A68" s="34"/>
      <c r="B68" s="11"/>
      <c r="C68" s="12"/>
      <c r="D68" s="11"/>
      <c r="E68" s="11"/>
      <c r="F68" s="19"/>
      <c r="G68" s="19"/>
    </row>
    <row r="69" spans="1:7" ht="12.75">
      <c r="A69" s="34" t="s">
        <v>775</v>
      </c>
      <c r="B69" s="11">
        <v>115</v>
      </c>
      <c r="C69" s="12" t="s">
        <v>560</v>
      </c>
      <c r="D69" s="11" t="s">
        <v>255</v>
      </c>
      <c r="E69" s="11">
        <v>1</v>
      </c>
      <c r="F69" s="19">
        <v>19.4</v>
      </c>
      <c r="G69" s="19">
        <v>37.1</v>
      </c>
    </row>
    <row r="70" spans="1:7" ht="12.75">
      <c r="A70" s="34"/>
      <c r="B70" s="11"/>
      <c r="C70" s="12" t="s">
        <v>545</v>
      </c>
      <c r="D70" s="11" t="s">
        <v>255</v>
      </c>
      <c r="E70" s="11">
        <v>1</v>
      </c>
      <c r="F70" s="19">
        <v>17.7</v>
      </c>
      <c r="G70" s="19"/>
    </row>
    <row r="71" spans="1:7" ht="12.75">
      <c r="A71" s="34"/>
      <c r="B71" s="11"/>
      <c r="C71" s="12"/>
      <c r="D71" s="11"/>
      <c r="E71" s="11"/>
      <c r="F71" s="19"/>
      <c r="G71" s="19"/>
    </row>
    <row r="72" spans="1:7" ht="12.75">
      <c r="A72" s="34" t="s">
        <v>776</v>
      </c>
      <c r="B72" s="11">
        <v>115</v>
      </c>
      <c r="C72" s="12" t="s">
        <v>545</v>
      </c>
      <c r="D72" s="11" t="s">
        <v>255</v>
      </c>
      <c r="E72" s="11">
        <v>1</v>
      </c>
      <c r="F72" s="19">
        <v>3.3</v>
      </c>
      <c r="G72" s="19">
        <v>3.3</v>
      </c>
    </row>
    <row r="73" spans="1:7" ht="12.75">
      <c r="A73" s="34"/>
      <c r="B73" s="11"/>
      <c r="C73" s="12"/>
      <c r="D73" s="11"/>
      <c r="E73" s="11"/>
      <c r="F73" s="19"/>
      <c r="G73" s="19"/>
    </row>
    <row r="74" spans="1:7" ht="12.75">
      <c r="A74" s="34" t="s">
        <v>777</v>
      </c>
      <c r="B74" s="11">
        <v>115</v>
      </c>
      <c r="C74" s="12" t="s">
        <v>778</v>
      </c>
      <c r="D74" s="11" t="s">
        <v>255</v>
      </c>
      <c r="E74" s="11">
        <v>1</v>
      </c>
      <c r="F74" s="19">
        <v>12.7</v>
      </c>
      <c r="G74" s="19">
        <v>12.7</v>
      </c>
    </row>
    <row r="75" spans="1:7" ht="12.75">
      <c r="A75" s="34"/>
      <c r="B75" s="11"/>
      <c r="C75" s="12" t="s">
        <v>545</v>
      </c>
      <c r="D75" s="11"/>
      <c r="E75" s="11"/>
      <c r="F75" s="19"/>
      <c r="G75" s="19"/>
    </row>
    <row r="76" spans="1:7" ht="12.75">
      <c r="A76" s="34"/>
      <c r="B76" s="11"/>
      <c r="C76" s="12"/>
      <c r="D76" s="11"/>
      <c r="E76" s="11"/>
      <c r="F76" s="19"/>
      <c r="G76" s="19"/>
    </row>
    <row r="77" spans="1:7" ht="12.75">
      <c r="A77" s="34" t="s">
        <v>779</v>
      </c>
      <c r="B77" s="11">
        <v>115</v>
      </c>
      <c r="C77" s="12" t="s">
        <v>780</v>
      </c>
      <c r="D77" s="11"/>
      <c r="E77" s="11">
        <v>1</v>
      </c>
      <c r="F77" s="19">
        <v>2.5</v>
      </c>
      <c r="G77" s="19">
        <v>2.5</v>
      </c>
    </row>
    <row r="78" spans="1:7" ht="12.75">
      <c r="A78" s="34"/>
      <c r="B78" s="11"/>
      <c r="C78" s="12"/>
      <c r="D78" s="11"/>
      <c r="E78" s="11"/>
      <c r="F78" s="19"/>
      <c r="G78" s="19"/>
    </row>
    <row r="79" spans="1:7" ht="12.75">
      <c r="A79" s="34" t="s">
        <v>781</v>
      </c>
      <c r="B79" s="11">
        <v>115</v>
      </c>
      <c r="C79" s="12" t="s">
        <v>782</v>
      </c>
      <c r="D79" s="11" t="s">
        <v>255</v>
      </c>
      <c r="E79" s="11">
        <v>1</v>
      </c>
      <c r="F79" s="19">
        <v>15.4</v>
      </c>
      <c r="G79" s="19">
        <v>15.4</v>
      </c>
    </row>
    <row r="80" spans="1:7" ht="12.75">
      <c r="A80" s="34"/>
      <c r="B80" s="11"/>
      <c r="C80" s="12" t="s">
        <v>545</v>
      </c>
      <c r="D80" s="11"/>
      <c r="E80" s="11"/>
      <c r="F80" s="19"/>
      <c r="G80" s="19"/>
    </row>
    <row r="81" spans="1:7" ht="12.75">
      <c r="A81" s="34"/>
      <c r="B81" s="11"/>
      <c r="C81" s="12"/>
      <c r="D81" s="11"/>
      <c r="E81" s="11"/>
      <c r="F81" s="19"/>
      <c r="G81" s="19"/>
    </row>
    <row r="82" spans="1:7" ht="12.75">
      <c r="A82" s="34" t="s">
        <v>783</v>
      </c>
      <c r="B82" s="11">
        <v>115</v>
      </c>
      <c r="C82" s="12" t="s">
        <v>545</v>
      </c>
      <c r="D82" s="11" t="s">
        <v>255</v>
      </c>
      <c r="E82" s="11">
        <v>1</v>
      </c>
      <c r="F82" s="19">
        <v>9.2</v>
      </c>
      <c r="G82" s="19">
        <v>9.2</v>
      </c>
    </row>
    <row r="83" spans="1:7" ht="12.75">
      <c r="A83" s="34"/>
      <c r="B83" s="11"/>
      <c r="C83" s="12"/>
      <c r="D83" s="11"/>
      <c r="E83" s="11"/>
      <c r="F83" s="19"/>
      <c r="G83" s="19"/>
    </row>
    <row r="84" spans="1:7" ht="12.75">
      <c r="A84" s="34" t="s">
        <v>784</v>
      </c>
      <c r="B84" s="11">
        <v>115</v>
      </c>
      <c r="C84" s="12" t="s">
        <v>545</v>
      </c>
      <c r="D84" s="11" t="s">
        <v>255</v>
      </c>
      <c r="E84" s="11">
        <v>1</v>
      </c>
      <c r="F84" s="19">
        <v>5.8</v>
      </c>
      <c r="G84" s="19">
        <v>5.8</v>
      </c>
    </row>
    <row r="85" spans="1:7" ht="12.75">
      <c r="A85" s="34"/>
      <c r="B85" s="11"/>
      <c r="C85" s="12"/>
      <c r="D85" s="11"/>
      <c r="E85" s="11"/>
      <c r="F85" s="19"/>
      <c r="G85" s="19"/>
    </row>
    <row r="86" spans="1:7" ht="12.75">
      <c r="A86" s="34" t="s">
        <v>785</v>
      </c>
      <c r="B86" s="11">
        <v>115</v>
      </c>
      <c r="C86" s="12" t="s">
        <v>545</v>
      </c>
      <c r="D86" s="11" t="s">
        <v>255</v>
      </c>
      <c r="E86" s="11">
        <v>1</v>
      </c>
      <c r="F86" s="19">
        <v>5.8</v>
      </c>
      <c r="G86" s="19">
        <v>5.8</v>
      </c>
    </row>
    <row r="87" spans="1:7" ht="12.75">
      <c r="A87" s="34"/>
      <c r="B87" s="11"/>
      <c r="C87" s="12"/>
      <c r="D87" s="11"/>
      <c r="E87" s="11"/>
      <c r="F87" s="19"/>
      <c r="G87" s="19"/>
    </row>
    <row r="88" spans="1:7" ht="12.75">
      <c r="A88" s="34" t="s">
        <v>786</v>
      </c>
      <c r="B88" s="11">
        <v>115</v>
      </c>
      <c r="C88" s="12" t="s">
        <v>766</v>
      </c>
      <c r="D88" s="11" t="s">
        <v>255</v>
      </c>
      <c r="E88" s="11">
        <v>1</v>
      </c>
      <c r="F88" s="19">
        <v>14.5</v>
      </c>
      <c r="G88" s="19">
        <v>14.5</v>
      </c>
    </row>
    <row r="89" spans="1:7" ht="12.75">
      <c r="A89" s="34"/>
      <c r="B89" s="11"/>
      <c r="C89" s="12"/>
      <c r="D89" s="11"/>
      <c r="E89" s="11"/>
      <c r="F89" s="19"/>
      <c r="G89" s="19"/>
    </row>
    <row r="90" spans="1:7" ht="12.75">
      <c r="A90" s="34" t="s">
        <v>787</v>
      </c>
      <c r="B90" s="11">
        <v>115</v>
      </c>
      <c r="C90" s="12" t="s">
        <v>766</v>
      </c>
      <c r="D90" s="11" t="s">
        <v>255</v>
      </c>
      <c r="E90" s="11">
        <v>1</v>
      </c>
      <c r="F90" s="19">
        <v>14.5</v>
      </c>
      <c r="G90" s="19">
        <v>14.5</v>
      </c>
    </row>
    <row r="91" spans="1:7" ht="12.75">
      <c r="A91" s="34"/>
      <c r="B91" s="11"/>
      <c r="C91" s="12"/>
      <c r="D91" s="11"/>
      <c r="E91" s="11"/>
      <c r="F91" s="19"/>
      <c r="G91" s="19"/>
    </row>
    <row r="92" spans="1:7" ht="12.75">
      <c r="A92" s="34" t="s">
        <v>788</v>
      </c>
      <c r="B92" s="11">
        <v>115</v>
      </c>
      <c r="C92" s="12" t="s">
        <v>789</v>
      </c>
      <c r="D92" s="11" t="s">
        <v>255</v>
      </c>
      <c r="E92" s="11">
        <v>1</v>
      </c>
      <c r="F92" s="19">
        <v>5.3</v>
      </c>
      <c r="G92" s="19">
        <v>5.3</v>
      </c>
    </row>
    <row r="93" spans="1:7" ht="12.75">
      <c r="A93" s="34"/>
      <c r="B93" s="11"/>
      <c r="C93" s="12"/>
      <c r="D93" s="11"/>
      <c r="E93" s="11"/>
      <c r="F93" s="19"/>
      <c r="G93" s="19"/>
    </row>
    <row r="94" spans="1:7" s="8" customFormat="1" ht="12.75">
      <c r="A94" s="34" t="s">
        <v>142</v>
      </c>
      <c r="B94" s="11">
        <v>115</v>
      </c>
      <c r="C94" s="12" t="s">
        <v>789</v>
      </c>
      <c r="D94" s="11" t="s">
        <v>255</v>
      </c>
      <c r="E94" s="11">
        <v>1</v>
      </c>
      <c r="F94" s="19">
        <v>1.7</v>
      </c>
      <c r="G94" s="19">
        <v>1.7</v>
      </c>
    </row>
    <row r="95" spans="1:7" ht="12.75">
      <c r="A95" s="34"/>
      <c r="B95" s="11"/>
      <c r="C95" s="12"/>
      <c r="D95" s="11"/>
      <c r="E95" s="11"/>
      <c r="F95" s="19"/>
      <c r="G95" s="19"/>
    </row>
    <row r="96" spans="1:7" s="8" customFormat="1" ht="12.75">
      <c r="A96" s="34" t="s">
        <v>143</v>
      </c>
      <c r="B96" s="11">
        <v>115</v>
      </c>
      <c r="C96" s="12" t="s">
        <v>789</v>
      </c>
      <c r="D96" s="11" t="s">
        <v>255</v>
      </c>
      <c r="E96" s="11">
        <v>1</v>
      </c>
      <c r="F96" s="19">
        <v>3.3</v>
      </c>
      <c r="G96" s="19">
        <v>3.3</v>
      </c>
    </row>
    <row r="97" spans="1:7" ht="12.75">
      <c r="A97" s="34"/>
      <c r="B97" s="11"/>
      <c r="C97" s="12"/>
      <c r="D97" s="11"/>
      <c r="E97" s="11"/>
      <c r="F97" s="19"/>
      <c r="G97" s="19"/>
    </row>
    <row r="98" spans="1:7" ht="12.75">
      <c r="A98" s="34" t="s">
        <v>790</v>
      </c>
      <c r="B98" s="11">
        <v>115</v>
      </c>
      <c r="C98" s="12" t="s">
        <v>791</v>
      </c>
      <c r="D98" s="11" t="s">
        <v>255</v>
      </c>
      <c r="E98" s="11">
        <v>1</v>
      </c>
      <c r="F98" s="19">
        <v>2.9</v>
      </c>
      <c r="G98" s="19">
        <v>2.9</v>
      </c>
    </row>
    <row r="99" spans="1:7" ht="12.75">
      <c r="A99" s="34"/>
      <c r="B99" s="11"/>
      <c r="C99" s="12"/>
      <c r="D99" s="11"/>
      <c r="E99" s="11"/>
      <c r="F99" s="19"/>
      <c r="G99" s="19"/>
    </row>
    <row r="100" spans="1:7" ht="12.75">
      <c r="A100" s="34" t="s">
        <v>792</v>
      </c>
      <c r="B100" s="11">
        <v>115</v>
      </c>
      <c r="C100" s="12" t="s">
        <v>793</v>
      </c>
      <c r="D100" s="11" t="s">
        <v>255</v>
      </c>
      <c r="E100" s="11">
        <v>1</v>
      </c>
      <c r="F100" s="19">
        <v>2.9</v>
      </c>
      <c r="G100" s="19">
        <v>2.9</v>
      </c>
    </row>
    <row r="101" spans="1:7" ht="12.75">
      <c r="A101" s="34"/>
      <c r="B101" s="11"/>
      <c r="C101" s="12" t="s">
        <v>485</v>
      </c>
      <c r="D101" s="11"/>
      <c r="E101" s="11"/>
      <c r="F101" s="19"/>
      <c r="G101" s="19"/>
    </row>
    <row r="102" spans="1:7" ht="12.75">
      <c r="A102" s="34"/>
      <c r="B102" s="11"/>
      <c r="C102" s="12"/>
      <c r="D102" s="11"/>
      <c r="E102" s="11"/>
      <c r="F102" s="19"/>
      <c r="G102" s="19"/>
    </row>
    <row r="103" spans="1:7" ht="12.75">
      <c r="A103" s="34" t="s">
        <v>794</v>
      </c>
      <c r="B103" s="11">
        <v>115</v>
      </c>
      <c r="C103" s="12" t="s">
        <v>741</v>
      </c>
      <c r="D103" s="11" t="s">
        <v>255</v>
      </c>
      <c r="E103" s="11">
        <v>2</v>
      </c>
      <c r="F103" s="19">
        <v>6.9</v>
      </c>
      <c r="G103" s="19">
        <v>13.8</v>
      </c>
    </row>
    <row r="104" spans="1:7" ht="12.75">
      <c r="A104" s="34"/>
      <c r="B104" s="11"/>
      <c r="C104" s="12"/>
      <c r="D104" s="11"/>
      <c r="E104" s="11"/>
      <c r="F104" s="19"/>
      <c r="G104" s="19"/>
    </row>
    <row r="105" spans="1:7" ht="12.75">
      <c r="A105" s="34" t="s">
        <v>795</v>
      </c>
      <c r="B105" s="11">
        <v>115</v>
      </c>
      <c r="C105" s="12" t="s">
        <v>741</v>
      </c>
      <c r="D105" s="11" t="s">
        <v>255</v>
      </c>
      <c r="E105" s="11">
        <v>2</v>
      </c>
      <c r="F105" s="19">
        <v>46.3</v>
      </c>
      <c r="G105" s="19">
        <v>92.6</v>
      </c>
    </row>
    <row r="106" spans="1:7" ht="12.75">
      <c r="A106" s="34"/>
      <c r="B106" s="11"/>
      <c r="C106" s="12"/>
      <c r="D106" s="11"/>
      <c r="E106" s="11"/>
      <c r="F106" s="19"/>
      <c r="G106" s="19"/>
    </row>
    <row r="107" spans="1:7" ht="12.75">
      <c r="A107" s="34" t="s">
        <v>796</v>
      </c>
      <c r="B107" s="11">
        <v>115</v>
      </c>
      <c r="C107" s="12" t="s">
        <v>741</v>
      </c>
      <c r="D107" s="11" t="s">
        <v>255</v>
      </c>
      <c r="E107" s="11">
        <v>2</v>
      </c>
      <c r="F107" s="19">
        <v>21.1</v>
      </c>
      <c r="G107" s="19">
        <v>42.2</v>
      </c>
    </row>
    <row r="108" spans="1:7" ht="12.75">
      <c r="A108" s="34"/>
      <c r="B108" s="11"/>
      <c r="C108" s="12"/>
      <c r="D108" s="11"/>
      <c r="E108" s="11"/>
      <c r="F108" s="19"/>
      <c r="G108" s="19"/>
    </row>
    <row r="109" spans="1:7" ht="12.75">
      <c r="A109" s="34" t="s">
        <v>797</v>
      </c>
      <c r="B109" s="11">
        <v>115</v>
      </c>
      <c r="C109" s="12" t="s">
        <v>741</v>
      </c>
      <c r="D109" s="11" t="s">
        <v>255</v>
      </c>
      <c r="E109" s="11">
        <v>2</v>
      </c>
      <c r="F109" s="19">
        <v>2.1</v>
      </c>
      <c r="G109" s="19">
        <v>4.2</v>
      </c>
    </row>
    <row r="110" spans="1:7" ht="12.75">
      <c r="A110" s="34"/>
      <c r="B110" s="11"/>
      <c r="C110" s="12"/>
      <c r="D110" s="11"/>
      <c r="E110" s="11"/>
      <c r="F110" s="19"/>
      <c r="G110" s="19"/>
    </row>
    <row r="111" spans="1:7" ht="12.75">
      <c r="A111" s="34" t="s">
        <v>144</v>
      </c>
      <c r="B111" s="11">
        <v>115</v>
      </c>
      <c r="C111" s="12" t="s">
        <v>741</v>
      </c>
      <c r="D111" s="11" t="s">
        <v>255</v>
      </c>
      <c r="E111" s="11">
        <v>1</v>
      </c>
      <c r="F111" s="19">
        <v>2.7</v>
      </c>
      <c r="G111" s="19">
        <v>2.7</v>
      </c>
    </row>
    <row r="112" spans="1:7" ht="12.75">
      <c r="A112" s="34"/>
      <c r="B112" s="11"/>
      <c r="C112" s="12"/>
      <c r="D112" s="11"/>
      <c r="E112" s="11"/>
      <c r="F112" s="19"/>
      <c r="G112" s="19"/>
    </row>
    <row r="113" spans="1:7" ht="12.75">
      <c r="A113" s="34" t="s">
        <v>798</v>
      </c>
      <c r="B113" s="11">
        <v>115</v>
      </c>
      <c r="C113" s="12" t="s">
        <v>267</v>
      </c>
      <c r="D113" s="11" t="s">
        <v>255</v>
      </c>
      <c r="E113" s="11">
        <v>1</v>
      </c>
      <c r="F113" s="19">
        <v>6.7</v>
      </c>
      <c r="G113" s="19">
        <v>6.7</v>
      </c>
    </row>
    <row r="114" spans="1:7" ht="12.75">
      <c r="A114" s="34"/>
      <c r="B114" s="11"/>
      <c r="C114" s="12"/>
      <c r="D114" s="11"/>
      <c r="E114" s="11"/>
      <c r="F114" s="19"/>
      <c r="G114" s="19"/>
    </row>
    <row r="115" spans="1:7" ht="12.75">
      <c r="A115" s="34" t="s">
        <v>799</v>
      </c>
      <c r="B115" s="11">
        <v>115</v>
      </c>
      <c r="C115" s="12" t="s">
        <v>267</v>
      </c>
      <c r="D115" s="11" t="s">
        <v>255</v>
      </c>
      <c r="E115" s="11">
        <v>1</v>
      </c>
      <c r="F115" s="19">
        <v>5.6</v>
      </c>
      <c r="G115" s="19">
        <v>5.6</v>
      </c>
    </row>
    <row r="116" spans="1:7" ht="12.75">
      <c r="A116" s="34"/>
      <c r="B116" s="11"/>
      <c r="C116" s="12"/>
      <c r="D116" s="11"/>
      <c r="E116" s="11"/>
      <c r="F116" s="19"/>
      <c r="G116" s="19"/>
    </row>
    <row r="117" spans="1:7" ht="12.75">
      <c r="A117" s="34" t="s">
        <v>800</v>
      </c>
      <c r="B117" s="11">
        <v>115</v>
      </c>
      <c r="C117" s="12" t="s">
        <v>276</v>
      </c>
      <c r="D117" s="11" t="s">
        <v>255</v>
      </c>
      <c r="E117" s="11">
        <v>1</v>
      </c>
      <c r="F117" s="19">
        <v>2.6</v>
      </c>
      <c r="G117" s="19">
        <v>2.6</v>
      </c>
    </row>
    <row r="118" spans="1:7" ht="12.75">
      <c r="A118" s="34"/>
      <c r="B118" s="11"/>
      <c r="C118" s="12"/>
      <c r="D118" s="11"/>
      <c r="E118" s="11"/>
      <c r="F118" s="19"/>
      <c r="G118" s="19"/>
    </row>
    <row r="119" spans="1:7" ht="12.75">
      <c r="A119" s="34" t="s">
        <v>801</v>
      </c>
      <c r="B119" s="11">
        <v>115</v>
      </c>
      <c r="C119" s="12" t="s">
        <v>267</v>
      </c>
      <c r="D119" s="11" t="s">
        <v>255</v>
      </c>
      <c r="E119" s="11">
        <v>1</v>
      </c>
      <c r="F119" s="19">
        <v>12.6</v>
      </c>
      <c r="G119" s="19">
        <v>12.6</v>
      </c>
    </row>
    <row r="120" spans="1:7" ht="12.75">
      <c r="A120" s="34"/>
      <c r="B120" s="11"/>
      <c r="C120" s="12"/>
      <c r="D120" s="11"/>
      <c r="E120" s="11"/>
      <c r="F120" s="19"/>
      <c r="G120" s="19"/>
    </row>
    <row r="121" spans="1:7" ht="12.75">
      <c r="A121" s="34" t="s">
        <v>802</v>
      </c>
      <c r="B121" s="11">
        <v>115</v>
      </c>
      <c r="C121" s="12" t="s">
        <v>803</v>
      </c>
      <c r="D121" s="11" t="s">
        <v>255</v>
      </c>
      <c r="E121" s="11">
        <v>1</v>
      </c>
      <c r="F121" s="19">
        <v>9</v>
      </c>
      <c r="G121" s="19">
        <v>9</v>
      </c>
    </row>
    <row r="122" spans="1:7" ht="12.75">
      <c r="A122" s="34"/>
      <c r="B122" s="11"/>
      <c r="C122" s="12"/>
      <c r="D122" s="11"/>
      <c r="E122" s="11"/>
      <c r="F122" s="19"/>
      <c r="G122" s="19"/>
    </row>
    <row r="123" spans="1:7" ht="12.75">
      <c r="A123" s="34" t="s">
        <v>804</v>
      </c>
      <c r="B123" s="11">
        <v>115</v>
      </c>
      <c r="C123" s="12" t="s">
        <v>259</v>
      </c>
      <c r="D123" s="11" t="s">
        <v>255</v>
      </c>
      <c r="E123" s="11">
        <v>1</v>
      </c>
      <c r="F123" s="19">
        <v>14.1</v>
      </c>
      <c r="G123" s="19">
        <v>14.1</v>
      </c>
    </row>
    <row r="124" spans="1:7" ht="12.75">
      <c r="A124" s="34"/>
      <c r="B124" s="11"/>
      <c r="C124" s="12"/>
      <c r="D124" s="11"/>
      <c r="E124" s="11"/>
      <c r="F124" s="19"/>
      <c r="G124" s="19"/>
    </row>
    <row r="125" spans="1:7" ht="12.75">
      <c r="A125" s="34" t="s">
        <v>805</v>
      </c>
      <c r="B125" s="11">
        <v>115</v>
      </c>
      <c r="C125" s="12" t="s">
        <v>766</v>
      </c>
      <c r="D125" s="11" t="s">
        <v>255</v>
      </c>
      <c r="E125" s="11">
        <v>1</v>
      </c>
      <c r="F125" s="19">
        <v>17.4</v>
      </c>
      <c r="G125" s="19">
        <v>17.4</v>
      </c>
    </row>
    <row r="126" spans="1:7" ht="12.75">
      <c r="A126" s="34"/>
      <c r="B126" s="11"/>
      <c r="C126" s="12"/>
      <c r="D126" s="11"/>
      <c r="E126" s="11"/>
      <c r="F126" s="19"/>
      <c r="G126" s="19"/>
    </row>
    <row r="127" spans="1:7" ht="12.75">
      <c r="A127" s="34" t="s">
        <v>806</v>
      </c>
      <c r="B127" s="11">
        <v>115</v>
      </c>
      <c r="C127" s="12" t="s">
        <v>803</v>
      </c>
      <c r="D127" s="11" t="s">
        <v>255</v>
      </c>
      <c r="E127" s="11">
        <v>1</v>
      </c>
      <c r="F127" s="19">
        <v>15.2</v>
      </c>
      <c r="G127" s="19">
        <v>15.2</v>
      </c>
    </row>
    <row r="128" spans="1:7" ht="12.75">
      <c r="A128" s="34"/>
      <c r="B128" s="11"/>
      <c r="C128" s="12"/>
      <c r="D128" s="11"/>
      <c r="E128" s="11"/>
      <c r="F128" s="19"/>
      <c r="G128" s="19"/>
    </row>
    <row r="129" spans="1:7" ht="12.75">
      <c r="A129" s="34" t="s">
        <v>807</v>
      </c>
      <c r="B129" s="11">
        <v>115</v>
      </c>
      <c r="C129" s="12" t="s">
        <v>259</v>
      </c>
      <c r="D129" s="11" t="s">
        <v>255</v>
      </c>
      <c r="E129" s="11">
        <v>1</v>
      </c>
      <c r="F129" s="19">
        <v>7.4</v>
      </c>
      <c r="G129" s="19">
        <v>7.4</v>
      </c>
    </row>
    <row r="130" spans="1:7" ht="12.75">
      <c r="A130" s="34"/>
      <c r="B130" s="11"/>
      <c r="C130" s="12"/>
      <c r="D130" s="11"/>
      <c r="E130" s="11"/>
      <c r="F130" s="19"/>
      <c r="G130" s="19"/>
    </row>
    <row r="131" spans="1:7" ht="12.75">
      <c r="A131" s="34" t="s">
        <v>808</v>
      </c>
      <c r="B131" s="11">
        <v>115</v>
      </c>
      <c r="C131" s="12" t="s">
        <v>809</v>
      </c>
      <c r="D131" s="11" t="s">
        <v>255</v>
      </c>
      <c r="E131" s="11">
        <v>1</v>
      </c>
      <c r="F131" s="19">
        <v>25.8</v>
      </c>
      <c r="G131" s="19">
        <v>25.8</v>
      </c>
    </row>
    <row r="132" spans="1:7" ht="12.75">
      <c r="A132" s="34" t="s">
        <v>810</v>
      </c>
      <c r="B132" s="11"/>
      <c r="C132" s="12" t="s">
        <v>811</v>
      </c>
      <c r="D132" s="11"/>
      <c r="E132" s="11"/>
      <c r="F132" s="19"/>
      <c r="G132" s="19"/>
    </row>
    <row r="133" spans="1:7" ht="12.75">
      <c r="A133" s="34"/>
      <c r="B133" s="11"/>
      <c r="C133" s="12"/>
      <c r="D133" s="11"/>
      <c r="E133" s="11"/>
      <c r="F133" s="19"/>
      <c r="G133" s="19"/>
    </row>
    <row r="134" spans="1:7" ht="12.75">
      <c r="A134" s="34" t="s">
        <v>812</v>
      </c>
      <c r="B134" s="11">
        <v>115</v>
      </c>
      <c r="C134" s="12" t="s">
        <v>259</v>
      </c>
      <c r="D134" s="11" t="s">
        <v>255</v>
      </c>
      <c r="E134" s="11">
        <v>2</v>
      </c>
      <c r="F134" s="19">
        <v>19.4</v>
      </c>
      <c r="G134" s="19">
        <v>38.8</v>
      </c>
    </row>
    <row r="135" spans="1:7" ht="12.75">
      <c r="A135" s="34"/>
      <c r="B135" s="11"/>
      <c r="C135" s="12"/>
      <c r="D135" s="11"/>
      <c r="E135" s="11"/>
      <c r="F135" s="19"/>
      <c r="G135" s="19"/>
    </row>
    <row r="136" spans="1:7" ht="12.75">
      <c r="A136" s="34" t="s">
        <v>813</v>
      </c>
      <c r="B136" s="11">
        <v>115</v>
      </c>
      <c r="C136" s="12" t="s">
        <v>789</v>
      </c>
      <c r="D136" s="11" t="s">
        <v>255</v>
      </c>
      <c r="E136" s="11">
        <v>1</v>
      </c>
      <c r="F136" s="19">
        <v>17.8</v>
      </c>
      <c r="G136" s="19">
        <v>17.8</v>
      </c>
    </row>
    <row r="137" spans="1:7" ht="12.75">
      <c r="A137" s="34"/>
      <c r="B137" s="11"/>
      <c r="C137" s="12"/>
      <c r="D137" s="11"/>
      <c r="E137" s="11"/>
      <c r="F137" s="19"/>
      <c r="G137" s="19"/>
    </row>
    <row r="138" spans="1:7" ht="12.75">
      <c r="A138" s="34" t="s">
        <v>814</v>
      </c>
      <c r="B138" s="11">
        <v>115</v>
      </c>
      <c r="C138" s="12" t="s">
        <v>789</v>
      </c>
      <c r="D138" s="11" t="s">
        <v>255</v>
      </c>
      <c r="E138" s="11">
        <v>1</v>
      </c>
      <c r="F138" s="19">
        <v>8.7</v>
      </c>
      <c r="G138" s="19">
        <v>8.7</v>
      </c>
    </row>
    <row r="139" spans="1:7" ht="12.75">
      <c r="A139" s="34"/>
      <c r="B139" s="11"/>
      <c r="C139" s="12"/>
      <c r="D139" s="11"/>
      <c r="E139" s="11"/>
      <c r="F139" s="19"/>
      <c r="G139" s="19"/>
    </row>
    <row r="140" spans="1:7" ht="12.75">
      <c r="A140" s="34" t="s">
        <v>815</v>
      </c>
      <c r="B140" s="11">
        <v>115</v>
      </c>
      <c r="C140" s="12" t="s">
        <v>789</v>
      </c>
      <c r="D140" s="11" t="s">
        <v>255</v>
      </c>
      <c r="E140" s="11">
        <v>1</v>
      </c>
      <c r="F140" s="19">
        <v>26.6</v>
      </c>
      <c r="G140" s="19">
        <v>26.6</v>
      </c>
    </row>
    <row r="141" spans="1:7" ht="12.75">
      <c r="A141" s="34"/>
      <c r="B141" s="11"/>
      <c r="C141" s="12"/>
      <c r="D141" s="11"/>
      <c r="E141" s="11"/>
      <c r="F141" s="19"/>
      <c r="G141" s="19"/>
    </row>
    <row r="142" spans="1:7" ht="12.75">
      <c r="A142" s="34" t="s">
        <v>816</v>
      </c>
      <c r="B142" s="11">
        <v>115</v>
      </c>
      <c r="C142" s="12" t="s">
        <v>817</v>
      </c>
      <c r="D142" s="11" t="s">
        <v>255</v>
      </c>
      <c r="E142" s="11">
        <v>1</v>
      </c>
      <c r="F142" s="19">
        <v>20.8</v>
      </c>
      <c r="G142" s="19">
        <v>20.8</v>
      </c>
    </row>
    <row r="143" spans="1:7" ht="12.75">
      <c r="A143" s="34"/>
      <c r="B143" s="11"/>
      <c r="C143" s="12"/>
      <c r="D143" s="11"/>
      <c r="E143" s="11"/>
      <c r="F143" s="19"/>
      <c r="G143" s="19"/>
    </row>
    <row r="144" spans="1:7" ht="12.75">
      <c r="A144" s="34" t="s">
        <v>818</v>
      </c>
      <c r="B144" s="11">
        <v>115</v>
      </c>
      <c r="C144" s="12" t="s">
        <v>766</v>
      </c>
      <c r="D144" s="11" t="s">
        <v>255</v>
      </c>
      <c r="E144" s="11">
        <v>1</v>
      </c>
      <c r="F144" s="19">
        <v>11.5</v>
      </c>
      <c r="G144" s="19">
        <v>11.5</v>
      </c>
    </row>
    <row r="145" spans="1:7" ht="12.75">
      <c r="A145"/>
      <c r="B145" s="11"/>
      <c r="C145" s="12" t="s">
        <v>803</v>
      </c>
      <c r="D145" s="11"/>
      <c r="E145" s="11"/>
      <c r="F145" s="19"/>
      <c r="G145" s="19"/>
    </row>
    <row r="146" spans="1:7" ht="12.75">
      <c r="A146" s="34"/>
      <c r="B146" s="11"/>
      <c r="C146" s="12"/>
      <c r="D146" s="11"/>
      <c r="E146" s="11"/>
      <c r="F146" s="19"/>
      <c r="G146" s="19"/>
    </row>
    <row r="147" spans="1:7" ht="12.75">
      <c r="A147" s="34" t="s">
        <v>819</v>
      </c>
      <c r="B147" s="11">
        <v>115</v>
      </c>
      <c r="C147" s="12" t="s">
        <v>817</v>
      </c>
      <c r="D147" s="11" t="s">
        <v>255</v>
      </c>
      <c r="E147" s="11">
        <v>1</v>
      </c>
      <c r="F147" s="19">
        <v>12.5</v>
      </c>
      <c r="G147" s="19">
        <v>12.5</v>
      </c>
    </row>
    <row r="148" spans="1:7" ht="12.75">
      <c r="A148" s="34"/>
      <c r="B148" s="11"/>
      <c r="C148" s="12"/>
      <c r="D148" s="11"/>
      <c r="E148" s="11"/>
      <c r="F148" s="19"/>
      <c r="G148" s="19"/>
    </row>
    <row r="149" spans="1:7" ht="12.75">
      <c r="A149" s="34" t="s">
        <v>820</v>
      </c>
      <c r="B149" s="11">
        <v>115</v>
      </c>
      <c r="C149" s="12" t="s">
        <v>817</v>
      </c>
      <c r="D149" s="11" t="s">
        <v>255</v>
      </c>
      <c r="E149" s="11">
        <v>1</v>
      </c>
      <c r="F149" s="19">
        <v>3.62</v>
      </c>
      <c r="G149" s="19">
        <v>3.62</v>
      </c>
    </row>
    <row r="150" spans="1:7" ht="12.75">
      <c r="A150" s="34"/>
      <c r="B150" s="11"/>
      <c r="C150" s="12"/>
      <c r="D150" s="11"/>
      <c r="E150" s="11"/>
      <c r="F150" s="19"/>
      <c r="G150" s="19"/>
    </row>
    <row r="151" spans="1:7" ht="12.75">
      <c r="A151" s="34" t="s">
        <v>821</v>
      </c>
      <c r="B151" s="11">
        <v>115</v>
      </c>
      <c r="C151" s="12" t="s">
        <v>822</v>
      </c>
      <c r="D151" s="11" t="s">
        <v>248</v>
      </c>
      <c r="E151" s="11">
        <v>2</v>
      </c>
      <c r="F151" s="19">
        <v>6.82</v>
      </c>
      <c r="G151" s="19">
        <v>13.64</v>
      </c>
    </row>
    <row r="152" spans="1:7" ht="12.75">
      <c r="A152" s="34"/>
      <c r="B152" s="11"/>
      <c r="C152" s="12"/>
      <c r="D152" s="11"/>
      <c r="E152" s="11"/>
      <c r="F152" s="19"/>
      <c r="G152" s="19"/>
    </row>
    <row r="153" spans="1:7" ht="12.75">
      <c r="A153" s="34" t="s">
        <v>823</v>
      </c>
      <c r="B153" s="11">
        <v>115</v>
      </c>
      <c r="C153" s="12" t="s">
        <v>485</v>
      </c>
      <c r="D153" s="11" t="s">
        <v>255</v>
      </c>
      <c r="E153" s="11">
        <v>2</v>
      </c>
      <c r="F153" s="19">
        <v>12.36</v>
      </c>
      <c r="G153" s="19">
        <v>24.72</v>
      </c>
    </row>
    <row r="154" spans="1:7" ht="12.75">
      <c r="A154" s="34"/>
      <c r="B154" s="11"/>
      <c r="C154" s="12"/>
      <c r="D154" s="11"/>
      <c r="E154" s="11"/>
      <c r="F154" s="19"/>
      <c r="G154" s="19"/>
    </row>
    <row r="155" spans="1:7" ht="12.75">
      <c r="A155" s="34" t="s">
        <v>824</v>
      </c>
      <c r="B155" s="11">
        <v>115</v>
      </c>
      <c r="C155" s="12" t="s">
        <v>485</v>
      </c>
      <c r="D155" s="11" t="s">
        <v>255</v>
      </c>
      <c r="E155" s="11">
        <v>2</v>
      </c>
      <c r="F155" s="19">
        <v>0.2</v>
      </c>
      <c r="G155" s="19">
        <v>0.4</v>
      </c>
    </row>
    <row r="156" spans="1:7" ht="12.75">
      <c r="A156" s="34"/>
      <c r="B156" s="11"/>
      <c r="C156" s="12"/>
      <c r="D156" s="11"/>
      <c r="E156" s="11"/>
      <c r="F156" s="19"/>
      <c r="G156" s="19"/>
    </row>
    <row r="157" spans="1:7" ht="12.75">
      <c r="A157" s="34" t="s">
        <v>149</v>
      </c>
      <c r="B157" s="11">
        <v>115</v>
      </c>
      <c r="C157" s="12" t="s">
        <v>485</v>
      </c>
      <c r="D157" s="11" t="s">
        <v>255</v>
      </c>
      <c r="E157" s="11">
        <v>2</v>
      </c>
      <c r="F157" s="19">
        <v>0.7</v>
      </c>
      <c r="G157" s="19">
        <v>1.4</v>
      </c>
    </row>
    <row r="158" spans="1:7" ht="12.75">
      <c r="A158" s="34"/>
      <c r="B158" s="11"/>
      <c r="C158" s="12" t="s">
        <v>766</v>
      </c>
      <c r="D158" s="11" t="s">
        <v>255</v>
      </c>
      <c r="E158" s="11">
        <v>2</v>
      </c>
      <c r="F158" s="19">
        <v>9.53</v>
      </c>
      <c r="G158" s="19">
        <v>19.06</v>
      </c>
    </row>
    <row r="159" spans="1:7" ht="12.75">
      <c r="A159" s="34"/>
      <c r="B159" s="11"/>
      <c r="C159" s="12"/>
      <c r="D159" s="11"/>
      <c r="E159" s="11"/>
      <c r="F159" s="19"/>
      <c r="G159" s="19"/>
    </row>
    <row r="160" spans="1:7" ht="12.75">
      <c r="A160" s="34" t="s">
        <v>825</v>
      </c>
      <c r="B160" s="11">
        <v>115</v>
      </c>
      <c r="C160" s="12" t="s">
        <v>766</v>
      </c>
      <c r="D160" s="11" t="s">
        <v>255</v>
      </c>
      <c r="E160" s="11">
        <v>1</v>
      </c>
      <c r="F160" s="19">
        <v>1</v>
      </c>
      <c r="G160" s="19">
        <v>1</v>
      </c>
    </row>
    <row r="161" spans="1:7" ht="12.75">
      <c r="A161" s="34"/>
      <c r="B161" s="11"/>
      <c r="C161" s="12"/>
      <c r="D161" s="11"/>
      <c r="E161" s="11"/>
      <c r="F161" s="19"/>
      <c r="G161" s="19"/>
    </row>
    <row r="162" spans="1:7" ht="12.75">
      <c r="A162" s="34" t="s">
        <v>826</v>
      </c>
      <c r="B162" s="11">
        <v>115</v>
      </c>
      <c r="C162" s="12" t="s">
        <v>827</v>
      </c>
      <c r="D162" s="11" t="s">
        <v>255</v>
      </c>
      <c r="E162" s="11">
        <v>1</v>
      </c>
      <c r="F162" s="19">
        <v>1</v>
      </c>
      <c r="G162" s="19">
        <v>1</v>
      </c>
    </row>
    <row r="163" spans="1:7" ht="12.75">
      <c r="A163" s="34"/>
      <c r="B163" s="11"/>
      <c r="C163" s="12"/>
      <c r="D163" s="11"/>
      <c r="E163" s="11"/>
      <c r="F163" s="19"/>
      <c r="G163" s="19"/>
    </row>
    <row r="164" spans="1:7" ht="12.75">
      <c r="A164" s="34" t="s">
        <v>828</v>
      </c>
      <c r="B164" s="11">
        <v>115</v>
      </c>
      <c r="C164" s="12" t="s">
        <v>766</v>
      </c>
      <c r="D164" s="11" t="s">
        <v>255</v>
      </c>
      <c r="E164" s="11">
        <v>1</v>
      </c>
      <c r="F164" s="19">
        <v>17.5</v>
      </c>
      <c r="G164" s="19">
        <v>17.5</v>
      </c>
    </row>
    <row r="165" spans="1:7" ht="12.75">
      <c r="A165" s="34"/>
      <c r="B165" s="11"/>
      <c r="C165" s="12"/>
      <c r="D165" s="11"/>
      <c r="E165" s="11"/>
      <c r="F165" s="19"/>
      <c r="G165" s="19"/>
    </row>
    <row r="166" spans="1:7" ht="12.75">
      <c r="A166" s="34" t="s">
        <v>829</v>
      </c>
      <c r="B166" s="11">
        <v>115</v>
      </c>
      <c r="C166" s="12" t="s">
        <v>766</v>
      </c>
      <c r="D166" s="11" t="s">
        <v>255</v>
      </c>
      <c r="E166" s="11">
        <v>1</v>
      </c>
      <c r="F166" s="19">
        <v>4.3</v>
      </c>
      <c r="G166" s="19">
        <v>4.3</v>
      </c>
    </row>
    <row r="167" spans="1:7" ht="12.75">
      <c r="A167" s="34" t="s">
        <v>830</v>
      </c>
      <c r="B167" s="11">
        <v>115</v>
      </c>
      <c r="C167" s="12" t="s">
        <v>766</v>
      </c>
      <c r="D167" s="11" t="s">
        <v>255</v>
      </c>
      <c r="E167" s="11">
        <v>1</v>
      </c>
      <c r="F167" s="19">
        <v>3.9</v>
      </c>
      <c r="G167" s="19">
        <v>3.9</v>
      </c>
    </row>
    <row r="168" spans="1:7" ht="12.75">
      <c r="A168" s="34"/>
      <c r="B168" s="11"/>
      <c r="C168" s="12"/>
      <c r="D168" s="11"/>
      <c r="E168" s="11"/>
      <c r="F168" s="19"/>
      <c r="G168" s="19"/>
    </row>
    <row r="169" spans="1:7" ht="12.75">
      <c r="A169" s="34" t="s">
        <v>831</v>
      </c>
      <c r="B169" s="11">
        <v>115</v>
      </c>
      <c r="C169" s="12" t="s">
        <v>766</v>
      </c>
      <c r="D169" s="11" t="s">
        <v>255</v>
      </c>
      <c r="E169" s="11">
        <v>1</v>
      </c>
      <c r="F169" s="19">
        <v>7.2</v>
      </c>
      <c r="G169" s="19">
        <v>7.2</v>
      </c>
    </row>
    <row r="170" spans="1:7" ht="12.75">
      <c r="A170" s="34"/>
      <c r="B170" s="11"/>
      <c r="C170" s="12"/>
      <c r="D170" s="11"/>
      <c r="E170" s="11"/>
      <c r="F170" s="19"/>
      <c r="G170" s="19"/>
    </row>
    <row r="171" spans="1:7" ht="12.75">
      <c r="A171" s="34" t="s">
        <v>832</v>
      </c>
      <c r="B171" s="11">
        <v>115</v>
      </c>
      <c r="C171" s="12" t="s">
        <v>259</v>
      </c>
      <c r="D171" s="11" t="s">
        <v>255</v>
      </c>
      <c r="E171" s="11">
        <v>1</v>
      </c>
      <c r="F171" s="19">
        <v>0.2</v>
      </c>
      <c r="G171" s="19">
        <v>0.2</v>
      </c>
    </row>
    <row r="172" spans="1:7" ht="12.75">
      <c r="A172" s="34"/>
      <c r="B172" s="11"/>
      <c r="C172" s="12"/>
      <c r="D172" s="11"/>
      <c r="E172" s="11"/>
      <c r="F172" s="19"/>
      <c r="G172" s="19"/>
    </row>
    <row r="173" spans="1:7" ht="12.75">
      <c r="A173" s="34" t="s">
        <v>833</v>
      </c>
      <c r="B173" s="11">
        <v>115</v>
      </c>
      <c r="C173" s="12" t="s">
        <v>259</v>
      </c>
      <c r="D173" s="11" t="s">
        <v>255</v>
      </c>
      <c r="E173" s="11">
        <v>1</v>
      </c>
      <c r="F173" s="19">
        <v>13.7</v>
      </c>
      <c r="G173" s="19">
        <v>13.7</v>
      </c>
    </row>
    <row r="174" spans="1:7" ht="12.75">
      <c r="A174" s="34"/>
      <c r="B174" s="11"/>
      <c r="C174" s="12"/>
      <c r="D174" s="11"/>
      <c r="E174" s="11"/>
      <c r="F174" s="19"/>
      <c r="G174" s="19"/>
    </row>
    <row r="175" spans="1:7" ht="12.75">
      <c r="A175" s="34" t="s">
        <v>834</v>
      </c>
      <c r="B175" s="11">
        <v>115</v>
      </c>
      <c r="C175" s="12" t="s">
        <v>259</v>
      </c>
      <c r="D175" s="11" t="s">
        <v>255</v>
      </c>
      <c r="E175" s="11">
        <v>1</v>
      </c>
      <c r="F175" s="19">
        <v>5.6</v>
      </c>
      <c r="G175" s="19">
        <v>5.6</v>
      </c>
    </row>
    <row r="176" spans="1:7" ht="12.75">
      <c r="A176" s="34"/>
      <c r="B176" s="11"/>
      <c r="C176" s="12"/>
      <c r="D176" s="11"/>
      <c r="E176" s="11"/>
      <c r="F176" s="19"/>
      <c r="G176" s="19"/>
    </row>
    <row r="177" spans="1:7" ht="12.75">
      <c r="A177" s="34" t="s">
        <v>835</v>
      </c>
      <c r="B177" s="11">
        <v>115</v>
      </c>
      <c r="C177" s="12" t="s">
        <v>267</v>
      </c>
      <c r="D177" s="11" t="s">
        <v>255</v>
      </c>
      <c r="E177" s="11">
        <v>1</v>
      </c>
      <c r="F177" s="19">
        <v>0.2</v>
      </c>
      <c r="G177" s="19">
        <v>0.2</v>
      </c>
    </row>
    <row r="178" spans="1:7" ht="12.75">
      <c r="A178" s="34"/>
      <c r="B178" s="11"/>
      <c r="C178" s="12"/>
      <c r="D178" s="11"/>
      <c r="E178" s="11"/>
      <c r="F178" s="19"/>
      <c r="G178" s="19"/>
    </row>
    <row r="179" spans="1:7" ht="12.75">
      <c r="A179" s="34" t="s">
        <v>836</v>
      </c>
      <c r="B179" s="11">
        <v>115</v>
      </c>
      <c r="C179" s="12" t="s">
        <v>741</v>
      </c>
      <c r="D179" s="11" t="s">
        <v>255</v>
      </c>
      <c r="E179" s="11">
        <v>1</v>
      </c>
      <c r="F179" s="19">
        <v>0.2</v>
      </c>
      <c r="G179" s="19">
        <v>0.2</v>
      </c>
    </row>
    <row r="180" spans="1:7" ht="12.75">
      <c r="A180" s="34"/>
      <c r="B180" s="11"/>
      <c r="C180" s="12"/>
      <c r="D180" s="11"/>
      <c r="E180" s="11"/>
      <c r="F180" s="19"/>
      <c r="G180" s="19"/>
    </row>
    <row r="181" spans="1:7" ht="12.75">
      <c r="A181" s="34" t="s">
        <v>837</v>
      </c>
      <c r="B181" s="11">
        <v>115</v>
      </c>
      <c r="C181" s="12" t="s">
        <v>838</v>
      </c>
      <c r="D181" s="11" t="s">
        <v>255</v>
      </c>
      <c r="E181" s="11">
        <v>1</v>
      </c>
      <c r="F181" s="19">
        <v>0.2</v>
      </c>
      <c r="G181" s="19">
        <v>0.2</v>
      </c>
    </row>
    <row r="182" spans="1:7" ht="12.75">
      <c r="A182" s="34"/>
      <c r="B182" s="11"/>
      <c r="C182" s="12"/>
      <c r="D182" s="11"/>
      <c r="E182" s="11"/>
      <c r="F182" s="19"/>
      <c r="G182" s="19"/>
    </row>
    <row r="183" spans="1:7" ht="12.75">
      <c r="A183" s="34" t="s">
        <v>839</v>
      </c>
      <c r="B183" s="11">
        <v>69</v>
      </c>
      <c r="C183" s="12" t="s">
        <v>259</v>
      </c>
      <c r="D183" s="11" t="s">
        <v>255</v>
      </c>
      <c r="E183" s="11">
        <v>1</v>
      </c>
      <c r="F183" s="19">
        <v>10.3</v>
      </c>
      <c r="G183" s="19">
        <v>10.3</v>
      </c>
    </row>
    <row r="184" spans="1:7" ht="12.75">
      <c r="A184" s="34"/>
      <c r="B184" s="11"/>
      <c r="C184" s="12"/>
      <c r="D184" s="11"/>
      <c r="E184" s="11"/>
      <c r="F184" s="19"/>
      <c r="G184" s="19"/>
    </row>
    <row r="185" spans="1:7" ht="12.75">
      <c r="A185" s="34" t="s">
        <v>840</v>
      </c>
      <c r="B185" s="11">
        <v>69</v>
      </c>
      <c r="C185" s="12" t="s">
        <v>841</v>
      </c>
      <c r="D185" s="11" t="s">
        <v>255</v>
      </c>
      <c r="E185" s="11">
        <v>1</v>
      </c>
      <c r="F185" s="19">
        <v>4.2</v>
      </c>
      <c r="G185" s="19">
        <v>4.2</v>
      </c>
    </row>
    <row r="186" spans="1:7" ht="12.75">
      <c r="A186" s="34"/>
      <c r="B186" s="11"/>
      <c r="C186" s="12"/>
      <c r="D186" s="11"/>
      <c r="E186" s="11"/>
      <c r="F186" s="19"/>
      <c r="G186" s="19"/>
    </row>
    <row r="187" spans="1:7" ht="12.75">
      <c r="A187" s="34" t="s">
        <v>842</v>
      </c>
      <c r="B187" s="11">
        <v>69</v>
      </c>
      <c r="C187" s="12" t="s">
        <v>843</v>
      </c>
      <c r="D187" s="11" t="s">
        <v>255</v>
      </c>
      <c r="E187" s="11">
        <v>1</v>
      </c>
      <c r="F187" s="19">
        <v>4.4</v>
      </c>
      <c r="G187" s="19">
        <v>4.4</v>
      </c>
    </row>
    <row r="188" spans="1:7" ht="12.75">
      <c r="A188" s="34"/>
      <c r="B188" s="11"/>
      <c r="C188" s="12"/>
      <c r="D188" s="11"/>
      <c r="E188" s="11"/>
      <c r="F188" s="19"/>
      <c r="G188" s="19"/>
    </row>
    <row r="189" spans="1:7" ht="12.75">
      <c r="A189" s="34" t="s">
        <v>844</v>
      </c>
      <c r="B189" s="11">
        <v>69</v>
      </c>
      <c r="C189" s="12" t="s">
        <v>843</v>
      </c>
      <c r="D189" s="11" t="s">
        <v>255</v>
      </c>
      <c r="E189" s="11">
        <v>1</v>
      </c>
      <c r="F189" s="19">
        <v>6.6</v>
      </c>
      <c r="G189" s="19">
        <v>6.6</v>
      </c>
    </row>
    <row r="190" spans="1:7" ht="12.75">
      <c r="A190" s="34"/>
      <c r="B190" s="11"/>
      <c r="C190" s="12"/>
      <c r="D190" s="11"/>
      <c r="E190" s="11"/>
      <c r="F190" s="19"/>
      <c r="G190" s="19"/>
    </row>
    <row r="191" spans="1:7" ht="12.75">
      <c r="A191" s="34" t="s">
        <v>845</v>
      </c>
      <c r="B191" s="11">
        <v>69</v>
      </c>
      <c r="C191" s="12" t="s">
        <v>846</v>
      </c>
      <c r="D191" s="11" t="s">
        <v>255</v>
      </c>
      <c r="E191" s="11">
        <v>1</v>
      </c>
      <c r="F191" s="19">
        <v>21.8</v>
      </c>
      <c r="G191" s="19">
        <v>21.8</v>
      </c>
    </row>
    <row r="192" spans="1:7" ht="12.75">
      <c r="A192" s="34"/>
      <c r="B192" s="11"/>
      <c r="C192" s="12"/>
      <c r="D192" s="11"/>
      <c r="E192" s="11"/>
      <c r="F192" s="19"/>
      <c r="G192" s="19"/>
    </row>
    <row r="193" spans="1:7" ht="12.75">
      <c r="A193" s="34" t="s">
        <v>847</v>
      </c>
      <c r="B193" s="11">
        <v>69</v>
      </c>
      <c r="C193" s="12" t="s">
        <v>846</v>
      </c>
      <c r="D193" s="11" t="s">
        <v>255</v>
      </c>
      <c r="E193" s="11">
        <v>1</v>
      </c>
      <c r="F193" s="19">
        <v>11.1</v>
      </c>
      <c r="G193" s="19">
        <v>11.1</v>
      </c>
    </row>
    <row r="194" spans="1:7" ht="12.75">
      <c r="A194" s="34"/>
      <c r="B194" s="11"/>
      <c r="C194" s="12"/>
      <c r="D194" s="11"/>
      <c r="E194" s="11"/>
      <c r="F194" s="19"/>
      <c r="G194" s="19"/>
    </row>
    <row r="195" spans="1:7" ht="12.75">
      <c r="A195" s="34" t="s">
        <v>848</v>
      </c>
      <c r="B195" s="11">
        <v>69</v>
      </c>
      <c r="C195" s="12" t="s">
        <v>846</v>
      </c>
      <c r="D195" s="11" t="s">
        <v>255</v>
      </c>
      <c r="E195" s="11">
        <v>1</v>
      </c>
      <c r="F195" s="19">
        <v>26.3</v>
      </c>
      <c r="G195" s="19">
        <v>26.3</v>
      </c>
    </row>
    <row r="196" spans="1:7" ht="12.75">
      <c r="A196" s="34"/>
      <c r="B196" s="11"/>
      <c r="C196" s="12"/>
      <c r="D196" s="11"/>
      <c r="E196" s="11"/>
      <c r="F196" s="19"/>
      <c r="G196" s="19"/>
    </row>
    <row r="197" spans="1:7" ht="12.75">
      <c r="A197" s="34" t="s">
        <v>849</v>
      </c>
      <c r="B197" s="11">
        <v>69</v>
      </c>
      <c r="C197" s="12" t="s">
        <v>846</v>
      </c>
      <c r="D197" s="11" t="s">
        <v>255</v>
      </c>
      <c r="E197" s="11">
        <v>1</v>
      </c>
      <c r="F197" s="19">
        <v>18.9</v>
      </c>
      <c r="G197" s="19">
        <v>18.9</v>
      </c>
    </row>
    <row r="198" spans="1:7" ht="12.75">
      <c r="A198" s="34"/>
      <c r="B198" s="11"/>
      <c r="C198" s="12"/>
      <c r="D198" s="11"/>
      <c r="E198" s="11"/>
      <c r="F198" s="19"/>
      <c r="G198" s="19"/>
    </row>
    <row r="199" spans="1:7" ht="12.75">
      <c r="A199" s="34" t="s">
        <v>850</v>
      </c>
      <c r="B199" s="11">
        <v>69</v>
      </c>
      <c r="C199" s="12" t="s">
        <v>846</v>
      </c>
      <c r="D199" s="11" t="s">
        <v>255</v>
      </c>
      <c r="E199" s="11">
        <v>1</v>
      </c>
      <c r="F199" s="19">
        <v>31.8</v>
      </c>
      <c r="G199" s="19">
        <v>31.8</v>
      </c>
    </row>
    <row r="200" spans="1:7" ht="12.75">
      <c r="A200" s="34"/>
      <c r="B200" s="11"/>
      <c r="C200" s="12"/>
      <c r="D200" s="11"/>
      <c r="E200" s="11"/>
      <c r="F200" s="19"/>
      <c r="G200" s="19"/>
    </row>
    <row r="201" spans="1:7" ht="12.75">
      <c r="A201" s="34" t="s">
        <v>851</v>
      </c>
      <c r="B201" s="11">
        <v>69</v>
      </c>
      <c r="C201" s="12" t="s">
        <v>852</v>
      </c>
      <c r="D201" s="11" t="s">
        <v>255</v>
      </c>
      <c r="E201" s="11">
        <v>2</v>
      </c>
      <c r="F201" s="19">
        <v>16.6</v>
      </c>
      <c r="G201" s="19">
        <v>33.2</v>
      </c>
    </row>
    <row r="202" spans="1:7" ht="12.75">
      <c r="A202" s="34"/>
      <c r="B202" s="11"/>
      <c r="C202" s="12"/>
      <c r="D202" s="11"/>
      <c r="E202" s="11"/>
      <c r="F202" s="19"/>
      <c r="G202" s="19"/>
    </row>
    <row r="203" spans="1:7" ht="12.75">
      <c r="A203" s="34" t="s">
        <v>853</v>
      </c>
      <c r="B203" s="11">
        <v>69</v>
      </c>
      <c r="C203" s="12" t="s">
        <v>395</v>
      </c>
      <c r="D203" s="11" t="s">
        <v>255</v>
      </c>
      <c r="E203" s="11">
        <v>2</v>
      </c>
      <c r="F203" s="19">
        <v>14.65</v>
      </c>
      <c r="G203" s="19">
        <v>29.3</v>
      </c>
    </row>
    <row r="204" spans="1:7" ht="12.75">
      <c r="A204"/>
      <c r="B204" s="11"/>
      <c r="C204" s="12"/>
      <c r="D204" s="11"/>
      <c r="E204" s="11"/>
      <c r="F204" s="19"/>
      <c r="G204" s="19"/>
    </row>
    <row r="205" spans="1:7" ht="12.75">
      <c r="A205" s="34" t="s">
        <v>854</v>
      </c>
      <c r="B205" s="11">
        <v>69</v>
      </c>
      <c r="C205" s="12" t="s">
        <v>395</v>
      </c>
      <c r="D205" s="11" t="s">
        <v>255</v>
      </c>
      <c r="E205" s="11">
        <v>2</v>
      </c>
      <c r="F205" s="19">
        <v>10.85</v>
      </c>
      <c r="G205" s="19">
        <v>21.7</v>
      </c>
    </row>
    <row r="206" spans="1:7" ht="12.75">
      <c r="A206" s="34"/>
      <c r="B206" s="11"/>
      <c r="C206" s="12"/>
      <c r="D206" s="11"/>
      <c r="E206" s="11"/>
      <c r="F206" s="19"/>
      <c r="G206" s="19"/>
    </row>
    <row r="207" spans="1:7" s="8" customFormat="1" ht="12.75">
      <c r="A207" s="34" t="s">
        <v>145</v>
      </c>
      <c r="B207" s="11">
        <v>69</v>
      </c>
      <c r="C207" s="12" t="s">
        <v>846</v>
      </c>
      <c r="D207" s="11" t="s">
        <v>255</v>
      </c>
      <c r="E207" s="11">
        <v>1</v>
      </c>
      <c r="F207" s="19">
        <v>19.4</v>
      </c>
      <c r="G207" s="19">
        <v>19.4</v>
      </c>
    </row>
    <row r="208" spans="1:7" ht="12.75">
      <c r="A208" s="34"/>
      <c r="B208" s="11"/>
      <c r="C208" s="12"/>
      <c r="D208" s="11"/>
      <c r="E208" s="11"/>
      <c r="F208" s="19"/>
      <c r="G208" s="19"/>
    </row>
    <row r="209" spans="1:7" s="8" customFormat="1" ht="12.75">
      <c r="A209" s="34" t="s">
        <v>70</v>
      </c>
      <c r="B209" s="11">
        <v>69</v>
      </c>
      <c r="C209" s="12" t="s">
        <v>856</v>
      </c>
      <c r="D209" s="11" t="s">
        <v>255</v>
      </c>
      <c r="E209" s="11">
        <v>1</v>
      </c>
      <c r="F209" s="19">
        <v>21.2</v>
      </c>
      <c r="G209" s="19">
        <v>21.2</v>
      </c>
    </row>
    <row r="210" spans="1:7" ht="12.75">
      <c r="A210" s="34"/>
      <c r="B210" s="11"/>
      <c r="C210" s="12"/>
      <c r="D210" s="11"/>
      <c r="E210" s="11"/>
      <c r="F210" s="19"/>
      <c r="G210" s="19"/>
    </row>
    <row r="211" spans="1:7" ht="12.75">
      <c r="A211" s="34" t="s">
        <v>855</v>
      </c>
      <c r="B211" s="11">
        <v>69</v>
      </c>
      <c r="C211" s="12" t="s">
        <v>856</v>
      </c>
      <c r="D211" s="11" t="s">
        <v>255</v>
      </c>
      <c r="E211" s="11">
        <v>1</v>
      </c>
      <c r="F211" s="19">
        <v>40.6</v>
      </c>
      <c r="G211" s="19">
        <v>40.6</v>
      </c>
    </row>
    <row r="212" spans="1:7" ht="12.75">
      <c r="A212" s="34"/>
      <c r="B212" s="11"/>
      <c r="C212" s="12"/>
      <c r="D212" s="11"/>
      <c r="E212" s="11"/>
      <c r="F212" s="19"/>
      <c r="G212" s="19"/>
    </row>
    <row r="213" spans="1:7" ht="12.75">
      <c r="A213" s="34" t="s">
        <v>857</v>
      </c>
      <c r="B213" s="11">
        <v>69</v>
      </c>
      <c r="C213" s="12" t="s">
        <v>858</v>
      </c>
      <c r="D213" s="11" t="s">
        <v>255</v>
      </c>
      <c r="E213" s="11">
        <v>1</v>
      </c>
      <c r="F213" s="19">
        <v>8.6</v>
      </c>
      <c r="G213" s="19">
        <v>8.6</v>
      </c>
    </row>
    <row r="214" spans="1:7" ht="12.75">
      <c r="A214" s="34"/>
      <c r="B214" s="11"/>
      <c r="C214" s="12" t="s">
        <v>859</v>
      </c>
      <c r="D214" s="11"/>
      <c r="E214" s="11"/>
      <c r="F214" s="19"/>
      <c r="G214" s="19"/>
    </row>
    <row r="215" spans="1:7" ht="12.75">
      <c r="A215" s="34"/>
      <c r="B215" s="11"/>
      <c r="C215" s="12"/>
      <c r="D215" s="11"/>
      <c r="E215" s="11"/>
      <c r="F215" s="19"/>
      <c r="G215" s="19"/>
    </row>
    <row r="216" spans="1:7" ht="12.75">
      <c r="A216" s="34" t="s">
        <v>860</v>
      </c>
      <c r="B216" s="11">
        <v>69</v>
      </c>
      <c r="C216" s="12" t="s">
        <v>766</v>
      </c>
      <c r="D216" s="11" t="s">
        <v>255</v>
      </c>
      <c r="E216" s="11">
        <v>1</v>
      </c>
      <c r="F216" s="19">
        <v>10.4</v>
      </c>
      <c r="G216" s="19">
        <v>10.4</v>
      </c>
    </row>
    <row r="217" spans="1:7" ht="12.75">
      <c r="A217" s="34"/>
      <c r="B217" s="11"/>
      <c r="C217" s="12" t="s">
        <v>838</v>
      </c>
      <c r="D217" s="11"/>
      <c r="E217" s="11"/>
      <c r="F217" s="19"/>
      <c r="G217" s="19"/>
    </row>
    <row r="218" spans="1:7" ht="12.75">
      <c r="A218" s="34"/>
      <c r="B218" s="11"/>
      <c r="C218" s="12"/>
      <c r="D218" s="11"/>
      <c r="E218" s="11"/>
      <c r="F218" s="19"/>
      <c r="G218" s="19"/>
    </row>
    <row r="219" spans="1:7" ht="12.75">
      <c r="A219" s="34" t="s">
        <v>861</v>
      </c>
      <c r="B219" s="11">
        <v>69</v>
      </c>
      <c r="C219" s="12" t="s">
        <v>846</v>
      </c>
      <c r="D219" s="11" t="s">
        <v>255</v>
      </c>
      <c r="E219" s="11">
        <v>1</v>
      </c>
      <c r="F219" s="19">
        <v>5.4</v>
      </c>
      <c r="G219" s="19">
        <v>5.4</v>
      </c>
    </row>
    <row r="220" spans="1:7" ht="12.75">
      <c r="A220" s="34"/>
      <c r="B220" s="11"/>
      <c r="C220" s="12"/>
      <c r="D220" s="11"/>
      <c r="E220" s="11"/>
      <c r="F220" s="19"/>
      <c r="G220" s="19"/>
    </row>
    <row r="221" spans="1:7" ht="12.75">
      <c r="A221" s="34" t="s">
        <v>862</v>
      </c>
      <c r="B221" s="11">
        <v>69</v>
      </c>
      <c r="C221" s="12" t="s">
        <v>395</v>
      </c>
      <c r="D221" s="11" t="s">
        <v>255</v>
      </c>
      <c r="E221" s="11">
        <v>1</v>
      </c>
      <c r="F221" s="19">
        <v>8.4</v>
      </c>
      <c r="G221" s="19">
        <v>8.4</v>
      </c>
    </row>
    <row r="222" spans="1:7" ht="12.75">
      <c r="A222" s="34"/>
      <c r="B222" s="11"/>
      <c r="C222" s="12"/>
      <c r="D222" s="11"/>
      <c r="E222" s="11"/>
      <c r="F222" s="19"/>
      <c r="G222" s="19"/>
    </row>
    <row r="223" spans="1:7" ht="12.75">
      <c r="A223" s="34" t="s">
        <v>863</v>
      </c>
      <c r="B223" s="11">
        <v>69</v>
      </c>
      <c r="C223" s="12" t="s">
        <v>852</v>
      </c>
      <c r="D223" s="11" t="s">
        <v>255</v>
      </c>
      <c r="E223" s="11">
        <v>1</v>
      </c>
      <c r="F223" s="19">
        <v>3</v>
      </c>
      <c r="G223" s="19">
        <v>3</v>
      </c>
    </row>
    <row r="224" spans="5:7" ht="12.75">
      <c r="E224" s="2" t="s">
        <v>447</v>
      </c>
      <c r="G224" s="20" t="s">
        <v>262</v>
      </c>
    </row>
    <row r="225" spans="1:7" ht="12.75">
      <c r="A225" s="52" t="s">
        <v>864</v>
      </c>
      <c r="G225" s="19">
        <f>ROUND(SUM(G7:G223),1)</f>
        <v>1341.9</v>
      </c>
    </row>
    <row r="226" spans="1:7" ht="12.75">
      <c r="A226" s="52"/>
      <c r="E226"/>
      <c r="F226"/>
      <c r="G226" s="20" t="s">
        <v>262</v>
      </c>
    </row>
    <row r="227" spans="1:7" ht="12.75">
      <c r="A227" s="52" t="s">
        <v>865</v>
      </c>
      <c r="E227"/>
      <c r="F227"/>
      <c r="G227" s="19">
        <f>ROUND(SUM('NEES-HI'!G51,G7:G223),1)</f>
        <v>2025.1</v>
      </c>
    </row>
    <row r="228" spans="1:6" ht="12.75">
      <c r="A228"/>
      <c r="E228"/>
      <c r="F228"/>
    </row>
    <row r="229" spans="1:6" ht="12.75">
      <c r="A229"/>
      <c r="E229"/>
      <c r="F229"/>
    </row>
    <row r="230" ht="12.75">
      <c r="A230" s="35" t="s">
        <v>246</v>
      </c>
    </row>
  </sheetData>
  <printOptions/>
  <pageMargins left="1" right="0.25" top="0.7" bottom="0.8" header="0.5" footer="0.7"/>
  <pageSetup firstPageNumber="38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2">
      <selection activeCell="B37" sqref="B37"/>
    </sheetView>
  </sheetViews>
  <sheetFormatPr defaultColWidth="9.140625" defaultRowHeight="12.75"/>
  <cols>
    <col min="1" max="1" width="58.28125" style="0" customWidth="1"/>
    <col min="2" max="2" width="7.57421875" style="0" customWidth="1"/>
  </cols>
  <sheetData>
    <row r="1" spans="1:4" ht="12.75">
      <c r="A1" s="69" t="s">
        <v>210</v>
      </c>
      <c r="B1" s="36"/>
      <c r="C1" s="36"/>
      <c r="D1" s="36"/>
    </row>
    <row r="2" spans="1:4" ht="12.75">
      <c r="A2" s="40"/>
      <c r="B2" s="36"/>
      <c r="C2" s="36"/>
      <c r="D2" s="36"/>
    </row>
    <row r="3" spans="1:4" ht="12.75">
      <c r="A3" s="40"/>
      <c r="B3" s="36"/>
      <c r="C3" s="36"/>
      <c r="D3" s="36"/>
    </row>
    <row r="6" spans="1:2" ht="12.75">
      <c r="A6" t="s">
        <v>211</v>
      </c>
      <c r="B6">
        <v>1</v>
      </c>
    </row>
    <row r="8" spans="1:2" ht="12.75">
      <c r="A8" t="s">
        <v>212</v>
      </c>
      <c r="B8">
        <v>2</v>
      </c>
    </row>
    <row r="10" spans="1:2" ht="12.75">
      <c r="A10" t="s">
        <v>213</v>
      </c>
      <c r="B10">
        <v>3</v>
      </c>
    </row>
    <row r="12" spans="1:2" ht="12.75">
      <c r="A12" t="s">
        <v>214</v>
      </c>
      <c r="B12">
        <v>9</v>
      </c>
    </row>
    <row r="14" spans="1:2" ht="12.75">
      <c r="A14" t="s">
        <v>215</v>
      </c>
      <c r="B14">
        <v>10</v>
      </c>
    </row>
    <row r="16" spans="1:2" ht="12.75">
      <c r="A16" t="s">
        <v>216</v>
      </c>
      <c r="B16">
        <v>15</v>
      </c>
    </row>
    <row r="18" spans="1:2" ht="12.75">
      <c r="A18" t="s">
        <v>217</v>
      </c>
      <c r="B18">
        <v>18</v>
      </c>
    </row>
    <row r="20" spans="1:2" ht="12.75">
      <c r="A20" t="s">
        <v>218</v>
      </c>
      <c r="B20">
        <v>30</v>
      </c>
    </row>
    <row r="22" spans="1:2" ht="12.75">
      <c r="A22" t="s">
        <v>219</v>
      </c>
      <c r="B22">
        <v>34</v>
      </c>
    </row>
    <row r="24" spans="1:2" ht="12.75">
      <c r="A24" t="s">
        <v>220</v>
      </c>
      <c r="B24">
        <v>35</v>
      </c>
    </row>
    <row r="26" spans="1:2" ht="12.75">
      <c r="A26" t="s">
        <v>221</v>
      </c>
      <c r="B26">
        <v>36</v>
      </c>
    </row>
    <row r="28" spans="1:2" ht="12.75">
      <c r="A28" t="s">
        <v>222</v>
      </c>
      <c r="B28">
        <v>45</v>
      </c>
    </row>
    <row r="30" spans="1:2" ht="12.75">
      <c r="A30" t="s">
        <v>223</v>
      </c>
      <c r="B30">
        <v>49</v>
      </c>
    </row>
    <row r="32" spans="1:2" ht="12.75">
      <c r="A32" t="s">
        <v>224</v>
      </c>
      <c r="B32">
        <v>50</v>
      </c>
    </row>
    <row r="34" spans="1:2" ht="12.75">
      <c r="A34" t="s">
        <v>225</v>
      </c>
      <c r="B34">
        <v>53</v>
      </c>
    </row>
    <row r="36" spans="1:2" ht="12.75">
      <c r="A36" t="s">
        <v>226</v>
      </c>
      <c r="B36">
        <v>56</v>
      </c>
    </row>
  </sheetData>
  <printOptions/>
  <pageMargins left="2" right="0.75" top="1.5" bottom="0.25" header="0.5" footer="0.37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02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222</v>
      </c>
      <c r="B1" s="40"/>
      <c r="C1" s="39"/>
      <c r="D1" s="39"/>
      <c r="E1" s="39"/>
      <c r="F1" s="41"/>
      <c r="G1" s="41"/>
    </row>
    <row r="2" spans="1:7" ht="12.75">
      <c r="A2" s="38" t="s">
        <v>265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866</v>
      </c>
      <c r="B7" s="11">
        <v>345</v>
      </c>
      <c r="C7" s="12" t="s">
        <v>381</v>
      </c>
      <c r="D7" s="11" t="s">
        <v>255</v>
      </c>
      <c r="E7" s="11">
        <v>1</v>
      </c>
      <c r="F7" s="19">
        <v>37.31</v>
      </c>
      <c r="G7" s="19">
        <v>37.31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867</v>
      </c>
      <c r="B9" s="11">
        <v>345</v>
      </c>
      <c r="C9" s="12" t="s">
        <v>381</v>
      </c>
      <c r="D9" s="11" t="s">
        <v>255</v>
      </c>
      <c r="E9" s="11">
        <v>1</v>
      </c>
      <c r="F9" s="19">
        <v>18.44</v>
      </c>
      <c r="G9" s="19">
        <v>18.44</v>
      </c>
    </row>
    <row r="10" spans="1:7" ht="12.75">
      <c r="A10" s="34" t="s">
        <v>868</v>
      </c>
      <c r="B10" s="11"/>
      <c r="C10" s="12"/>
      <c r="D10" s="11"/>
      <c r="E10" s="11"/>
      <c r="F10" s="19"/>
      <c r="G10" s="19"/>
    </row>
    <row r="11" spans="1:7" ht="12.75">
      <c r="A11" s="34"/>
      <c r="B11" s="11"/>
      <c r="C11" s="12"/>
      <c r="D11" s="11"/>
      <c r="E11" s="11"/>
      <c r="F11" s="19"/>
      <c r="G11" s="19"/>
    </row>
    <row r="12" spans="1:7" ht="12.75">
      <c r="A12" s="34" t="s">
        <v>869</v>
      </c>
      <c r="B12" s="11">
        <v>345</v>
      </c>
      <c r="C12" s="12" t="s">
        <v>870</v>
      </c>
      <c r="D12" s="11" t="s">
        <v>255</v>
      </c>
      <c r="E12" s="11">
        <v>1</v>
      </c>
      <c r="F12" s="19">
        <v>67.86</v>
      </c>
      <c r="G12" s="19">
        <v>67.86</v>
      </c>
    </row>
    <row r="13" spans="1:7" ht="12.75">
      <c r="A13" s="34"/>
      <c r="B13" s="11"/>
      <c r="C13" s="12" t="s">
        <v>871</v>
      </c>
      <c r="D13" s="11"/>
      <c r="E13" s="11"/>
      <c r="F13" s="19"/>
      <c r="G13" s="19"/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872</v>
      </c>
      <c r="B15" s="11">
        <v>345</v>
      </c>
      <c r="C15" s="12" t="s">
        <v>870</v>
      </c>
      <c r="D15" s="11" t="s">
        <v>255</v>
      </c>
      <c r="E15" s="11">
        <v>1</v>
      </c>
      <c r="F15" s="19">
        <v>10.61</v>
      </c>
      <c r="G15" s="19">
        <v>10.61</v>
      </c>
    </row>
    <row r="16" spans="1:7" ht="12.75">
      <c r="A16" s="34"/>
      <c r="B16" s="11"/>
      <c r="C16" s="12" t="s">
        <v>871</v>
      </c>
      <c r="D16" s="11"/>
      <c r="E16" s="11"/>
      <c r="F16" s="19"/>
      <c r="G16" s="19"/>
    </row>
    <row r="17" spans="1:7" ht="12.75">
      <c r="A17" s="34"/>
      <c r="B17" s="11"/>
      <c r="C17" s="12"/>
      <c r="D17" s="11"/>
      <c r="E17" s="11"/>
      <c r="F17" s="19"/>
      <c r="G17" s="19"/>
    </row>
    <row r="18" spans="1:7" ht="12.75">
      <c r="A18" s="34" t="s">
        <v>873</v>
      </c>
      <c r="B18" s="11">
        <v>345</v>
      </c>
      <c r="C18" s="12" t="s">
        <v>723</v>
      </c>
      <c r="D18" s="11" t="s">
        <v>255</v>
      </c>
      <c r="E18" s="11">
        <v>1</v>
      </c>
      <c r="F18" s="19">
        <v>29.89</v>
      </c>
      <c r="G18" s="19">
        <v>29.89</v>
      </c>
    </row>
    <row r="19" spans="1:7" ht="12.75">
      <c r="A19" s="34"/>
      <c r="B19" s="11"/>
      <c r="C19" s="12" t="s">
        <v>874</v>
      </c>
      <c r="D19" s="11"/>
      <c r="E19" s="11"/>
      <c r="F19" s="19"/>
      <c r="G19" s="19"/>
    </row>
    <row r="20" spans="1:7" ht="12.75">
      <c r="A20" s="34"/>
      <c r="B20" s="11"/>
      <c r="C20" s="12"/>
      <c r="D20" s="11"/>
      <c r="E20" s="11"/>
      <c r="F20" s="19"/>
      <c r="G20" s="19"/>
    </row>
    <row r="21" spans="1:7" ht="12.75">
      <c r="A21" s="34" t="s">
        <v>875</v>
      </c>
      <c r="B21" s="11">
        <v>345</v>
      </c>
      <c r="C21" s="12" t="s">
        <v>276</v>
      </c>
      <c r="D21" s="11" t="s">
        <v>255</v>
      </c>
      <c r="E21" s="11">
        <v>1</v>
      </c>
      <c r="F21" s="19">
        <v>17.16</v>
      </c>
      <c r="G21" s="19">
        <v>17.16</v>
      </c>
    </row>
    <row r="22" spans="1:7" ht="12.75">
      <c r="A22" s="34"/>
      <c r="B22" s="11"/>
      <c r="C22" s="12" t="s">
        <v>874</v>
      </c>
      <c r="D22" s="11"/>
      <c r="E22" s="11"/>
      <c r="F22" s="19"/>
      <c r="G22" s="19"/>
    </row>
    <row r="23" spans="1:7" ht="12.75">
      <c r="A23" s="34"/>
      <c r="B23" s="11"/>
      <c r="C23" s="12"/>
      <c r="D23" s="11"/>
      <c r="E23" s="11"/>
      <c r="F23" s="19"/>
      <c r="G23" s="19"/>
    </row>
    <row r="24" spans="1:7" ht="12.75">
      <c r="A24" s="34" t="s">
        <v>876</v>
      </c>
      <c r="B24" s="11">
        <v>345</v>
      </c>
      <c r="C24" s="12" t="s">
        <v>381</v>
      </c>
      <c r="D24" s="11" t="s">
        <v>255</v>
      </c>
      <c r="E24" s="11">
        <v>1</v>
      </c>
      <c r="F24" s="19">
        <v>18.63</v>
      </c>
      <c r="G24" s="19">
        <v>18.63</v>
      </c>
    </row>
    <row r="25" spans="1:7" ht="12.75">
      <c r="A25" s="34"/>
      <c r="B25" s="11"/>
      <c r="C25" s="12"/>
      <c r="D25" s="11"/>
      <c r="E25" s="11"/>
      <c r="F25" s="19"/>
      <c r="G25" s="19"/>
    </row>
    <row r="26" spans="1:7" ht="12.75">
      <c r="A26" s="34" t="s">
        <v>877</v>
      </c>
      <c r="B26" s="11">
        <v>345</v>
      </c>
      <c r="C26" s="12" t="s">
        <v>381</v>
      </c>
      <c r="D26" s="11" t="s">
        <v>255</v>
      </c>
      <c r="E26" s="11">
        <v>1</v>
      </c>
      <c r="F26" s="19">
        <v>18.69</v>
      </c>
      <c r="G26" s="19">
        <v>18.69</v>
      </c>
    </row>
    <row r="27" spans="1:7" ht="12.75">
      <c r="A27" s="34"/>
      <c r="B27" s="11"/>
      <c r="C27" s="12"/>
      <c r="D27" s="11"/>
      <c r="E27" s="11"/>
      <c r="F27" s="19"/>
      <c r="G27" s="19"/>
    </row>
    <row r="28" spans="1:7" ht="12.75">
      <c r="A28" s="34" t="s">
        <v>878</v>
      </c>
      <c r="B28" s="11">
        <v>345</v>
      </c>
      <c r="C28" s="12" t="s">
        <v>276</v>
      </c>
      <c r="D28" s="11" t="s">
        <v>255</v>
      </c>
      <c r="E28" s="11">
        <v>1</v>
      </c>
      <c r="F28" s="19">
        <v>25.58</v>
      </c>
      <c r="G28" s="19">
        <v>25.58</v>
      </c>
    </row>
    <row r="29" spans="1:7" ht="12.75">
      <c r="A29" s="34"/>
      <c r="B29" s="11"/>
      <c r="C29" s="12" t="s">
        <v>879</v>
      </c>
      <c r="D29" s="11"/>
      <c r="E29" s="11"/>
      <c r="F29" s="19"/>
      <c r="G29" s="19"/>
    </row>
    <row r="30" spans="1:7" ht="12.75">
      <c r="A30" s="34"/>
      <c r="B30" s="11"/>
      <c r="C30" s="12"/>
      <c r="D30" s="11"/>
      <c r="E30" s="11"/>
      <c r="F30" s="19"/>
      <c r="G30" s="19"/>
    </row>
    <row r="31" spans="1:7" ht="12.75">
      <c r="A31" s="34" t="s">
        <v>880</v>
      </c>
      <c r="B31" s="11">
        <v>345</v>
      </c>
      <c r="C31" s="12" t="s">
        <v>723</v>
      </c>
      <c r="D31" s="11" t="s">
        <v>255</v>
      </c>
      <c r="E31" s="11">
        <v>1</v>
      </c>
      <c r="F31" s="19">
        <v>7.72</v>
      </c>
      <c r="G31" s="19">
        <v>7.72</v>
      </c>
    </row>
    <row r="32" spans="1:7" ht="12.75">
      <c r="A32" s="34"/>
      <c r="B32" s="11"/>
      <c r="C32" s="12" t="s">
        <v>874</v>
      </c>
      <c r="D32" s="11"/>
      <c r="E32" s="11"/>
      <c r="F32" s="19"/>
      <c r="G32" s="19"/>
    </row>
    <row r="33" spans="1:7" ht="12.75">
      <c r="A33" s="34"/>
      <c r="B33" s="11"/>
      <c r="C33" s="12"/>
      <c r="D33" s="11"/>
      <c r="E33" s="11"/>
      <c r="F33" s="19"/>
      <c r="G33" s="19"/>
    </row>
    <row r="34" spans="1:7" ht="12.75">
      <c r="A34" s="34" t="s">
        <v>881</v>
      </c>
      <c r="B34" s="11">
        <v>230</v>
      </c>
      <c r="C34" s="12" t="s">
        <v>259</v>
      </c>
      <c r="D34" s="11" t="s">
        <v>255</v>
      </c>
      <c r="E34" s="11">
        <v>1</v>
      </c>
      <c r="F34" s="19">
        <v>8.73</v>
      </c>
      <c r="G34" s="19">
        <v>8.73</v>
      </c>
    </row>
    <row r="35" spans="1:7" ht="12.75">
      <c r="A35" s="34"/>
      <c r="B35" s="11"/>
      <c r="C35" s="12"/>
      <c r="D35" s="11"/>
      <c r="E35" s="11" t="s">
        <v>261</v>
      </c>
      <c r="F35" s="19"/>
      <c r="G35" s="20" t="s">
        <v>262</v>
      </c>
    </row>
    <row r="36" spans="1:7" ht="12.75">
      <c r="A36" s="52" t="s">
        <v>882</v>
      </c>
      <c r="B36" s="11"/>
      <c r="C36" s="12"/>
      <c r="D36" s="11"/>
      <c r="E36" s="11"/>
      <c r="F36" s="19"/>
      <c r="G36" s="19">
        <f>ROUND(SUM(G7:G34),1)</f>
        <v>260.6</v>
      </c>
    </row>
    <row r="37" spans="1:7" ht="12.75">
      <c r="A37"/>
      <c r="B37" s="11"/>
      <c r="C37" s="12"/>
      <c r="D37" s="11"/>
      <c r="E37" s="11"/>
      <c r="F37"/>
      <c r="G37" s="19"/>
    </row>
    <row r="38" spans="1:7" ht="12.75">
      <c r="A38" s="34"/>
      <c r="B38" s="11"/>
      <c r="C38" s="12"/>
      <c r="D38" s="11"/>
      <c r="E38" s="11"/>
      <c r="F38" s="19"/>
      <c r="G38" s="19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</sheetData>
  <printOptions/>
  <pageMargins left="1" right="0.25" top="0.7" bottom="0.8" header="0.5" footer="0.7"/>
  <pageSetup firstPageNumber="45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1">
      <selection activeCell="A19" sqref="A19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222</v>
      </c>
      <c r="B1" s="40"/>
      <c r="C1" s="39"/>
      <c r="D1" s="39"/>
      <c r="E1" s="39"/>
      <c r="F1" s="41"/>
      <c r="G1" s="41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883</v>
      </c>
      <c r="B7" s="11">
        <v>115</v>
      </c>
      <c r="C7" s="12" t="s">
        <v>884</v>
      </c>
      <c r="D7" s="11" t="s">
        <v>255</v>
      </c>
      <c r="E7" s="11">
        <v>1</v>
      </c>
      <c r="F7" s="19">
        <v>16.4</v>
      </c>
      <c r="G7" s="19">
        <v>16.4</v>
      </c>
    </row>
    <row r="8" spans="1:7" ht="12.75">
      <c r="A8" s="34"/>
      <c r="B8" s="11"/>
      <c r="C8" s="12" t="s">
        <v>885</v>
      </c>
      <c r="D8" s="11"/>
      <c r="E8" s="11"/>
      <c r="F8" s="19"/>
      <c r="G8" s="19"/>
    </row>
    <row r="9" spans="1:7" ht="12.75">
      <c r="A9" s="34"/>
      <c r="B9" s="11"/>
      <c r="C9" s="12"/>
      <c r="D9" s="11"/>
      <c r="E9" s="11"/>
      <c r="F9" s="19"/>
      <c r="G9" s="19"/>
    </row>
    <row r="10" spans="1:7" ht="12.75">
      <c r="A10" s="34" t="s">
        <v>886</v>
      </c>
      <c r="B10" s="11">
        <v>115</v>
      </c>
      <c r="C10" s="12" t="s">
        <v>259</v>
      </c>
      <c r="D10" s="11" t="s">
        <v>255</v>
      </c>
      <c r="E10" s="11">
        <v>1</v>
      </c>
      <c r="F10" s="19">
        <v>9</v>
      </c>
      <c r="G10" s="19">
        <v>9</v>
      </c>
    </row>
    <row r="11" spans="1:7" ht="12.75">
      <c r="A11" s="34"/>
      <c r="B11" s="11"/>
      <c r="C11" s="12"/>
      <c r="D11" s="11"/>
      <c r="E11" s="11"/>
      <c r="F11" s="19"/>
      <c r="G11" s="19"/>
    </row>
    <row r="12" spans="1:7" ht="12.75">
      <c r="A12" s="34" t="s">
        <v>887</v>
      </c>
      <c r="B12" s="11">
        <v>115</v>
      </c>
      <c r="C12" s="12" t="s">
        <v>259</v>
      </c>
      <c r="D12" s="11" t="s">
        <v>255</v>
      </c>
      <c r="E12" s="11">
        <v>1</v>
      </c>
      <c r="F12" s="19">
        <v>14.83</v>
      </c>
      <c r="G12" s="19">
        <v>14.83</v>
      </c>
    </row>
    <row r="13" spans="1:7" ht="12.75">
      <c r="A13" s="34"/>
      <c r="B13" s="11"/>
      <c r="C13" s="12"/>
      <c r="D13" s="11"/>
      <c r="E13" s="11"/>
      <c r="F13" s="19"/>
      <c r="G13" s="19"/>
    </row>
    <row r="14" spans="1:7" ht="12.75">
      <c r="A14" s="34" t="s">
        <v>888</v>
      </c>
      <c r="B14" s="11">
        <v>115</v>
      </c>
      <c r="C14" s="12" t="s">
        <v>259</v>
      </c>
      <c r="D14" s="11" t="s">
        <v>255</v>
      </c>
      <c r="E14" s="11">
        <v>1</v>
      </c>
      <c r="F14" s="19">
        <v>34.88</v>
      </c>
      <c r="G14" s="19">
        <v>34.88</v>
      </c>
    </row>
    <row r="15" spans="1:7" ht="12.75">
      <c r="A15" s="34"/>
      <c r="B15" s="11"/>
      <c r="C15" s="12"/>
      <c r="D15" s="11"/>
      <c r="E15" s="11"/>
      <c r="F15" s="19"/>
      <c r="G15" s="19"/>
    </row>
    <row r="16" spans="1:7" ht="12.75">
      <c r="A16" s="34" t="s">
        <v>889</v>
      </c>
      <c r="B16" s="11">
        <v>115</v>
      </c>
      <c r="C16" s="12" t="s">
        <v>259</v>
      </c>
      <c r="D16" s="11" t="s">
        <v>255</v>
      </c>
      <c r="E16" s="11">
        <v>1</v>
      </c>
      <c r="F16" s="19">
        <v>25.6</v>
      </c>
      <c r="G16" s="19">
        <v>25.6</v>
      </c>
    </row>
    <row r="17" spans="1:7" ht="12.75">
      <c r="A17" s="34"/>
      <c r="B17" s="11"/>
      <c r="C17" s="12"/>
      <c r="D17" s="11"/>
      <c r="E17" s="11"/>
      <c r="F17" s="19"/>
      <c r="G17" s="19"/>
    </row>
    <row r="18" spans="1:7" ht="12.75">
      <c r="A18" s="34" t="s">
        <v>890</v>
      </c>
      <c r="B18" s="11">
        <v>115</v>
      </c>
      <c r="C18" s="12" t="s">
        <v>259</v>
      </c>
      <c r="D18" s="11" t="s">
        <v>255</v>
      </c>
      <c r="E18" s="11">
        <v>1</v>
      </c>
      <c r="F18" s="19">
        <v>16.03</v>
      </c>
      <c r="G18" s="19">
        <v>16.03</v>
      </c>
    </row>
    <row r="19" spans="1:7" ht="12.75">
      <c r="A19" s="34"/>
      <c r="B19" s="11"/>
      <c r="C19" s="12"/>
      <c r="D19" s="11"/>
      <c r="E19" s="11"/>
      <c r="F19" s="19"/>
      <c r="G19" s="19"/>
    </row>
    <row r="20" spans="1:7" ht="12.75">
      <c r="A20" s="34" t="s">
        <v>891</v>
      </c>
      <c r="B20" s="11">
        <v>115</v>
      </c>
      <c r="C20" s="12" t="s">
        <v>259</v>
      </c>
      <c r="D20" s="11" t="s">
        <v>255</v>
      </c>
      <c r="E20" s="11">
        <v>1</v>
      </c>
      <c r="F20" s="19">
        <v>26.5</v>
      </c>
      <c r="G20" s="19">
        <v>26.5</v>
      </c>
    </row>
    <row r="21" spans="1:7" ht="12.75">
      <c r="A21" s="34"/>
      <c r="B21" s="11"/>
      <c r="C21" s="12"/>
      <c r="D21" s="11"/>
      <c r="E21" s="11"/>
      <c r="F21" s="19"/>
      <c r="G21" s="19"/>
    </row>
    <row r="22" spans="1:7" ht="12.75">
      <c r="A22" s="34" t="s">
        <v>892</v>
      </c>
      <c r="B22" s="11">
        <v>115</v>
      </c>
      <c r="C22" s="12" t="s">
        <v>413</v>
      </c>
      <c r="D22" s="11" t="s">
        <v>255</v>
      </c>
      <c r="E22" s="11">
        <v>1</v>
      </c>
      <c r="F22" s="19">
        <v>23.76</v>
      </c>
      <c r="G22" s="19">
        <v>23.76</v>
      </c>
    </row>
    <row r="23" spans="1:7" ht="12.75">
      <c r="A23" s="34"/>
      <c r="B23" s="11"/>
      <c r="C23" s="12"/>
      <c r="D23" s="11"/>
      <c r="E23" s="11"/>
      <c r="F23" s="19"/>
      <c r="G23" s="19"/>
    </row>
    <row r="24" spans="1:7" ht="12.75">
      <c r="A24" s="34" t="s">
        <v>893</v>
      </c>
      <c r="B24" s="11">
        <v>115</v>
      </c>
      <c r="C24" s="12" t="s">
        <v>0</v>
      </c>
      <c r="D24" s="11" t="s">
        <v>255</v>
      </c>
      <c r="E24" s="11">
        <v>1</v>
      </c>
      <c r="F24" s="19">
        <v>20.43</v>
      </c>
      <c r="G24" s="19">
        <v>20.43</v>
      </c>
    </row>
    <row r="25" spans="1:7" ht="12.75">
      <c r="A25" s="34"/>
      <c r="B25" s="11"/>
      <c r="C25" s="12" t="s">
        <v>1</v>
      </c>
      <c r="D25" s="11"/>
      <c r="E25" s="11"/>
      <c r="F25" s="19"/>
      <c r="G25" s="19"/>
    </row>
    <row r="26" spans="1:7" ht="12.75">
      <c r="A26" s="34"/>
      <c r="B26" s="11"/>
      <c r="C26" s="12"/>
      <c r="D26" s="11"/>
      <c r="E26" s="11"/>
      <c r="F26" s="19"/>
      <c r="G26" s="19"/>
    </row>
    <row r="27" spans="1:7" ht="12.75">
      <c r="A27" s="34" t="s">
        <v>2</v>
      </c>
      <c r="B27" s="11">
        <v>115</v>
      </c>
      <c r="C27" s="12" t="s">
        <v>413</v>
      </c>
      <c r="D27" s="11" t="s">
        <v>255</v>
      </c>
      <c r="E27" s="11">
        <v>1</v>
      </c>
      <c r="F27" s="19">
        <v>26.13</v>
      </c>
      <c r="G27" s="19">
        <v>26.13</v>
      </c>
    </row>
    <row r="28" spans="1:7" ht="12.75">
      <c r="A28" s="34"/>
      <c r="B28" s="11"/>
      <c r="C28" s="12"/>
      <c r="D28" s="11"/>
      <c r="E28" s="11"/>
      <c r="F28" s="19"/>
      <c r="G28" s="19"/>
    </row>
    <row r="29" spans="1:7" ht="12.75">
      <c r="A29" s="34" t="s">
        <v>3</v>
      </c>
      <c r="B29" s="11">
        <v>115</v>
      </c>
      <c r="C29" s="12" t="s">
        <v>395</v>
      </c>
      <c r="D29" s="11" t="s">
        <v>255</v>
      </c>
      <c r="E29" s="11">
        <v>1</v>
      </c>
      <c r="F29" s="19">
        <v>11.16</v>
      </c>
      <c r="G29" s="19">
        <v>11.16</v>
      </c>
    </row>
    <row r="30" spans="1:7" ht="12.75">
      <c r="A30" s="34"/>
      <c r="B30" s="11"/>
      <c r="C30" s="12"/>
      <c r="D30" s="11"/>
      <c r="E30" s="11"/>
      <c r="F30" s="19"/>
      <c r="G30" s="19"/>
    </row>
    <row r="31" spans="1:7" ht="12.75">
      <c r="A31" s="34" t="s">
        <v>4</v>
      </c>
      <c r="B31" s="11">
        <v>115</v>
      </c>
      <c r="C31" s="12" t="s">
        <v>259</v>
      </c>
      <c r="D31" s="11" t="s">
        <v>255</v>
      </c>
      <c r="E31" s="11">
        <v>1</v>
      </c>
      <c r="F31" s="19">
        <v>2.68</v>
      </c>
      <c r="G31" s="19">
        <v>2.68</v>
      </c>
    </row>
    <row r="32" spans="1:7" ht="12.75">
      <c r="A32" s="34"/>
      <c r="B32" s="11"/>
      <c r="C32" s="12"/>
      <c r="D32" s="11"/>
      <c r="E32" s="11"/>
      <c r="F32" s="19"/>
      <c r="G32" s="19"/>
    </row>
    <row r="33" spans="1:7" ht="12.75">
      <c r="A33" s="34" t="s">
        <v>5</v>
      </c>
      <c r="B33" s="11">
        <v>115</v>
      </c>
      <c r="C33" s="12" t="s">
        <v>259</v>
      </c>
      <c r="D33" s="11" t="s">
        <v>255</v>
      </c>
      <c r="E33" s="11">
        <v>1</v>
      </c>
      <c r="F33" s="19">
        <v>11.3</v>
      </c>
      <c r="G33" s="19">
        <v>11.3</v>
      </c>
    </row>
    <row r="34" spans="1:7" ht="12.75">
      <c r="A34" s="34"/>
      <c r="B34" s="11"/>
      <c r="C34" s="12"/>
      <c r="D34" s="11"/>
      <c r="E34" s="11"/>
      <c r="F34" s="19"/>
      <c r="G34" s="19"/>
    </row>
    <row r="35" spans="1:7" ht="12.75">
      <c r="A35" s="34" t="s">
        <v>6</v>
      </c>
      <c r="B35" s="11">
        <v>115</v>
      </c>
      <c r="C35" s="12" t="s">
        <v>259</v>
      </c>
      <c r="D35" s="11" t="s">
        <v>255</v>
      </c>
      <c r="E35" s="11">
        <v>1</v>
      </c>
      <c r="F35" s="19">
        <v>5.45</v>
      </c>
      <c r="G35" s="19">
        <v>5.45</v>
      </c>
    </row>
    <row r="36" spans="1:7" ht="12.75">
      <c r="A36" s="34"/>
      <c r="B36" s="11"/>
      <c r="C36" s="12"/>
      <c r="D36" s="11"/>
      <c r="E36" s="11"/>
      <c r="F36" s="19"/>
      <c r="G36" s="19"/>
    </row>
    <row r="37" spans="1:7" ht="12.75">
      <c r="A37" s="34" t="s">
        <v>7</v>
      </c>
      <c r="B37" s="11">
        <v>115</v>
      </c>
      <c r="C37" s="12" t="s">
        <v>8</v>
      </c>
      <c r="D37" s="11" t="s">
        <v>255</v>
      </c>
      <c r="E37" s="11">
        <v>1</v>
      </c>
      <c r="F37" s="19">
        <v>6.43</v>
      </c>
      <c r="G37" s="19">
        <v>6.43</v>
      </c>
    </row>
    <row r="38" spans="1:7" ht="12.75">
      <c r="A38" s="34"/>
      <c r="B38" s="11"/>
      <c r="C38" s="12"/>
      <c r="D38" s="11"/>
      <c r="E38" s="11"/>
      <c r="F38" s="19"/>
      <c r="G38" s="19"/>
    </row>
    <row r="39" spans="1:7" ht="12.75">
      <c r="A39" s="34" t="s">
        <v>9</v>
      </c>
      <c r="B39" s="11">
        <v>115</v>
      </c>
      <c r="C39" s="12" t="s">
        <v>259</v>
      </c>
      <c r="D39" s="11" t="s">
        <v>255</v>
      </c>
      <c r="E39" s="11">
        <v>1</v>
      </c>
      <c r="F39" s="19">
        <v>10.8</v>
      </c>
      <c r="G39" s="19">
        <v>10.8</v>
      </c>
    </row>
    <row r="40" spans="1:7" ht="12.75">
      <c r="A40" s="34"/>
      <c r="B40" s="11"/>
      <c r="C40" s="12"/>
      <c r="D40" s="11"/>
      <c r="E40" s="11"/>
      <c r="F40" s="19"/>
      <c r="G40" s="19"/>
    </row>
    <row r="41" spans="1:7" ht="12.75">
      <c r="A41" s="34" t="s">
        <v>10</v>
      </c>
      <c r="B41" s="11">
        <v>115</v>
      </c>
      <c r="C41" s="12" t="s">
        <v>259</v>
      </c>
      <c r="D41" s="11" t="s">
        <v>255</v>
      </c>
      <c r="E41" s="11">
        <v>1</v>
      </c>
      <c r="F41" s="19">
        <v>10.87</v>
      </c>
      <c r="G41" s="19">
        <v>10.87</v>
      </c>
    </row>
    <row r="42" spans="1:7" ht="12.75">
      <c r="A42" s="34"/>
      <c r="B42" s="11"/>
      <c r="C42" s="12"/>
      <c r="D42" s="11"/>
      <c r="E42" s="11"/>
      <c r="F42" s="19"/>
      <c r="G42" s="19"/>
    </row>
    <row r="43" spans="1:7" ht="12.75">
      <c r="A43" s="34" t="s">
        <v>11</v>
      </c>
      <c r="B43" s="11">
        <v>115</v>
      </c>
      <c r="C43" s="12" t="s">
        <v>15</v>
      </c>
      <c r="D43" s="11" t="s">
        <v>255</v>
      </c>
      <c r="E43" s="11">
        <v>1</v>
      </c>
      <c r="F43" s="19">
        <v>18.54</v>
      </c>
      <c r="G43" s="19">
        <v>18.54</v>
      </c>
    </row>
    <row r="44" spans="1:7" ht="12.75">
      <c r="A44" s="34"/>
      <c r="B44" s="11"/>
      <c r="C44" s="12"/>
      <c r="D44" s="11"/>
      <c r="E44" s="11"/>
      <c r="F44" s="19"/>
      <c r="G44" s="19"/>
    </row>
    <row r="45" spans="1:7" ht="12.75">
      <c r="A45" s="34" t="s">
        <v>16</v>
      </c>
      <c r="B45" s="11">
        <v>115</v>
      </c>
      <c r="C45" s="12" t="s">
        <v>17</v>
      </c>
      <c r="D45" s="11" t="s">
        <v>255</v>
      </c>
      <c r="E45" s="11">
        <v>1</v>
      </c>
      <c r="F45" s="19">
        <v>29.9</v>
      </c>
      <c r="G45" s="19">
        <v>29.9</v>
      </c>
    </row>
    <row r="46" spans="1:7" ht="12.75">
      <c r="A46" s="34"/>
      <c r="B46" s="11"/>
      <c r="C46" s="12"/>
      <c r="D46" s="11"/>
      <c r="E46" s="11"/>
      <c r="F46" s="19"/>
      <c r="G46" s="19"/>
    </row>
    <row r="47" spans="1:7" ht="12.75">
      <c r="A47" s="34" t="s">
        <v>18</v>
      </c>
      <c r="B47" s="11">
        <v>115</v>
      </c>
      <c r="C47" s="12" t="s">
        <v>19</v>
      </c>
      <c r="D47" s="11" t="s">
        <v>255</v>
      </c>
      <c r="E47" s="11">
        <v>1</v>
      </c>
      <c r="F47" s="19">
        <v>29.9</v>
      </c>
      <c r="G47" s="19">
        <v>29.9</v>
      </c>
    </row>
    <row r="48" spans="1:7" ht="12.75">
      <c r="A48" s="34"/>
      <c r="B48" s="11"/>
      <c r="C48" s="12" t="s">
        <v>885</v>
      </c>
      <c r="D48" s="11"/>
      <c r="E48" s="11"/>
      <c r="F48" s="19"/>
      <c r="G48" s="19"/>
    </row>
    <row r="49" spans="1:7" ht="12.75">
      <c r="A49" s="34"/>
      <c r="B49" s="11"/>
      <c r="C49" s="12"/>
      <c r="D49" s="11"/>
      <c r="E49" s="11"/>
      <c r="F49" s="19"/>
      <c r="G49" s="19"/>
    </row>
    <row r="50" spans="1:7" ht="12.75">
      <c r="A50" s="34" t="s">
        <v>20</v>
      </c>
      <c r="B50" s="11">
        <v>115</v>
      </c>
      <c r="C50" s="12" t="s">
        <v>259</v>
      </c>
      <c r="D50" s="11" t="s">
        <v>255</v>
      </c>
      <c r="E50" s="11">
        <v>1</v>
      </c>
      <c r="F50" s="19">
        <v>11.18</v>
      </c>
      <c r="G50" s="19">
        <v>11.18</v>
      </c>
    </row>
    <row r="51" spans="1:7" ht="12.75">
      <c r="A51" s="34"/>
      <c r="B51" s="11"/>
      <c r="C51" s="12"/>
      <c r="D51" s="11"/>
      <c r="E51" s="11"/>
      <c r="F51" s="19"/>
      <c r="G51" s="19"/>
    </row>
    <row r="52" spans="1:7" ht="12.75">
      <c r="A52" s="34" t="s">
        <v>21</v>
      </c>
      <c r="B52" s="11">
        <v>115</v>
      </c>
      <c r="C52" s="12" t="s">
        <v>259</v>
      </c>
      <c r="D52" s="11" t="s">
        <v>255</v>
      </c>
      <c r="E52" s="11">
        <v>1</v>
      </c>
      <c r="F52" s="19">
        <v>11</v>
      </c>
      <c r="G52" s="19">
        <v>11</v>
      </c>
    </row>
    <row r="53" spans="1:7" ht="12.75">
      <c r="A53" s="34"/>
      <c r="B53" s="11"/>
      <c r="C53" s="12"/>
      <c r="D53" s="11"/>
      <c r="E53" s="11"/>
      <c r="F53" s="19"/>
      <c r="G53" s="19"/>
    </row>
    <row r="54" spans="1:7" ht="12.75">
      <c r="A54" s="34" t="s">
        <v>22</v>
      </c>
      <c r="B54" s="11">
        <v>115</v>
      </c>
      <c r="C54" s="12" t="s">
        <v>23</v>
      </c>
      <c r="D54" s="11" t="s">
        <v>255</v>
      </c>
      <c r="E54" s="11">
        <v>1</v>
      </c>
      <c r="F54" s="19">
        <v>3.6</v>
      </c>
      <c r="G54" s="19">
        <v>3.6</v>
      </c>
    </row>
    <row r="55" spans="1:7" ht="12.75">
      <c r="A55" s="34"/>
      <c r="B55" s="11"/>
      <c r="C55" s="12" t="s">
        <v>259</v>
      </c>
      <c r="D55" s="11"/>
      <c r="E55" s="11"/>
      <c r="F55" s="19"/>
      <c r="G55" s="19"/>
    </row>
    <row r="56" spans="1:7" ht="12.75">
      <c r="A56" s="34"/>
      <c r="B56" s="11"/>
      <c r="C56" s="12"/>
      <c r="D56" s="11"/>
      <c r="E56" s="11"/>
      <c r="F56" s="19"/>
      <c r="G56" s="19"/>
    </row>
    <row r="57" spans="1:7" ht="12.75">
      <c r="A57" s="34" t="s">
        <v>24</v>
      </c>
      <c r="B57" s="11">
        <v>115</v>
      </c>
      <c r="C57" s="12" t="s">
        <v>25</v>
      </c>
      <c r="D57" s="11" t="s">
        <v>255</v>
      </c>
      <c r="E57" s="11">
        <v>1</v>
      </c>
      <c r="F57" s="19">
        <v>19.37</v>
      </c>
      <c r="G57" s="19">
        <v>19.37</v>
      </c>
    </row>
    <row r="58" spans="1:7" ht="12.75">
      <c r="A58" s="34" t="s">
        <v>26</v>
      </c>
      <c r="B58" s="11"/>
      <c r="C58" s="12" t="s">
        <v>270</v>
      </c>
      <c r="D58" s="11"/>
      <c r="E58" s="11"/>
      <c r="F58" s="19"/>
      <c r="G58" s="19"/>
    </row>
    <row r="59" spans="1:7" ht="12.75">
      <c r="A59" s="34"/>
      <c r="B59" s="11"/>
      <c r="C59" s="12"/>
      <c r="D59" s="11"/>
      <c r="E59" s="11"/>
      <c r="F59" s="19"/>
      <c r="G59" s="19"/>
    </row>
    <row r="60" spans="1:7" ht="12.75">
      <c r="A60" s="34" t="s">
        <v>27</v>
      </c>
      <c r="B60" s="11">
        <v>115</v>
      </c>
      <c r="C60" s="12" t="s">
        <v>28</v>
      </c>
      <c r="D60" s="11" t="s">
        <v>255</v>
      </c>
      <c r="E60" s="11">
        <v>1</v>
      </c>
      <c r="F60" s="19">
        <v>16.86</v>
      </c>
      <c r="G60" s="19">
        <v>16.86</v>
      </c>
    </row>
    <row r="61" spans="1:7" ht="12.75">
      <c r="A61" s="34"/>
      <c r="B61" s="11"/>
      <c r="C61" s="12" t="s">
        <v>885</v>
      </c>
      <c r="D61" s="11"/>
      <c r="E61" s="11"/>
      <c r="F61" s="19"/>
      <c r="G61" s="19"/>
    </row>
    <row r="62" spans="1:7" ht="12.75">
      <c r="A62" s="34"/>
      <c r="B62" s="11"/>
      <c r="C62" s="12"/>
      <c r="D62" s="11"/>
      <c r="E62" s="11"/>
      <c r="F62" s="19"/>
      <c r="G62" s="19"/>
    </row>
    <row r="63" spans="1:7" ht="12.75">
      <c r="A63" s="34" t="s">
        <v>29</v>
      </c>
      <c r="B63" s="11">
        <v>115</v>
      </c>
      <c r="C63" s="12" t="s">
        <v>259</v>
      </c>
      <c r="D63" s="11" t="s">
        <v>255</v>
      </c>
      <c r="E63" s="11">
        <v>1</v>
      </c>
      <c r="F63" s="19">
        <v>21.88</v>
      </c>
      <c r="G63" s="19">
        <v>21.88</v>
      </c>
    </row>
    <row r="64" spans="1:7" ht="12.75">
      <c r="A64" s="34"/>
      <c r="B64" s="11"/>
      <c r="C64" s="12"/>
      <c r="D64" s="11"/>
      <c r="E64" s="11"/>
      <c r="F64" s="19"/>
      <c r="G64" s="19"/>
    </row>
    <row r="65" spans="1:7" ht="12.75">
      <c r="A65" s="34" t="s">
        <v>30</v>
      </c>
      <c r="B65" s="11">
        <v>115</v>
      </c>
      <c r="C65" s="12" t="s">
        <v>31</v>
      </c>
      <c r="D65" s="11" t="s">
        <v>255</v>
      </c>
      <c r="E65" s="11">
        <v>1</v>
      </c>
      <c r="F65" s="19">
        <v>12.96</v>
      </c>
      <c r="G65" s="19">
        <v>12.96</v>
      </c>
    </row>
    <row r="66" spans="1:7" ht="12.75">
      <c r="A66" s="34"/>
      <c r="B66" s="11"/>
      <c r="C66" s="12" t="s">
        <v>259</v>
      </c>
      <c r="D66" s="11"/>
      <c r="E66" s="11"/>
      <c r="F66" s="19"/>
      <c r="G66" s="19"/>
    </row>
    <row r="67" spans="1:7" ht="12.75">
      <c r="A67" s="34"/>
      <c r="B67" s="11"/>
      <c r="C67" s="12"/>
      <c r="D67" s="11"/>
      <c r="E67" s="11"/>
      <c r="F67" s="19"/>
      <c r="G67" s="19"/>
    </row>
    <row r="68" spans="1:7" ht="12.75">
      <c r="A68" s="34" t="s">
        <v>32</v>
      </c>
      <c r="B68" s="11">
        <v>115</v>
      </c>
      <c r="C68" s="12" t="s">
        <v>15</v>
      </c>
      <c r="D68" s="11" t="s">
        <v>255</v>
      </c>
      <c r="E68" s="11">
        <v>1</v>
      </c>
      <c r="F68" s="19">
        <v>12.98</v>
      </c>
      <c r="G68" s="19">
        <v>12.98</v>
      </c>
    </row>
    <row r="69" spans="1:7" ht="12.75">
      <c r="A69" s="34"/>
      <c r="B69" s="11"/>
      <c r="C69" s="12"/>
      <c r="D69" s="11"/>
      <c r="E69" s="11"/>
      <c r="F69" s="19"/>
      <c r="G69" s="19"/>
    </row>
    <row r="70" spans="1:7" ht="12.75">
      <c r="A70" s="34"/>
      <c r="B70" s="11"/>
      <c r="C70" s="12"/>
      <c r="D70" s="11"/>
      <c r="E70" s="11"/>
      <c r="F70" s="19"/>
      <c r="G70" s="19"/>
    </row>
    <row r="71" spans="1:7" ht="12.75">
      <c r="A71" s="34" t="s">
        <v>33</v>
      </c>
      <c r="B71" s="11">
        <v>115</v>
      </c>
      <c r="C71" s="12" t="s">
        <v>34</v>
      </c>
      <c r="D71" s="11" t="s">
        <v>255</v>
      </c>
      <c r="E71" s="11">
        <v>1</v>
      </c>
      <c r="F71" s="19">
        <v>7.17</v>
      </c>
      <c r="G71" s="19">
        <v>7.17</v>
      </c>
    </row>
    <row r="72" spans="1:7" ht="12.75">
      <c r="A72" s="34"/>
      <c r="B72" s="11"/>
      <c r="C72" s="12" t="s">
        <v>35</v>
      </c>
      <c r="D72" s="11"/>
      <c r="E72" s="11"/>
      <c r="F72" s="19"/>
      <c r="G72" s="19"/>
    </row>
    <row r="73" spans="1:7" ht="12.75">
      <c r="A73" s="34"/>
      <c r="B73" s="11"/>
      <c r="C73" s="12"/>
      <c r="D73" s="11"/>
      <c r="E73" s="11"/>
      <c r="F73" s="19"/>
      <c r="G73" s="19"/>
    </row>
    <row r="74" spans="1:7" ht="12.75">
      <c r="A74" s="34" t="s">
        <v>36</v>
      </c>
      <c r="B74" s="11">
        <v>115</v>
      </c>
      <c r="C74" s="12" t="s">
        <v>37</v>
      </c>
      <c r="D74" s="11" t="s">
        <v>255</v>
      </c>
      <c r="E74" s="11">
        <v>1</v>
      </c>
      <c r="F74" s="19">
        <v>2.99</v>
      </c>
      <c r="G74" s="19">
        <v>2.99</v>
      </c>
    </row>
    <row r="75" spans="1:7" ht="12.75">
      <c r="A75" s="34"/>
      <c r="B75" s="11"/>
      <c r="C75" s="12" t="s">
        <v>885</v>
      </c>
      <c r="D75" s="11"/>
      <c r="E75" s="11"/>
      <c r="F75" s="19"/>
      <c r="G75" s="19"/>
    </row>
    <row r="76" spans="1:7" ht="12.75">
      <c r="A76" s="34"/>
      <c r="B76" s="11"/>
      <c r="C76" s="12"/>
      <c r="D76" s="11"/>
      <c r="E76" s="11"/>
      <c r="F76" s="19"/>
      <c r="G76" s="19"/>
    </row>
    <row r="77" spans="1:7" ht="12.75">
      <c r="A77" s="34" t="s">
        <v>38</v>
      </c>
      <c r="B77" s="11">
        <v>115</v>
      </c>
      <c r="C77" s="12" t="s">
        <v>19</v>
      </c>
      <c r="D77" s="11" t="s">
        <v>255</v>
      </c>
      <c r="E77" s="11">
        <v>1</v>
      </c>
      <c r="F77" s="19">
        <v>10.62</v>
      </c>
      <c r="G77" s="19">
        <v>10.62</v>
      </c>
    </row>
    <row r="78" spans="1:7" ht="12.75">
      <c r="A78" s="34"/>
      <c r="B78" s="11"/>
      <c r="C78" s="12" t="s">
        <v>885</v>
      </c>
      <c r="D78" s="11"/>
      <c r="E78" s="11"/>
      <c r="F78" s="19"/>
      <c r="G78" s="19"/>
    </row>
    <row r="79" spans="1:7" ht="12.75">
      <c r="A79" s="33"/>
      <c r="B79" s="4"/>
      <c r="C79" s="5"/>
      <c r="D79" s="4"/>
      <c r="E79" s="4"/>
      <c r="F79" s="29"/>
      <c r="G79" s="29"/>
    </row>
    <row r="80" spans="1:7" ht="12.75">
      <c r="A80" s="34" t="s">
        <v>39</v>
      </c>
      <c r="B80" s="11">
        <v>115</v>
      </c>
      <c r="C80" s="12" t="s">
        <v>28</v>
      </c>
      <c r="D80" s="11" t="s">
        <v>255</v>
      </c>
      <c r="E80" s="11">
        <v>1</v>
      </c>
      <c r="F80" s="19">
        <v>5.44</v>
      </c>
      <c r="G80" s="19">
        <v>5.44</v>
      </c>
    </row>
    <row r="81" spans="1:7" ht="12.75">
      <c r="A81" s="34"/>
      <c r="B81" s="11"/>
      <c r="C81" s="12" t="s">
        <v>885</v>
      </c>
      <c r="D81" s="11"/>
      <c r="E81" s="11"/>
      <c r="F81" s="19"/>
      <c r="G81" s="19"/>
    </row>
    <row r="82" spans="1:7" ht="12.75">
      <c r="A82" s="34"/>
      <c r="B82" s="11"/>
      <c r="C82" s="12"/>
      <c r="D82" s="11"/>
      <c r="E82" s="11"/>
      <c r="F82" s="19"/>
      <c r="G82" s="19"/>
    </row>
    <row r="83" spans="1:7" ht="12.75">
      <c r="A83" s="34" t="s">
        <v>40</v>
      </c>
      <c r="B83" s="11">
        <v>115</v>
      </c>
      <c r="C83" s="12" t="s">
        <v>19</v>
      </c>
      <c r="D83" s="11" t="s">
        <v>255</v>
      </c>
      <c r="E83" s="11">
        <v>1</v>
      </c>
      <c r="F83" s="19">
        <v>5.5</v>
      </c>
      <c r="G83" s="19">
        <v>5.5</v>
      </c>
    </row>
    <row r="84" spans="1:7" ht="12.75">
      <c r="A84" s="34"/>
      <c r="B84" s="11"/>
      <c r="C84" s="12" t="s">
        <v>885</v>
      </c>
      <c r="D84" s="11"/>
      <c r="E84" s="11"/>
      <c r="F84" s="19"/>
      <c r="G84" s="19"/>
    </row>
    <row r="85" spans="1:7" ht="12.75">
      <c r="A85" s="34"/>
      <c r="B85" s="11"/>
      <c r="C85" s="12"/>
      <c r="D85" s="11"/>
      <c r="E85" s="11"/>
      <c r="F85" s="19"/>
      <c r="G85" s="19"/>
    </row>
    <row r="86" spans="1:7" ht="12.75">
      <c r="A86" s="34" t="s">
        <v>41</v>
      </c>
      <c r="B86" s="11">
        <v>115</v>
      </c>
      <c r="C86" s="12" t="s">
        <v>259</v>
      </c>
      <c r="D86" s="11" t="s">
        <v>255</v>
      </c>
      <c r="E86" s="11">
        <v>1</v>
      </c>
      <c r="F86" s="19">
        <v>7.88</v>
      </c>
      <c r="G86" s="19">
        <v>7.88</v>
      </c>
    </row>
    <row r="87" spans="1:7" ht="12.75">
      <c r="A87" s="34"/>
      <c r="B87" s="11"/>
      <c r="C87" s="12"/>
      <c r="D87" s="11"/>
      <c r="E87" s="11"/>
      <c r="F87" s="19"/>
      <c r="G87" s="19"/>
    </row>
    <row r="88" spans="1:7" ht="12.75">
      <c r="A88" s="34" t="s">
        <v>42</v>
      </c>
      <c r="B88" s="11">
        <v>115</v>
      </c>
      <c r="C88" s="12" t="s">
        <v>19</v>
      </c>
      <c r="D88" s="11" t="s">
        <v>255</v>
      </c>
      <c r="E88" s="11">
        <v>1</v>
      </c>
      <c r="F88" s="19">
        <v>18.28</v>
      </c>
      <c r="G88" s="19">
        <v>18.28</v>
      </c>
    </row>
    <row r="89" spans="1:7" ht="12.75">
      <c r="A89" s="34"/>
      <c r="B89" s="11"/>
      <c r="C89" s="12" t="s">
        <v>885</v>
      </c>
      <c r="D89" s="11"/>
      <c r="E89" s="11"/>
      <c r="F89" s="19"/>
      <c r="G89" s="19"/>
    </row>
    <row r="90" spans="1:7" ht="12.75">
      <c r="A90" s="34"/>
      <c r="B90" s="11"/>
      <c r="C90" s="12"/>
      <c r="D90" s="11"/>
      <c r="E90" s="11" t="s">
        <v>261</v>
      </c>
      <c r="F90" s="19"/>
      <c r="G90" s="20" t="s">
        <v>262</v>
      </c>
    </row>
    <row r="91" spans="1:7" ht="12.75">
      <c r="A91" s="52" t="s">
        <v>43</v>
      </c>
      <c r="B91" s="11"/>
      <c r="C91" s="12"/>
      <c r="D91" s="11"/>
      <c r="E91" s="11"/>
      <c r="F91" s="19"/>
      <c r="G91" s="19">
        <f>ROUND(SUM(G7:G88),1)</f>
        <v>518.3</v>
      </c>
    </row>
    <row r="92" spans="1:7" ht="12.75">
      <c r="A92" s="52"/>
      <c r="B92" s="11"/>
      <c r="C92" s="12"/>
      <c r="D92" s="11"/>
      <c r="E92"/>
      <c r="F92" s="19"/>
      <c r="G92" s="20" t="s">
        <v>262</v>
      </c>
    </row>
    <row r="93" spans="1:7" ht="12.75">
      <c r="A93" s="52" t="s">
        <v>44</v>
      </c>
      <c r="B93" s="11"/>
      <c r="C93" s="12"/>
      <c r="D93" s="11"/>
      <c r="E93"/>
      <c r="F93" s="19" t="s">
        <v>261</v>
      </c>
      <c r="G93" s="19">
        <f>ROUND(SUM('PSNH-HI'!G36,G7:G88),1)</f>
        <v>778.9</v>
      </c>
    </row>
    <row r="94" spans="1:7" ht="12.75">
      <c r="A94"/>
      <c r="B94" s="11"/>
      <c r="C94" s="12"/>
      <c r="D94" s="11"/>
      <c r="E94"/>
      <c r="F94" s="19"/>
      <c r="G94" s="19"/>
    </row>
    <row r="95" spans="1:7" ht="12.75">
      <c r="A95"/>
      <c r="B95" s="11"/>
      <c r="C95" s="12"/>
      <c r="D95" s="11"/>
      <c r="E95"/>
      <c r="F95" s="19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</sheetData>
  <printOptions/>
  <pageMargins left="1" right="0.25" top="0.7" bottom="0.8" header="0.5" footer="0.7"/>
  <pageSetup firstPageNumber="46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32"/>
  <sheetViews>
    <sheetView workbookViewId="0" topLeftCell="A1">
      <selection activeCell="A21" sqref="A21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223</v>
      </c>
      <c r="B1" s="40"/>
      <c r="C1" s="39"/>
      <c r="D1" s="39"/>
      <c r="E1" s="39"/>
      <c r="F1" s="41"/>
      <c r="G1" s="41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45</v>
      </c>
      <c r="B7" s="11">
        <v>115</v>
      </c>
      <c r="C7" s="12" t="s">
        <v>259</v>
      </c>
      <c r="D7" s="11" t="s">
        <v>255</v>
      </c>
      <c r="E7" s="11">
        <v>1</v>
      </c>
      <c r="F7" s="19">
        <v>0.9</v>
      </c>
      <c r="G7" s="19">
        <v>0.9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46</v>
      </c>
      <c r="B9" s="11">
        <v>115</v>
      </c>
      <c r="C9" s="12" t="s">
        <v>47</v>
      </c>
      <c r="D9" s="11" t="s">
        <v>255</v>
      </c>
      <c r="E9" s="11">
        <v>1</v>
      </c>
      <c r="F9" s="19">
        <v>0.9</v>
      </c>
      <c r="G9" s="19">
        <v>0.9</v>
      </c>
    </row>
    <row r="10" spans="1:7" ht="12.75">
      <c r="A10" s="34"/>
      <c r="B10" s="11"/>
      <c r="C10" s="12"/>
      <c r="D10" s="11"/>
      <c r="E10" s="11"/>
      <c r="F10" s="19"/>
      <c r="G10" s="20" t="s">
        <v>262</v>
      </c>
    </row>
    <row r="11" spans="1:7" ht="12.75">
      <c r="A11" s="52" t="s">
        <v>48</v>
      </c>
      <c r="B11" s="11"/>
      <c r="C11" s="12"/>
      <c r="D11" s="11"/>
      <c r="E11" s="11" t="s">
        <v>261</v>
      </c>
      <c r="F11" s="19"/>
      <c r="G11" s="19">
        <f>ROUND(SUM(G7:G9),1)</f>
        <v>1.8</v>
      </c>
    </row>
    <row r="12" spans="1:7" ht="12.75">
      <c r="A12" s="52"/>
      <c r="B12" s="11"/>
      <c r="C12" s="12"/>
      <c r="D12" s="11"/>
      <c r="E12" s="11"/>
      <c r="F12" s="19"/>
      <c r="G12" s="20" t="s">
        <v>262</v>
      </c>
    </row>
    <row r="13" spans="1:7" ht="12.75">
      <c r="A13" s="52" t="s">
        <v>49</v>
      </c>
      <c r="B13" s="11"/>
      <c r="C13" s="12"/>
      <c r="D13" s="11"/>
      <c r="E13" s="11"/>
      <c r="F13"/>
      <c r="G13" s="19">
        <f>ROUND(SUM(G11),1)</f>
        <v>1.8</v>
      </c>
    </row>
    <row r="14" spans="1:7" ht="12.75">
      <c r="A14"/>
      <c r="B14" s="11"/>
      <c r="C14" s="12"/>
      <c r="D14" s="11"/>
      <c r="E14" s="11"/>
      <c r="F14" s="19" t="s">
        <v>261</v>
      </c>
      <c r="G14" s="19"/>
    </row>
    <row r="15" spans="1:7" ht="12.75">
      <c r="A15"/>
      <c r="B15" s="11"/>
      <c r="C15" s="12"/>
      <c r="D15" s="11"/>
      <c r="E15" s="11"/>
      <c r="F15" s="19"/>
      <c r="G15" s="19"/>
    </row>
    <row r="16" spans="1:7" ht="12.75">
      <c r="A16"/>
      <c r="B16" s="11"/>
      <c r="C16" s="12"/>
      <c r="D16" s="11"/>
      <c r="E16" s="11"/>
      <c r="F16" s="19"/>
      <c r="G16"/>
    </row>
    <row r="17" spans="1:7" ht="12.75">
      <c r="A17" s="34"/>
      <c r="B17" s="11"/>
      <c r="C17" s="12"/>
      <c r="D17" s="11"/>
      <c r="E17" s="11"/>
      <c r="F17" s="19"/>
      <c r="G17" s="19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</sheetData>
  <printOptions/>
  <pageMargins left="1" right="0.25" top="0.7" bottom="0.8" header="0.5" footer="0.7"/>
  <pageSetup firstPageNumber="49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6"/>
  <sheetViews>
    <sheetView workbookViewId="0" topLeftCell="A2">
      <selection activeCell="A16" sqref="A16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224</v>
      </c>
      <c r="B1" s="24"/>
      <c r="C1" s="24"/>
      <c r="D1" s="24"/>
      <c r="E1" s="24"/>
      <c r="F1" s="37"/>
      <c r="G1" s="37"/>
    </row>
    <row r="2" spans="1:7" ht="12.75">
      <c r="A2" s="38" t="s">
        <v>265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50</v>
      </c>
      <c r="B7" s="11">
        <v>345</v>
      </c>
      <c r="C7" s="12" t="s">
        <v>272</v>
      </c>
      <c r="D7" s="11" t="s">
        <v>255</v>
      </c>
      <c r="E7" s="11">
        <v>1</v>
      </c>
      <c r="F7" s="19">
        <v>6.1</v>
      </c>
      <c r="G7" s="19">
        <v>6.1</v>
      </c>
    </row>
    <row r="8" spans="1:7" ht="12.75">
      <c r="A8" s="34"/>
      <c r="B8" s="11"/>
      <c r="C8" s="12"/>
      <c r="D8" s="11"/>
      <c r="E8" s="11" t="s">
        <v>447</v>
      </c>
      <c r="F8" s="19"/>
      <c r="G8" s="20" t="s">
        <v>262</v>
      </c>
    </row>
    <row r="9" spans="1:7" ht="12.75">
      <c r="A9" s="52" t="s">
        <v>51</v>
      </c>
      <c r="B9" s="11"/>
      <c r="C9" s="12"/>
      <c r="D9" s="11"/>
      <c r="E9" s="11"/>
      <c r="F9" s="19"/>
      <c r="G9" s="19">
        <f>ROUND(SUM(G7),1)</f>
        <v>6.1</v>
      </c>
    </row>
    <row r="10" spans="1:7" ht="12.75">
      <c r="A10"/>
      <c r="B10" s="11"/>
      <c r="C10" s="12"/>
      <c r="D10" s="11"/>
      <c r="E10" s="11"/>
      <c r="F10" s="19"/>
      <c r="G10"/>
    </row>
    <row r="11" spans="1:7" ht="12.75">
      <c r="A11" s="34"/>
      <c r="B11" s="11"/>
      <c r="C11" s="12"/>
      <c r="D11" s="11"/>
      <c r="E11" s="11"/>
      <c r="F11" s="19"/>
      <c r="G11" s="19"/>
    </row>
    <row r="12" spans="1:7" ht="12.75">
      <c r="A12"/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</sheetData>
  <printOptions/>
  <pageMargins left="1" right="0.25" top="0.7" bottom="0.8" header="0.5" footer="0.7"/>
  <pageSetup firstPageNumber="50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">
      <selection activeCell="A26" sqref="A26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224</v>
      </c>
      <c r="B1" s="24"/>
      <c r="C1" s="24"/>
      <c r="D1" s="24"/>
      <c r="E1" s="24"/>
      <c r="F1" s="37"/>
      <c r="G1" s="37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52</v>
      </c>
      <c r="B7" s="11">
        <v>115</v>
      </c>
      <c r="C7" s="12" t="s">
        <v>259</v>
      </c>
      <c r="D7" s="11" t="s">
        <v>255</v>
      </c>
      <c r="E7" s="11">
        <v>2</v>
      </c>
      <c r="F7" s="19">
        <v>3.87</v>
      </c>
      <c r="G7" s="19">
        <v>10.56</v>
      </c>
    </row>
    <row r="8" spans="1:7" ht="12.75">
      <c r="A8" s="34"/>
      <c r="B8" s="11">
        <v>115</v>
      </c>
      <c r="C8" s="12" t="s">
        <v>53</v>
      </c>
      <c r="D8" s="11" t="s">
        <v>248</v>
      </c>
      <c r="E8" s="11">
        <v>2</v>
      </c>
      <c r="F8" s="19">
        <v>1.41</v>
      </c>
      <c r="G8" s="19"/>
    </row>
    <row r="9" spans="1:7" ht="12.75">
      <c r="A9" s="34"/>
      <c r="B9" s="11"/>
      <c r="C9" s="12"/>
      <c r="D9" s="11"/>
      <c r="E9" s="11"/>
      <c r="F9" s="19"/>
      <c r="G9" s="19"/>
    </row>
    <row r="10" spans="1:7" ht="12.75">
      <c r="A10" s="78" t="s">
        <v>54</v>
      </c>
      <c r="B10" s="11">
        <v>115</v>
      </c>
      <c r="C10" s="12" t="s">
        <v>485</v>
      </c>
      <c r="D10" s="11" t="s">
        <v>255</v>
      </c>
      <c r="E10" s="11">
        <v>2</v>
      </c>
      <c r="F10" s="19">
        <v>0.7</v>
      </c>
      <c r="G10" s="19">
        <v>1.4</v>
      </c>
    </row>
    <row r="11" spans="1:7" ht="12.75">
      <c r="A11" s="34"/>
      <c r="B11" s="11"/>
      <c r="C11" s="12"/>
      <c r="D11" s="11"/>
      <c r="E11" s="11"/>
      <c r="F11" s="19"/>
      <c r="G11" s="19"/>
    </row>
    <row r="12" spans="1:7" ht="12.75">
      <c r="A12" s="78" t="s">
        <v>55</v>
      </c>
      <c r="B12" s="11">
        <v>115</v>
      </c>
      <c r="C12" s="12" t="s">
        <v>259</v>
      </c>
      <c r="D12" s="11" t="s">
        <v>255</v>
      </c>
      <c r="E12" s="11">
        <v>2</v>
      </c>
      <c r="F12" s="19">
        <v>2.33</v>
      </c>
      <c r="G12" s="19">
        <v>4.66</v>
      </c>
    </row>
    <row r="13" spans="1:7" ht="12.75">
      <c r="A13" s="34"/>
      <c r="B13" s="11"/>
      <c r="C13" s="12"/>
      <c r="D13" s="11"/>
      <c r="E13" s="11"/>
      <c r="F13" s="19"/>
      <c r="G13" s="19"/>
    </row>
    <row r="14" spans="1:7" ht="12.75">
      <c r="A14" s="78" t="s">
        <v>56</v>
      </c>
      <c r="B14" s="11">
        <v>115</v>
      </c>
      <c r="C14" s="12" t="s">
        <v>567</v>
      </c>
      <c r="D14" s="11" t="s">
        <v>255</v>
      </c>
      <c r="E14" s="11">
        <v>2</v>
      </c>
      <c r="F14" s="19">
        <v>2.33</v>
      </c>
      <c r="G14" s="19">
        <v>4.66</v>
      </c>
    </row>
    <row r="15" spans="1:7" ht="12.75">
      <c r="A15" s="78"/>
      <c r="B15" s="11"/>
      <c r="C15" s="12"/>
      <c r="D15" s="11"/>
      <c r="E15" s="11"/>
      <c r="F15" s="19"/>
      <c r="G15" s="19"/>
    </row>
    <row r="16" spans="1:7" ht="12.75">
      <c r="A16" s="78" t="s">
        <v>57</v>
      </c>
      <c r="B16" s="11">
        <v>115</v>
      </c>
      <c r="C16" s="12" t="s">
        <v>259</v>
      </c>
      <c r="D16" s="11" t="s">
        <v>255</v>
      </c>
      <c r="E16" s="11">
        <v>2</v>
      </c>
      <c r="F16" s="19">
        <v>1.38</v>
      </c>
      <c r="G16" s="19">
        <v>2.76</v>
      </c>
    </row>
    <row r="17" spans="1:7" ht="12.75">
      <c r="A17" s="78"/>
      <c r="B17" s="11"/>
      <c r="C17" s="12"/>
      <c r="D17" s="11"/>
      <c r="E17" s="11"/>
      <c r="F17" s="19"/>
      <c r="G17" s="19"/>
    </row>
    <row r="18" spans="1:7" ht="12.75">
      <c r="A18" s="78" t="s">
        <v>58</v>
      </c>
      <c r="B18" s="11">
        <v>115</v>
      </c>
      <c r="C18" s="12" t="s">
        <v>567</v>
      </c>
      <c r="D18" s="11" t="s">
        <v>255</v>
      </c>
      <c r="E18" s="11">
        <v>2</v>
      </c>
      <c r="F18" s="19">
        <v>4.07</v>
      </c>
      <c r="G18" s="19">
        <v>8.14</v>
      </c>
    </row>
    <row r="19" spans="1:7" ht="12.75">
      <c r="A19" s="78"/>
      <c r="B19" s="11"/>
      <c r="C19" s="12"/>
      <c r="D19" s="11"/>
      <c r="E19" s="11"/>
      <c r="F19" s="19"/>
      <c r="G19" s="19"/>
    </row>
    <row r="20" spans="1:7" ht="12.75">
      <c r="A20" s="78" t="s">
        <v>59</v>
      </c>
      <c r="B20" s="11">
        <v>115</v>
      </c>
      <c r="C20" s="12" t="s">
        <v>567</v>
      </c>
      <c r="D20" s="11" t="s">
        <v>255</v>
      </c>
      <c r="E20" s="11">
        <v>2</v>
      </c>
      <c r="F20" s="19">
        <v>5.5</v>
      </c>
      <c r="G20" s="19">
        <v>11</v>
      </c>
    </row>
    <row r="21" spans="1:7" ht="12.75">
      <c r="A21" s="78"/>
      <c r="B21" s="11"/>
      <c r="C21" s="12"/>
      <c r="D21" s="11"/>
      <c r="E21" s="11"/>
      <c r="F21" s="19"/>
      <c r="G21" s="19"/>
    </row>
    <row r="22" spans="1:7" ht="12.75">
      <c r="A22" s="78" t="s">
        <v>60</v>
      </c>
      <c r="B22" s="11">
        <v>115</v>
      </c>
      <c r="C22" s="12" t="s">
        <v>295</v>
      </c>
      <c r="D22" s="11" t="s">
        <v>248</v>
      </c>
      <c r="E22" s="11">
        <v>2</v>
      </c>
      <c r="F22" s="19">
        <v>2.69</v>
      </c>
      <c r="G22" s="19">
        <v>5.38</v>
      </c>
    </row>
    <row r="23" spans="1:7" ht="12.75">
      <c r="A23" s="34"/>
      <c r="B23" s="11"/>
      <c r="C23" s="12"/>
      <c r="D23" s="11"/>
      <c r="E23" s="11"/>
      <c r="F23" s="19"/>
      <c r="G23" s="19"/>
    </row>
    <row r="24" spans="1:7" ht="12.75">
      <c r="A24" s="78" t="s">
        <v>61</v>
      </c>
      <c r="B24" s="11">
        <v>115</v>
      </c>
      <c r="C24" s="12" t="s">
        <v>513</v>
      </c>
      <c r="D24" s="11" t="s">
        <v>255</v>
      </c>
      <c r="E24" s="11">
        <v>1</v>
      </c>
      <c r="F24" s="19">
        <v>4.2</v>
      </c>
      <c r="G24" s="19">
        <v>4.2</v>
      </c>
    </row>
    <row r="25" spans="1:7" ht="12.75">
      <c r="A25" s="78"/>
      <c r="B25" s="11"/>
      <c r="C25" s="12"/>
      <c r="D25" s="11"/>
      <c r="E25" s="11"/>
      <c r="F25" s="19"/>
      <c r="G25" s="19"/>
    </row>
    <row r="26" spans="1:7" ht="12.75">
      <c r="A26" s="78" t="s">
        <v>62</v>
      </c>
      <c r="B26" s="11">
        <v>115</v>
      </c>
      <c r="C26" s="12" t="s">
        <v>304</v>
      </c>
      <c r="D26" s="11" t="s">
        <v>248</v>
      </c>
      <c r="E26" s="11">
        <v>1</v>
      </c>
      <c r="F26" s="19">
        <v>2.32</v>
      </c>
      <c r="G26" s="19">
        <v>2.32</v>
      </c>
    </row>
    <row r="27" spans="1:7" ht="12.75">
      <c r="A27" s="78"/>
      <c r="B27" s="11"/>
      <c r="C27" s="12"/>
      <c r="D27" s="11"/>
      <c r="E27" s="11"/>
      <c r="F27" s="19"/>
      <c r="G27" s="19"/>
    </row>
    <row r="28" spans="1:7" ht="12.75">
      <c r="A28" s="78" t="s">
        <v>63</v>
      </c>
      <c r="B28" s="11">
        <v>115</v>
      </c>
      <c r="C28" s="12" t="s">
        <v>517</v>
      </c>
      <c r="D28" s="11" t="s">
        <v>255</v>
      </c>
      <c r="E28" s="11">
        <v>1</v>
      </c>
      <c r="F28" s="19">
        <v>2.9</v>
      </c>
      <c r="G28" s="19">
        <v>2.9</v>
      </c>
    </row>
    <row r="29" spans="1:7" ht="12.75">
      <c r="A29" s="78"/>
      <c r="B29" s="11"/>
      <c r="C29" s="12"/>
      <c r="D29" s="11"/>
      <c r="E29" s="11"/>
      <c r="F29" s="19"/>
      <c r="G29" s="19"/>
    </row>
    <row r="30" spans="1:7" ht="12.75">
      <c r="A30" s="78" t="s">
        <v>64</v>
      </c>
      <c r="B30" s="11">
        <v>115</v>
      </c>
      <c r="C30" s="12" t="s">
        <v>485</v>
      </c>
      <c r="D30" s="11" t="s">
        <v>255</v>
      </c>
      <c r="E30" s="11">
        <v>1</v>
      </c>
      <c r="F30" s="19">
        <v>3.36</v>
      </c>
      <c r="G30" s="19">
        <v>3.36</v>
      </c>
    </row>
    <row r="31" spans="1:7" ht="12.75">
      <c r="A31" s="78"/>
      <c r="B31" s="11"/>
      <c r="C31" s="12"/>
      <c r="D31" s="11"/>
      <c r="E31" s="11"/>
      <c r="F31" s="19"/>
      <c r="G31" s="19"/>
    </row>
    <row r="32" spans="1:7" ht="12.75">
      <c r="A32" s="78" t="s">
        <v>65</v>
      </c>
      <c r="B32" s="11">
        <v>115</v>
      </c>
      <c r="C32" s="12" t="s">
        <v>485</v>
      </c>
      <c r="D32" s="11" t="s">
        <v>255</v>
      </c>
      <c r="E32" s="11">
        <v>1</v>
      </c>
      <c r="F32" s="19">
        <v>4.06</v>
      </c>
      <c r="G32" s="19">
        <v>4.06</v>
      </c>
    </row>
    <row r="33" spans="1:7" ht="12.75">
      <c r="A33" s="78"/>
      <c r="B33" s="11"/>
      <c r="C33" s="12"/>
      <c r="D33" s="11"/>
      <c r="E33" s="11"/>
      <c r="F33" s="19"/>
      <c r="G33" s="19"/>
    </row>
    <row r="34" spans="1:7" ht="12.75">
      <c r="A34" s="78" t="s">
        <v>66</v>
      </c>
      <c r="B34" s="11">
        <v>115</v>
      </c>
      <c r="C34" s="12" t="s">
        <v>570</v>
      </c>
      <c r="D34" s="11" t="s">
        <v>255</v>
      </c>
      <c r="E34" s="11">
        <v>1</v>
      </c>
      <c r="F34" s="19">
        <v>6.84</v>
      </c>
      <c r="G34" s="19">
        <v>6.84</v>
      </c>
    </row>
    <row r="35" spans="1:7" ht="12.75">
      <c r="A35" s="78"/>
      <c r="B35" s="11"/>
      <c r="C35" s="12"/>
      <c r="D35" s="11"/>
      <c r="E35" s="11"/>
      <c r="F35" s="19"/>
      <c r="G35" s="19"/>
    </row>
    <row r="36" spans="1:7" ht="12.75">
      <c r="A36" s="78" t="s">
        <v>67</v>
      </c>
      <c r="B36" s="11">
        <v>115</v>
      </c>
      <c r="C36" s="12" t="s">
        <v>513</v>
      </c>
      <c r="D36" s="11" t="s">
        <v>255</v>
      </c>
      <c r="E36" s="11">
        <v>2</v>
      </c>
      <c r="F36" s="19">
        <v>0.77</v>
      </c>
      <c r="G36" s="19">
        <v>1.54</v>
      </c>
    </row>
    <row r="37" spans="1:7" ht="12.75">
      <c r="A37" s="78"/>
      <c r="B37" s="11"/>
      <c r="C37" s="12"/>
      <c r="D37" s="11"/>
      <c r="E37" s="11"/>
      <c r="F37" s="19"/>
      <c r="G37" s="19"/>
    </row>
    <row r="38" spans="1:7" ht="12.75">
      <c r="A38" s="78"/>
      <c r="B38" s="11"/>
      <c r="C38" s="12"/>
      <c r="D38" s="11"/>
      <c r="E38" s="11"/>
      <c r="F38" s="19"/>
      <c r="G38" s="19"/>
    </row>
    <row r="39" spans="1:7" ht="12.75">
      <c r="A39" s="78" t="s">
        <v>68</v>
      </c>
      <c r="B39" s="11">
        <v>115</v>
      </c>
      <c r="C39" s="12" t="s">
        <v>325</v>
      </c>
      <c r="D39" s="11" t="s">
        <v>255</v>
      </c>
      <c r="E39" s="11">
        <v>1</v>
      </c>
      <c r="F39" s="19">
        <v>3.77</v>
      </c>
      <c r="G39" s="19">
        <v>4.08</v>
      </c>
    </row>
    <row r="40" spans="1:7" ht="12.75">
      <c r="A40" s="34"/>
      <c r="B40" s="11"/>
      <c r="C40" s="12" t="s">
        <v>69</v>
      </c>
      <c r="D40" s="11" t="s">
        <v>255</v>
      </c>
      <c r="E40" s="11">
        <v>1</v>
      </c>
      <c r="F40" s="19">
        <v>0.31</v>
      </c>
      <c r="G40" s="19"/>
    </row>
    <row r="41" spans="1:7" ht="12.75">
      <c r="A41" s="34"/>
      <c r="B41" s="11"/>
      <c r="C41" s="12"/>
      <c r="D41" s="11"/>
      <c r="E41" s="11"/>
      <c r="F41" s="19"/>
      <c r="G41" s="19"/>
    </row>
    <row r="42" spans="1:7" ht="12.75">
      <c r="A42" s="78" t="s">
        <v>71</v>
      </c>
      <c r="B42" s="11">
        <v>115</v>
      </c>
      <c r="C42" s="12" t="s">
        <v>325</v>
      </c>
      <c r="D42" s="11" t="s">
        <v>255</v>
      </c>
      <c r="E42" s="11">
        <v>1</v>
      </c>
      <c r="F42" s="19">
        <v>2.61</v>
      </c>
      <c r="G42" s="19">
        <v>2.61</v>
      </c>
    </row>
    <row r="43" spans="1:7" ht="12.75">
      <c r="A43" s="78"/>
      <c r="B43" s="11"/>
      <c r="C43" s="12"/>
      <c r="D43" s="11"/>
      <c r="E43" s="11"/>
      <c r="F43" s="19"/>
      <c r="G43" s="19"/>
    </row>
    <row r="44" spans="1:7" ht="12.75">
      <c r="A44" s="78" t="s">
        <v>72</v>
      </c>
      <c r="B44" s="11">
        <v>115</v>
      </c>
      <c r="C44" s="12" t="s">
        <v>325</v>
      </c>
      <c r="D44" s="11" t="s">
        <v>255</v>
      </c>
      <c r="E44" s="11">
        <v>1</v>
      </c>
      <c r="F44" s="19">
        <v>1.16</v>
      </c>
      <c r="G44" s="19">
        <v>1.47</v>
      </c>
    </row>
    <row r="45" spans="1:7" ht="12.75">
      <c r="A45" s="78"/>
      <c r="B45" s="11"/>
      <c r="C45" s="12" t="s">
        <v>69</v>
      </c>
      <c r="D45" s="11" t="s">
        <v>255</v>
      </c>
      <c r="E45" s="11">
        <v>1</v>
      </c>
      <c r="F45" s="19">
        <v>0.31</v>
      </c>
      <c r="G45" s="19"/>
    </row>
    <row r="46" spans="1:7" ht="12.75">
      <c r="A46" s="78"/>
      <c r="B46" s="11"/>
      <c r="C46" s="12"/>
      <c r="D46" s="11"/>
      <c r="E46" s="11"/>
      <c r="F46" s="19"/>
      <c r="G46" s="19"/>
    </row>
    <row r="47" spans="1:7" ht="12.75">
      <c r="A47" s="78" t="s">
        <v>73</v>
      </c>
      <c r="B47" s="11">
        <v>115</v>
      </c>
      <c r="C47" s="12" t="s">
        <v>297</v>
      </c>
      <c r="D47" s="11" t="s">
        <v>248</v>
      </c>
      <c r="E47" s="11">
        <v>1</v>
      </c>
      <c r="F47" s="19">
        <v>1.45</v>
      </c>
      <c r="G47" s="19">
        <v>1.45</v>
      </c>
    </row>
    <row r="48" spans="1:7" ht="12.75">
      <c r="A48" s="78"/>
      <c r="B48" s="11"/>
      <c r="C48" s="12"/>
      <c r="D48" s="11"/>
      <c r="E48" s="11"/>
      <c r="F48" s="19"/>
      <c r="G48" s="19"/>
    </row>
    <row r="49" spans="1:7" ht="12.75">
      <c r="A49" s="78" t="s">
        <v>74</v>
      </c>
      <c r="B49" s="11">
        <v>115</v>
      </c>
      <c r="C49" s="12" t="s">
        <v>297</v>
      </c>
      <c r="D49" s="11" t="s">
        <v>248</v>
      </c>
      <c r="E49" s="11">
        <v>1</v>
      </c>
      <c r="F49" s="19">
        <v>1.53</v>
      </c>
      <c r="G49" s="19">
        <v>1.53</v>
      </c>
    </row>
    <row r="50" spans="1:7" ht="12.75">
      <c r="A50" s="78"/>
      <c r="B50" s="11"/>
      <c r="C50" s="12"/>
      <c r="D50" s="11"/>
      <c r="E50" s="11"/>
      <c r="F50" s="19"/>
      <c r="G50" s="19"/>
    </row>
    <row r="51" spans="1:7" ht="12.75">
      <c r="A51" s="78" t="s">
        <v>75</v>
      </c>
      <c r="B51" s="11">
        <v>115</v>
      </c>
      <c r="C51" s="12" t="s">
        <v>285</v>
      </c>
      <c r="D51" s="11" t="s">
        <v>255</v>
      </c>
      <c r="E51" s="11">
        <v>2</v>
      </c>
      <c r="F51" s="19">
        <v>1.53</v>
      </c>
      <c r="G51" s="19">
        <v>3.06</v>
      </c>
    </row>
    <row r="52" spans="1:7" ht="12.75">
      <c r="A52" s="78"/>
      <c r="B52" s="11"/>
      <c r="C52" s="12"/>
      <c r="D52" s="11"/>
      <c r="E52" s="11"/>
      <c r="F52" s="19"/>
      <c r="G52" s="19"/>
    </row>
    <row r="53" spans="1:7" ht="12.75">
      <c r="A53" s="78" t="s">
        <v>76</v>
      </c>
      <c r="B53" s="11">
        <v>115</v>
      </c>
      <c r="C53" s="12" t="s">
        <v>313</v>
      </c>
      <c r="D53" s="11" t="s">
        <v>248</v>
      </c>
      <c r="E53" s="11">
        <v>1</v>
      </c>
      <c r="F53" s="19">
        <v>1.66</v>
      </c>
      <c r="G53" s="19">
        <v>1.66</v>
      </c>
    </row>
    <row r="54" spans="1:7" ht="12.75">
      <c r="A54" s="78"/>
      <c r="B54" s="11"/>
      <c r="C54" s="12"/>
      <c r="D54" s="11"/>
      <c r="E54" s="11"/>
      <c r="F54" s="19"/>
      <c r="G54" s="19"/>
    </row>
    <row r="55" spans="1:7" ht="12.75">
      <c r="A55" s="78" t="s">
        <v>77</v>
      </c>
      <c r="B55" s="11">
        <v>115</v>
      </c>
      <c r="C55" s="12" t="s">
        <v>313</v>
      </c>
      <c r="D55" s="11" t="s">
        <v>248</v>
      </c>
      <c r="E55" s="11">
        <v>1</v>
      </c>
      <c r="F55" s="19">
        <v>1.49</v>
      </c>
      <c r="G55" s="19">
        <v>1.49</v>
      </c>
    </row>
    <row r="56" spans="1:7" ht="12.75">
      <c r="A56" s="78"/>
      <c r="B56" s="11"/>
      <c r="C56" s="12"/>
      <c r="D56" s="11"/>
      <c r="E56" s="11"/>
      <c r="F56" s="19"/>
      <c r="G56" s="19"/>
    </row>
    <row r="57" spans="1:7" ht="12.75">
      <c r="A57" s="78" t="s">
        <v>78</v>
      </c>
      <c r="B57" s="11">
        <v>115</v>
      </c>
      <c r="C57" s="12" t="s">
        <v>513</v>
      </c>
      <c r="D57" s="11" t="s">
        <v>255</v>
      </c>
      <c r="E57" s="11">
        <v>2</v>
      </c>
      <c r="F57" s="19">
        <v>1.04</v>
      </c>
      <c r="G57" s="19">
        <v>2.08</v>
      </c>
    </row>
    <row r="58" spans="1:7" ht="12.75">
      <c r="A58" s="34"/>
      <c r="B58" s="11"/>
      <c r="C58" s="12"/>
      <c r="D58" s="11"/>
      <c r="E58" s="11"/>
      <c r="F58" s="19"/>
      <c r="G58" s="19"/>
    </row>
    <row r="59" spans="1:7" ht="12.75">
      <c r="A59" s="78" t="s">
        <v>79</v>
      </c>
      <c r="B59" s="11">
        <v>115</v>
      </c>
      <c r="C59" s="12" t="s">
        <v>513</v>
      </c>
      <c r="D59" s="11" t="s">
        <v>255</v>
      </c>
      <c r="E59" s="11">
        <v>1</v>
      </c>
      <c r="F59" s="19">
        <v>6.1</v>
      </c>
      <c r="G59" s="19">
        <v>6.1</v>
      </c>
    </row>
    <row r="60" spans="1:7" ht="12.75">
      <c r="A60" s="78"/>
      <c r="B60" s="11"/>
      <c r="C60" s="12"/>
      <c r="D60" s="11"/>
      <c r="E60" s="11"/>
      <c r="F60" s="19"/>
      <c r="G60" s="19"/>
    </row>
    <row r="61" spans="1:7" ht="12.75">
      <c r="A61" s="78" t="s">
        <v>80</v>
      </c>
      <c r="B61" s="11">
        <v>115</v>
      </c>
      <c r="C61" s="12" t="s">
        <v>513</v>
      </c>
      <c r="D61" s="11" t="s">
        <v>255</v>
      </c>
      <c r="E61" s="11">
        <v>1</v>
      </c>
      <c r="F61" s="19">
        <v>1.25</v>
      </c>
      <c r="G61" s="19">
        <v>1.3</v>
      </c>
    </row>
    <row r="62" spans="1:7" ht="12.75">
      <c r="A62" s="78"/>
      <c r="B62" s="11"/>
      <c r="C62" s="12" t="s">
        <v>485</v>
      </c>
      <c r="D62" s="11" t="s">
        <v>255</v>
      </c>
      <c r="E62" s="11">
        <v>1</v>
      </c>
      <c r="F62" s="19">
        <v>0.05</v>
      </c>
      <c r="G62" s="19"/>
    </row>
    <row r="63" spans="1:7" ht="12.75">
      <c r="A63" s="78"/>
      <c r="B63" s="11"/>
      <c r="C63" s="12"/>
      <c r="D63" s="11"/>
      <c r="E63" s="11"/>
      <c r="F63" s="19"/>
      <c r="G63" s="19"/>
    </row>
    <row r="64" spans="1:7" ht="12.75">
      <c r="A64" s="78" t="s">
        <v>81</v>
      </c>
      <c r="B64" s="11">
        <v>115</v>
      </c>
      <c r="C64" s="12" t="s">
        <v>513</v>
      </c>
      <c r="D64" s="11" t="s">
        <v>255</v>
      </c>
      <c r="E64" s="11">
        <v>1</v>
      </c>
      <c r="F64" s="19">
        <v>7.15</v>
      </c>
      <c r="G64" s="19">
        <v>7.15</v>
      </c>
    </row>
    <row r="65" spans="1:7" ht="12.75">
      <c r="A65" s="78"/>
      <c r="B65" s="11"/>
      <c r="C65" s="12"/>
      <c r="D65" s="11"/>
      <c r="E65" s="11"/>
      <c r="F65" s="19"/>
      <c r="G65" s="19"/>
    </row>
    <row r="66" spans="1:7" ht="12.75">
      <c r="A66" s="78" t="s">
        <v>82</v>
      </c>
      <c r="B66" s="11">
        <v>115</v>
      </c>
      <c r="C66" s="12" t="s">
        <v>513</v>
      </c>
      <c r="D66" s="11" t="s">
        <v>255</v>
      </c>
      <c r="E66" s="11">
        <v>2</v>
      </c>
      <c r="F66" s="19">
        <v>1.67</v>
      </c>
      <c r="G66" s="19">
        <v>3.34</v>
      </c>
    </row>
    <row r="67" spans="1:7" ht="12.75">
      <c r="A67" s="78"/>
      <c r="B67" s="11"/>
      <c r="C67" s="12"/>
      <c r="D67" s="11"/>
      <c r="E67" s="11" t="s">
        <v>261</v>
      </c>
      <c r="F67" s="19"/>
      <c r="G67" s="20" t="s">
        <v>262</v>
      </c>
    </row>
    <row r="68" spans="1:7" ht="12.75">
      <c r="A68" s="52" t="s">
        <v>83</v>
      </c>
      <c r="B68" s="11"/>
      <c r="C68" s="12"/>
      <c r="D68" s="11"/>
      <c r="E68" s="11"/>
      <c r="F68" s="19"/>
      <c r="G68" s="19">
        <f>ROUND(SUM(G7:G66),1)</f>
        <v>111.1</v>
      </c>
    </row>
    <row r="69" spans="1:7" ht="12.75">
      <c r="A69" s="52"/>
      <c r="B69" s="11"/>
      <c r="C69" s="12"/>
      <c r="D69" s="11"/>
      <c r="E69" s="11"/>
      <c r="F69"/>
      <c r="G69" s="20" t="s">
        <v>262</v>
      </c>
    </row>
    <row r="70" spans="1:7" ht="12.75">
      <c r="A70" s="52" t="s">
        <v>84</v>
      </c>
      <c r="B70" s="11"/>
      <c r="C70" s="12"/>
      <c r="D70" s="11"/>
      <c r="E70" s="11"/>
      <c r="F70" s="19"/>
      <c r="G70" s="19">
        <f>ROUND(SUM('[2]UI-HI'!G9,G7:G66),1)</f>
        <v>117.2</v>
      </c>
    </row>
    <row r="71" spans="1:7" ht="12.75">
      <c r="A71" s="34"/>
      <c r="B71" s="11"/>
      <c r="C71" s="12"/>
      <c r="D71" s="11"/>
      <c r="E71" s="11"/>
      <c r="F71" s="19" t="s">
        <v>261</v>
      </c>
      <c r="G71"/>
    </row>
    <row r="72" spans="1:7" ht="12.75">
      <c r="A72"/>
      <c r="B72" s="11"/>
      <c r="C72" s="12"/>
      <c r="D72" s="11"/>
      <c r="E72" s="11"/>
      <c r="F72" s="19"/>
      <c r="G72" s="19"/>
    </row>
    <row r="73" spans="1:7" ht="12.75">
      <c r="A73"/>
      <c r="B73" s="11"/>
      <c r="C73" s="12"/>
      <c r="D73" s="11"/>
      <c r="E73" s="11"/>
      <c r="F73" s="19"/>
      <c r="G73"/>
    </row>
    <row r="74" spans="1:7" ht="12.75">
      <c r="A74" s="34"/>
      <c r="B74" s="11"/>
      <c r="C74" s="12"/>
      <c r="D74" s="11"/>
      <c r="E74" s="11"/>
      <c r="F74" s="19"/>
      <c r="G74" s="19"/>
    </row>
    <row r="75" spans="1:7" ht="12.75">
      <c r="A75" s="34"/>
      <c r="B75" s="11"/>
      <c r="C75" s="12"/>
      <c r="D75" s="11"/>
      <c r="E75" s="11"/>
      <c r="F75" s="19"/>
      <c r="G75" s="19"/>
    </row>
    <row r="76" spans="1:7" ht="12.75">
      <c r="A76" s="34"/>
      <c r="B76" s="11"/>
      <c r="C76" s="12"/>
      <c r="D76" s="11"/>
      <c r="E76" s="11"/>
      <c r="F76" s="19"/>
      <c r="G76" s="19"/>
    </row>
    <row r="77" spans="1:7" ht="12.75">
      <c r="A77" s="34"/>
      <c r="B77" s="11"/>
      <c r="C77" s="12"/>
      <c r="D77" s="11"/>
      <c r="E77" s="11"/>
      <c r="F77" s="19"/>
      <c r="G77" s="19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</sheetData>
  <printOptions/>
  <pageMargins left="1" right="0.25" top="0.7" bottom="0.8" header="0.5" footer="0.7"/>
  <pageSetup firstPageNumber="51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F16" sqref="F16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85</v>
      </c>
      <c r="B1" s="39"/>
      <c r="C1" s="39"/>
      <c r="D1" s="39"/>
      <c r="E1" s="39"/>
      <c r="F1" s="41"/>
      <c r="G1" s="41"/>
    </row>
    <row r="2" spans="1:7" ht="12.75">
      <c r="A2" s="38" t="s">
        <v>265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86</v>
      </c>
      <c r="B7" s="11">
        <v>345</v>
      </c>
      <c r="C7" s="12" t="s">
        <v>87</v>
      </c>
      <c r="D7" s="11" t="s">
        <v>255</v>
      </c>
      <c r="E7" s="11">
        <v>1</v>
      </c>
      <c r="F7" s="19">
        <v>0.4</v>
      </c>
      <c r="G7" s="19">
        <v>0.4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88</v>
      </c>
      <c r="B9" s="11">
        <v>345</v>
      </c>
      <c r="C9" s="12" t="s">
        <v>87</v>
      </c>
      <c r="D9" s="11" t="s">
        <v>255</v>
      </c>
      <c r="E9" s="11">
        <v>1</v>
      </c>
      <c r="F9" s="19">
        <v>0.4</v>
      </c>
      <c r="G9" s="19">
        <v>0.4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89</v>
      </c>
      <c r="B11" s="11">
        <v>345</v>
      </c>
      <c r="C11" s="12" t="s">
        <v>87</v>
      </c>
      <c r="D11" s="11" t="s">
        <v>255</v>
      </c>
      <c r="E11" s="11">
        <v>1</v>
      </c>
      <c r="F11" s="19">
        <v>51.22</v>
      </c>
      <c r="G11" s="19">
        <v>51.22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90</v>
      </c>
      <c r="B13" s="11">
        <v>230</v>
      </c>
      <c r="C13" s="12" t="s">
        <v>91</v>
      </c>
      <c r="D13" s="11" t="s">
        <v>255</v>
      </c>
      <c r="E13" s="11">
        <v>1</v>
      </c>
      <c r="F13" s="19">
        <v>32.09</v>
      </c>
      <c r="G13" s="19">
        <v>32.48</v>
      </c>
    </row>
    <row r="14" spans="1:7" ht="12.75">
      <c r="A14" s="34"/>
      <c r="B14" s="11">
        <v>230</v>
      </c>
      <c r="C14" s="12" t="s">
        <v>545</v>
      </c>
      <c r="D14" s="11" t="s">
        <v>255</v>
      </c>
      <c r="E14" s="11">
        <v>1</v>
      </c>
      <c r="F14" s="19">
        <v>0.39</v>
      </c>
      <c r="G14" s="19"/>
    </row>
    <row r="15" spans="1:7" ht="12.75">
      <c r="A15" s="34"/>
      <c r="B15" s="11"/>
      <c r="C15" s="12"/>
      <c r="D15" s="11"/>
      <c r="E15" s="11" t="s">
        <v>261</v>
      </c>
      <c r="F15" s="19"/>
      <c r="G15" s="20" t="s">
        <v>262</v>
      </c>
    </row>
    <row r="16" spans="1:7" ht="12.75">
      <c r="A16" s="52" t="s">
        <v>92</v>
      </c>
      <c r="B16" s="11"/>
      <c r="C16" s="12"/>
      <c r="D16" s="11"/>
      <c r="E16" s="11"/>
      <c r="F16" s="19"/>
      <c r="G16" s="19">
        <f>ROUND(SUM(G7:G14),1)</f>
        <v>84.5</v>
      </c>
    </row>
    <row r="17" spans="1:7" ht="12.75">
      <c r="A17"/>
      <c r="B17" s="11"/>
      <c r="C17" s="12"/>
      <c r="D17" s="11"/>
      <c r="E17" s="11"/>
      <c r="F17"/>
      <c r="G17" s="19"/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</sheetData>
  <printOptions/>
  <pageMargins left="1" right="0.25" top="0.7" bottom="0.8" header="0.5" footer="0.7"/>
  <pageSetup firstPageNumber="53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28" sqref="A28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85</v>
      </c>
      <c r="B1" s="39"/>
      <c r="C1" s="39"/>
      <c r="D1" s="39"/>
      <c r="E1" s="39"/>
      <c r="F1" s="41"/>
      <c r="G1" s="41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93</v>
      </c>
      <c r="B7" s="11">
        <v>115</v>
      </c>
      <c r="C7" s="12" t="s">
        <v>545</v>
      </c>
      <c r="D7" s="11" t="s">
        <v>255</v>
      </c>
      <c r="E7" s="11">
        <v>1</v>
      </c>
      <c r="F7" s="19">
        <v>11.19</v>
      </c>
      <c r="G7" s="19">
        <v>11.19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94</v>
      </c>
      <c r="B9" s="11">
        <v>115</v>
      </c>
      <c r="C9" s="12" t="s">
        <v>95</v>
      </c>
      <c r="D9" s="11" t="s">
        <v>248</v>
      </c>
      <c r="E9" s="11">
        <v>1</v>
      </c>
      <c r="F9" s="19">
        <v>0.6</v>
      </c>
      <c r="G9" s="19">
        <v>12.39</v>
      </c>
    </row>
    <row r="10" spans="1:7" ht="12.75">
      <c r="A10" s="34"/>
      <c r="B10" s="11">
        <v>115</v>
      </c>
      <c r="C10" s="12" t="s">
        <v>96</v>
      </c>
      <c r="D10" s="11" t="s">
        <v>248</v>
      </c>
      <c r="E10" s="11">
        <v>1</v>
      </c>
      <c r="F10" s="19">
        <v>0.6</v>
      </c>
      <c r="G10" s="19"/>
    </row>
    <row r="11" spans="1:7" ht="12.75">
      <c r="A11" s="34"/>
      <c r="B11" s="11">
        <v>115</v>
      </c>
      <c r="C11" s="12" t="s">
        <v>97</v>
      </c>
      <c r="D11" s="11" t="s">
        <v>255</v>
      </c>
      <c r="E11" s="11">
        <v>1</v>
      </c>
      <c r="F11" s="19">
        <v>7.2</v>
      </c>
      <c r="G11" s="19"/>
    </row>
    <row r="12" spans="1:7" ht="12.75">
      <c r="A12" s="34"/>
      <c r="B12" s="11">
        <v>115</v>
      </c>
      <c r="C12" s="12" t="s">
        <v>98</v>
      </c>
      <c r="D12" s="11" t="s">
        <v>255</v>
      </c>
      <c r="E12" s="11">
        <v>1</v>
      </c>
      <c r="F12" s="19">
        <v>2.98</v>
      </c>
      <c r="G12" s="19"/>
    </row>
    <row r="13" spans="1:7" ht="12.75">
      <c r="A13" s="34"/>
      <c r="B13" s="11">
        <v>115</v>
      </c>
      <c r="C13" s="12" t="s">
        <v>97</v>
      </c>
      <c r="D13" s="11" t="s">
        <v>255</v>
      </c>
      <c r="E13" s="11">
        <v>1</v>
      </c>
      <c r="F13" s="19">
        <v>1.01</v>
      </c>
      <c r="G13" s="19"/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99</v>
      </c>
      <c r="B15" s="11">
        <v>115</v>
      </c>
      <c r="C15" s="12" t="s">
        <v>259</v>
      </c>
      <c r="D15" s="11" t="s">
        <v>255</v>
      </c>
      <c r="E15" s="11">
        <v>1</v>
      </c>
      <c r="F15" s="19">
        <v>36.34</v>
      </c>
      <c r="G15" s="19">
        <v>36.34</v>
      </c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100</v>
      </c>
      <c r="B17" s="11">
        <v>115</v>
      </c>
      <c r="C17" s="12" t="s">
        <v>259</v>
      </c>
      <c r="D17" s="11" t="s">
        <v>255</v>
      </c>
      <c r="E17" s="11">
        <v>1</v>
      </c>
      <c r="F17" s="19">
        <v>39.67</v>
      </c>
      <c r="G17" s="19">
        <v>39.67</v>
      </c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 s="34" t="s">
        <v>101</v>
      </c>
      <c r="B19" s="11">
        <v>115</v>
      </c>
      <c r="C19" s="12" t="s">
        <v>259</v>
      </c>
      <c r="D19" s="11" t="s">
        <v>255</v>
      </c>
      <c r="E19" s="11">
        <v>1</v>
      </c>
      <c r="F19" s="19">
        <v>12.17</v>
      </c>
      <c r="G19" s="19">
        <v>12.17</v>
      </c>
    </row>
    <row r="20" spans="1:7" ht="12.75">
      <c r="A20" s="34"/>
      <c r="B20" s="11"/>
      <c r="C20" s="12"/>
      <c r="D20" s="11"/>
      <c r="E20" s="11"/>
      <c r="F20" s="19"/>
      <c r="G20" s="19"/>
    </row>
    <row r="21" spans="1:7" ht="12.75">
      <c r="A21" s="34" t="s">
        <v>102</v>
      </c>
      <c r="B21" s="11">
        <v>115</v>
      </c>
      <c r="C21" s="12" t="s">
        <v>259</v>
      </c>
      <c r="D21" s="11" t="s">
        <v>255</v>
      </c>
      <c r="E21" s="11">
        <v>1</v>
      </c>
      <c r="F21" s="19">
        <v>12.95</v>
      </c>
      <c r="G21" s="19">
        <v>12.95</v>
      </c>
    </row>
    <row r="22" spans="1:7" ht="12.75">
      <c r="A22" s="34"/>
      <c r="B22" s="11"/>
      <c r="C22" s="12"/>
      <c r="D22" s="11"/>
      <c r="E22" s="11"/>
      <c r="F22" s="19"/>
      <c r="G22" s="19"/>
    </row>
    <row r="23" spans="1:7" ht="12.75">
      <c r="A23" s="34" t="s">
        <v>103</v>
      </c>
      <c r="B23" s="11">
        <v>115</v>
      </c>
      <c r="C23" s="12" t="s">
        <v>104</v>
      </c>
      <c r="D23" s="11" t="s">
        <v>255</v>
      </c>
      <c r="E23" s="11">
        <v>1</v>
      </c>
      <c r="F23" s="19">
        <v>1.2</v>
      </c>
      <c r="G23" s="19">
        <v>1.2</v>
      </c>
    </row>
    <row r="24" spans="1:7" ht="12.75">
      <c r="A24" s="34"/>
      <c r="B24" s="11"/>
      <c r="C24" s="12"/>
      <c r="D24" s="11"/>
      <c r="E24" s="11"/>
      <c r="F24" s="19"/>
      <c r="G24" s="19"/>
    </row>
    <row r="25" spans="1:7" ht="12.75">
      <c r="A25" s="34" t="s">
        <v>106</v>
      </c>
      <c r="B25" s="11">
        <v>115</v>
      </c>
      <c r="C25" s="12" t="s">
        <v>259</v>
      </c>
      <c r="D25" s="11" t="s">
        <v>255</v>
      </c>
      <c r="E25" s="11">
        <v>1</v>
      </c>
      <c r="F25" s="19">
        <v>6.8</v>
      </c>
      <c r="G25" s="19">
        <v>6.8</v>
      </c>
    </row>
    <row r="26" spans="1:7" ht="12.75">
      <c r="A26" s="34"/>
      <c r="B26" s="11"/>
      <c r="C26" s="12"/>
      <c r="D26" s="11"/>
      <c r="E26" s="11"/>
      <c r="F26" s="19"/>
      <c r="G26" s="19"/>
    </row>
    <row r="27" spans="1:7" ht="12.75">
      <c r="A27" s="34" t="s">
        <v>107</v>
      </c>
      <c r="B27" s="11">
        <v>115</v>
      </c>
      <c r="C27" s="12" t="s">
        <v>91</v>
      </c>
      <c r="D27" s="11" t="s">
        <v>255</v>
      </c>
      <c r="E27" s="11">
        <v>1</v>
      </c>
      <c r="F27" s="19">
        <v>11</v>
      </c>
      <c r="G27" s="19">
        <v>11</v>
      </c>
    </row>
    <row r="28" spans="1:7" ht="12.75">
      <c r="A28" s="34"/>
      <c r="B28" s="11"/>
      <c r="C28" s="12"/>
      <c r="D28" s="11"/>
      <c r="E28" s="11"/>
      <c r="F28" s="19"/>
      <c r="G28" s="19"/>
    </row>
    <row r="29" spans="1:7" ht="12.75">
      <c r="A29" s="34" t="s">
        <v>108</v>
      </c>
      <c r="B29" s="11">
        <v>115</v>
      </c>
      <c r="C29" s="12" t="s">
        <v>513</v>
      </c>
      <c r="D29" s="11" t="s">
        <v>255</v>
      </c>
      <c r="E29" s="11">
        <v>1</v>
      </c>
      <c r="F29" s="19">
        <v>5.27</v>
      </c>
      <c r="G29" s="19">
        <v>33.7</v>
      </c>
    </row>
    <row r="30" spans="1:7" ht="12.75">
      <c r="A30" s="34"/>
      <c r="B30" s="11">
        <v>115</v>
      </c>
      <c r="C30" s="12" t="s">
        <v>98</v>
      </c>
      <c r="D30" s="11" t="s">
        <v>255</v>
      </c>
      <c r="E30" s="11">
        <v>1</v>
      </c>
      <c r="F30" s="19">
        <v>28.43</v>
      </c>
      <c r="G30" s="19"/>
    </row>
    <row r="31" spans="1:7" ht="12.75">
      <c r="A31" s="34"/>
      <c r="B31" s="11"/>
      <c r="C31" s="12"/>
      <c r="D31" s="11"/>
      <c r="E31" s="11"/>
      <c r="F31" s="19"/>
      <c r="G31" s="19"/>
    </row>
    <row r="32" spans="1:7" ht="12.75">
      <c r="A32" s="34" t="s">
        <v>109</v>
      </c>
      <c r="B32" s="11">
        <v>115</v>
      </c>
      <c r="C32" s="12" t="s">
        <v>91</v>
      </c>
      <c r="D32" s="11" t="s">
        <v>255</v>
      </c>
      <c r="E32" s="11">
        <v>1</v>
      </c>
      <c r="F32" s="19">
        <v>29.02</v>
      </c>
      <c r="G32" s="19">
        <v>29.02</v>
      </c>
    </row>
    <row r="33" spans="1:7" ht="12.75">
      <c r="A33" s="34"/>
      <c r="B33" s="11"/>
      <c r="C33" s="12"/>
      <c r="D33" s="11"/>
      <c r="E33" s="11"/>
      <c r="F33" s="19"/>
      <c r="G33" s="19"/>
    </row>
    <row r="34" spans="1:7" ht="12.75">
      <c r="A34" s="34" t="s">
        <v>110</v>
      </c>
      <c r="B34" s="11">
        <v>115</v>
      </c>
      <c r="C34" s="12" t="s">
        <v>111</v>
      </c>
      <c r="D34" s="11" t="s">
        <v>255</v>
      </c>
      <c r="E34" s="11">
        <v>1</v>
      </c>
      <c r="F34" s="19">
        <v>0.35</v>
      </c>
      <c r="G34" s="19">
        <v>0.35</v>
      </c>
    </row>
    <row r="35" spans="1:7" ht="12.75">
      <c r="A35" s="34"/>
      <c r="B35" s="11"/>
      <c r="C35" s="12"/>
      <c r="D35" s="11"/>
      <c r="E35" s="11"/>
      <c r="F35" s="19"/>
      <c r="G35" s="19"/>
    </row>
    <row r="36" spans="1:7" ht="12.75">
      <c r="A36" s="34" t="s">
        <v>112</v>
      </c>
      <c r="B36" s="11">
        <v>115</v>
      </c>
      <c r="C36" s="12" t="s">
        <v>259</v>
      </c>
      <c r="D36" s="11" t="s">
        <v>255</v>
      </c>
      <c r="E36" s="11">
        <v>1</v>
      </c>
      <c r="F36" s="19">
        <v>23.83</v>
      </c>
      <c r="G36" s="19">
        <v>23.83</v>
      </c>
    </row>
    <row r="37" spans="1:7" ht="12.75">
      <c r="A37" s="34"/>
      <c r="B37" s="11"/>
      <c r="C37" s="12"/>
      <c r="D37" s="11"/>
      <c r="E37" s="11"/>
      <c r="F37" s="19"/>
      <c r="G37" s="19"/>
    </row>
    <row r="38" spans="1:7" ht="12.75">
      <c r="A38" s="34" t="s">
        <v>113</v>
      </c>
      <c r="B38" s="11">
        <v>115</v>
      </c>
      <c r="C38" s="12" t="s">
        <v>395</v>
      </c>
      <c r="D38" s="11" t="s">
        <v>255</v>
      </c>
      <c r="E38" s="11">
        <v>1</v>
      </c>
      <c r="F38" s="19">
        <v>2.2</v>
      </c>
      <c r="G38" s="19">
        <v>2.2</v>
      </c>
    </row>
    <row r="39" spans="1:7" ht="12.75">
      <c r="A39" s="34"/>
      <c r="B39" s="11"/>
      <c r="C39" s="12"/>
      <c r="D39" s="11"/>
      <c r="E39" s="11"/>
      <c r="F39" s="19"/>
      <c r="G39" s="19"/>
    </row>
    <row r="40" spans="1:7" ht="12.75">
      <c r="A40" s="34" t="s">
        <v>114</v>
      </c>
      <c r="B40" s="11">
        <v>115</v>
      </c>
      <c r="C40" s="12" t="s">
        <v>259</v>
      </c>
      <c r="D40" s="11" t="s">
        <v>255</v>
      </c>
      <c r="E40" s="11">
        <v>1</v>
      </c>
      <c r="F40" s="19">
        <v>3.96</v>
      </c>
      <c r="G40" s="19">
        <v>3.96</v>
      </c>
    </row>
    <row r="41" spans="1:7" ht="12.75">
      <c r="A41" s="34"/>
      <c r="B41" s="11"/>
      <c r="C41" s="12"/>
      <c r="D41" s="11"/>
      <c r="E41" s="11"/>
      <c r="F41" s="19"/>
      <c r="G41" s="19"/>
    </row>
    <row r="42" spans="1:7" ht="12.75">
      <c r="A42" s="34" t="s">
        <v>115</v>
      </c>
      <c r="B42" s="11">
        <v>115</v>
      </c>
      <c r="C42" s="12" t="s">
        <v>116</v>
      </c>
      <c r="D42" s="11" t="s">
        <v>255</v>
      </c>
      <c r="E42" s="11">
        <v>1</v>
      </c>
      <c r="F42" s="19">
        <v>18.07</v>
      </c>
      <c r="G42" s="19">
        <v>18.07</v>
      </c>
    </row>
    <row r="43" spans="1:7" ht="12.75">
      <c r="A43" s="34"/>
      <c r="B43" s="11"/>
      <c r="C43" s="12"/>
      <c r="D43" s="11"/>
      <c r="E43" s="11"/>
      <c r="F43" s="19"/>
      <c r="G43" s="19"/>
    </row>
    <row r="44" spans="1:7" ht="12.75">
      <c r="A44" s="34" t="s">
        <v>117</v>
      </c>
      <c r="B44" s="11">
        <v>115</v>
      </c>
      <c r="C44" s="12" t="s">
        <v>111</v>
      </c>
      <c r="D44" s="11" t="s">
        <v>255</v>
      </c>
      <c r="E44" s="11">
        <v>1</v>
      </c>
      <c r="F44" s="19">
        <v>8.88</v>
      </c>
      <c r="G44" s="19">
        <v>8.88</v>
      </c>
    </row>
    <row r="45" spans="1:7" ht="12.75">
      <c r="A45" s="34"/>
      <c r="B45" s="11"/>
      <c r="C45" s="12"/>
      <c r="D45" s="11"/>
      <c r="E45" s="11"/>
      <c r="F45" s="19"/>
      <c r="G45" s="19"/>
    </row>
    <row r="46" spans="1:7" ht="12.75">
      <c r="A46" s="34" t="s">
        <v>118</v>
      </c>
      <c r="B46" s="11" t="s">
        <v>119</v>
      </c>
      <c r="C46" s="12" t="s">
        <v>272</v>
      </c>
      <c r="D46" s="11" t="s">
        <v>255</v>
      </c>
      <c r="E46" s="11">
        <v>1</v>
      </c>
      <c r="F46" s="19">
        <v>27.37</v>
      </c>
      <c r="G46" s="19">
        <v>27.37</v>
      </c>
    </row>
    <row r="47" spans="1:7" ht="12.75">
      <c r="A47" s="34"/>
      <c r="B47" s="11"/>
      <c r="C47" s="12"/>
      <c r="D47" s="11"/>
      <c r="E47" s="11"/>
      <c r="F47" s="19"/>
      <c r="G47" s="19"/>
    </row>
    <row r="48" spans="1:7" ht="12.75">
      <c r="A48" s="34" t="s">
        <v>120</v>
      </c>
      <c r="B48" s="11">
        <v>69</v>
      </c>
      <c r="C48" s="12" t="s">
        <v>121</v>
      </c>
      <c r="D48" s="11" t="s">
        <v>255</v>
      </c>
      <c r="E48" s="11">
        <v>1</v>
      </c>
      <c r="F48" s="19">
        <v>10.32</v>
      </c>
      <c r="G48" s="19">
        <v>10.32</v>
      </c>
    </row>
    <row r="49" spans="1:7" ht="12.75">
      <c r="A49" s="34"/>
      <c r="B49" s="11"/>
      <c r="C49" s="12"/>
      <c r="D49" s="11"/>
      <c r="E49" s="11"/>
      <c r="F49" s="19"/>
      <c r="G49" s="20" t="s">
        <v>262</v>
      </c>
    </row>
    <row r="50" spans="1:7" ht="12.75">
      <c r="A50" s="52" t="s">
        <v>122</v>
      </c>
      <c r="B50" s="11"/>
      <c r="C50" s="12"/>
      <c r="D50" s="11"/>
      <c r="E50" s="11"/>
      <c r="F50" s="19"/>
      <c r="G50" s="19">
        <f>ROUND(SUM(G7:G48),1)</f>
        <v>301.4</v>
      </c>
    </row>
    <row r="51" spans="1:7" ht="12.75">
      <c r="A51" s="52"/>
      <c r="B51" s="11"/>
      <c r="C51" s="12"/>
      <c r="D51" s="11"/>
      <c r="F51" s="19"/>
      <c r="G51" s="20" t="s">
        <v>262</v>
      </c>
    </row>
    <row r="52" spans="1:7" ht="12.75">
      <c r="A52" s="52" t="s">
        <v>131</v>
      </c>
      <c r="B52" s="11"/>
      <c r="C52" s="12"/>
      <c r="D52" s="11"/>
      <c r="E52" s="11"/>
      <c r="F52" s="19" t="s">
        <v>261</v>
      </c>
      <c r="G52" s="19">
        <f>ROUND(SUM('VEL-HI'!G7:'VEL-HI'!G13,G7:G48),1)</f>
        <v>385.9</v>
      </c>
    </row>
    <row r="53" spans="2:7" ht="12.75">
      <c r="B53" s="11"/>
      <c r="C53" s="12"/>
      <c r="D53" s="11"/>
      <c r="E53" s="11"/>
      <c r="F53" s="19"/>
      <c r="G53" s="19"/>
    </row>
    <row r="54" spans="2:6" ht="12.75">
      <c r="B54" s="11"/>
      <c r="C54" s="12"/>
      <c r="D54" s="11"/>
      <c r="E54" s="11"/>
      <c r="F54" s="19"/>
    </row>
    <row r="55" spans="1:7" ht="12.75">
      <c r="A55" s="34"/>
      <c r="B55" s="11"/>
      <c r="C55" s="12"/>
      <c r="D55" s="11"/>
      <c r="E55" s="11"/>
      <c r="F55" s="19"/>
      <c r="G55" s="19"/>
    </row>
    <row r="56" spans="1:7" ht="12.75">
      <c r="A56" s="34"/>
      <c r="B56" s="11"/>
      <c r="C56" s="12"/>
      <c r="D56" s="11"/>
      <c r="E56" s="11"/>
      <c r="F56" s="19"/>
      <c r="G56" s="19"/>
    </row>
    <row r="57" spans="1:7" ht="12.75">
      <c r="A57" s="34"/>
      <c r="B57" s="11"/>
      <c r="C57" s="12"/>
      <c r="D57" s="11"/>
      <c r="E57" s="11"/>
      <c r="F57" s="19"/>
      <c r="G57" s="19"/>
    </row>
    <row r="58" spans="1:7" ht="12.75">
      <c r="A58" s="34" t="s">
        <v>132</v>
      </c>
      <c r="B58" s="11"/>
      <c r="C58" s="12"/>
      <c r="D58" s="11"/>
      <c r="E58" s="11"/>
      <c r="F58" s="19"/>
      <c r="G58" s="19"/>
    </row>
    <row r="59" spans="1:7" ht="12.75">
      <c r="A59" s="34"/>
      <c r="B59" s="11"/>
      <c r="C59" s="12"/>
      <c r="D59" s="11"/>
      <c r="E59" s="11"/>
      <c r="F59" s="19"/>
      <c r="G59" s="19"/>
    </row>
  </sheetData>
  <printOptions/>
  <pageMargins left="1" right="0.25" top="0.7" bottom="0.8" header="0.5" footer="0.7"/>
  <pageSetup firstPageNumber="54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9" sqref="G19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226</v>
      </c>
      <c r="B1" s="40"/>
      <c r="C1" s="39"/>
      <c r="D1" s="39"/>
      <c r="E1" s="39"/>
      <c r="F1" s="41"/>
      <c r="G1" s="41"/>
    </row>
    <row r="2" spans="1:7" ht="12.75">
      <c r="A2" s="38" t="s">
        <v>265</v>
      </c>
      <c r="B2" s="40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133</v>
      </c>
      <c r="B7" s="11">
        <v>345</v>
      </c>
      <c r="C7" s="12" t="s">
        <v>492</v>
      </c>
      <c r="D7" s="11" t="s">
        <v>255</v>
      </c>
      <c r="E7" s="11">
        <v>1</v>
      </c>
      <c r="F7" s="19">
        <v>11.6</v>
      </c>
      <c r="G7" s="19">
        <v>11.6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134</v>
      </c>
      <c r="B9" s="11">
        <v>345</v>
      </c>
      <c r="C9" s="12" t="s">
        <v>492</v>
      </c>
      <c r="D9" s="11" t="s">
        <v>255</v>
      </c>
      <c r="E9" s="11">
        <v>1</v>
      </c>
      <c r="F9" s="19">
        <v>2.7</v>
      </c>
      <c r="G9" s="19">
        <v>2.7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135</v>
      </c>
      <c r="B11" s="11">
        <v>345</v>
      </c>
      <c r="C11" s="12" t="s">
        <v>136</v>
      </c>
      <c r="D11" s="11" t="s">
        <v>255</v>
      </c>
      <c r="E11" s="11">
        <v>1</v>
      </c>
      <c r="F11" s="19">
        <v>36.9</v>
      </c>
      <c r="G11" s="19">
        <v>36.9</v>
      </c>
    </row>
    <row r="12" spans="1:7" ht="12.75">
      <c r="A12" s="34"/>
      <c r="B12" s="11"/>
      <c r="C12" s="12"/>
      <c r="D12" s="11"/>
      <c r="E12" s="11"/>
      <c r="F12" s="19"/>
      <c r="G12" s="19"/>
    </row>
    <row r="13" spans="1:7" ht="12.75">
      <c r="A13" s="34" t="s">
        <v>137</v>
      </c>
      <c r="B13" s="11">
        <v>345</v>
      </c>
      <c r="C13" s="12" t="s">
        <v>136</v>
      </c>
      <c r="D13" s="11" t="s">
        <v>255</v>
      </c>
      <c r="E13" s="11">
        <v>1</v>
      </c>
      <c r="F13" s="19">
        <v>9.3</v>
      </c>
      <c r="G13" s="19">
        <v>9.3</v>
      </c>
    </row>
    <row r="14" spans="1:7" ht="12.75">
      <c r="A14" s="34"/>
      <c r="B14" s="11"/>
      <c r="C14" s="12"/>
      <c r="D14" s="11"/>
      <c r="E14" s="11"/>
      <c r="F14" s="19"/>
      <c r="G14" s="19"/>
    </row>
    <row r="15" spans="1:7" ht="12.75">
      <c r="A15" s="34" t="s">
        <v>138</v>
      </c>
      <c r="B15" s="11">
        <v>345</v>
      </c>
      <c r="C15" s="12" t="s">
        <v>136</v>
      </c>
      <c r="D15" s="11" t="s">
        <v>255</v>
      </c>
      <c r="E15" s="11">
        <v>1</v>
      </c>
      <c r="F15" s="19">
        <v>29.4</v>
      </c>
      <c r="G15" s="19">
        <v>29.4</v>
      </c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139</v>
      </c>
      <c r="B17" s="11">
        <v>345</v>
      </c>
      <c r="C17" s="12" t="s">
        <v>136</v>
      </c>
      <c r="D17" s="11" t="s">
        <v>255</v>
      </c>
      <c r="E17" s="11">
        <v>1</v>
      </c>
      <c r="F17" s="19">
        <v>14.6</v>
      </c>
      <c r="G17" s="19">
        <v>14.6</v>
      </c>
    </row>
    <row r="18" spans="1:7" ht="12.75">
      <c r="A18" s="34"/>
      <c r="B18" s="11"/>
      <c r="C18" s="12"/>
      <c r="D18" s="11"/>
      <c r="E18" s="11" t="s">
        <v>447</v>
      </c>
      <c r="F18" s="19"/>
      <c r="G18" s="20" t="s">
        <v>262</v>
      </c>
    </row>
    <row r="19" spans="1:7" ht="12.75">
      <c r="A19" s="52" t="s">
        <v>150</v>
      </c>
      <c r="B19" s="11"/>
      <c r="C19" s="12"/>
      <c r="D19" s="11"/>
      <c r="E19" s="11"/>
      <c r="F19" s="19"/>
      <c r="G19" s="19">
        <f>ROUND(SUM(G7:G17),1)</f>
        <v>104.5</v>
      </c>
    </row>
    <row r="20" spans="1:7" ht="12.75">
      <c r="A20"/>
      <c r="B20" s="11"/>
      <c r="C20" s="12"/>
      <c r="D20" s="11"/>
      <c r="E20" s="11"/>
      <c r="F20"/>
      <c r="G20" s="19"/>
    </row>
  </sheetData>
  <printOptions/>
  <pageMargins left="1" right="0.25" top="0.7" bottom="0.8" header="0.5" footer="0.7"/>
  <pageSetup firstPageNumber="56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28" sqref="A28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8" t="s">
        <v>226</v>
      </c>
      <c r="B1" s="36"/>
      <c r="C1" s="36"/>
      <c r="D1" s="36"/>
      <c r="E1" s="36"/>
      <c r="F1" s="42"/>
      <c r="G1" s="42"/>
    </row>
    <row r="2" spans="1:7" ht="12.75">
      <c r="A2" s="38" t="s">
        <v>247</v>
      </c>
      <c r="B2" s="39"/>
      <c r="C2" s="39"/>
      <c r="D2" s="39"/>
      <c r="E2" s="39"/>
      <c r="F2" s="41"/>
      <c r="G2" s="41"/>
    </row>
    <row r="3" spans="1:7" ht="12.75">
      <c r="A3" s="34"/>
      <c r="B3" s="11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6" spans="1:7" ht="12.75">
      <c r="A6" s="34"/>
      <c r="B6" s="11"/>
      <c r="C6" s="12"/>
      <c r="D6" s="11"/>
      <c r="E6" s="11"/>
      <c r="F6" s="19"/>
      <c r="G6" s="19"/>
    </row>
    <row r="7" spans="1:7" ht="12.75">
      <c r="A7" s="34" t="s">
        <v>151</v>
      </c>
      <c r="B7" s="11">
        <v>115</v>
      </c>
      <c r="C7" s="12" t="s">
        <v>513</v>
      </c>
      <c r="D7" s="11" t="s">
        <v>255</v>
      </c>
      <c r="E7" s="11">
        <v>1</v>
      </c>
      <c r="F7" s="19">
        <v>6</v>
      </c>
      <c r="G7" s="19">
        <v>6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152</v>
      </c>
      <c r="B9" s="11">
        <v>115</v>
      </c>
      <c r="C9" s="12" t="s">
        <v>513</v>
      </c>
      <c r="D9" s="11" t="s">
        <v>255</v>
      </c>
      <c r="E9" s="11">
        <v>1</v>
      </c>
      <c r="F9" s="19">
        <v>6</v>
      </c>
      <c r="G9" s="19">
        <v>6</v>
      </c>
    </row>
    <row r="10" spans="1:7" ht="12.75">
      <c r="A10" s="34"/>
      <c r="B10" s="11"/>
      <c r="C10" s="12"/>
      <c r="D10" s="11"/>
      <c r="E10" s="11"/>
      <c r="F10" s="19"/>
      <c r="G10" s="19"/>
    </row>
    <row r="11" spans="1:7" ht="12.75">
      <c r="A11" s="34" t="s">
        <v>153</v>
      </c>
      <c r="B11" s="11">
        <v>115</v>
      </c>
      <c r="C11" s="12" t="s">
        <v>154</v>
      </c>
      <c r="D11" s="11" t="s">
        <v>255</v>
      </c>
      <c r="E11" s="11">
        <v>1</v>
      </c>
      <c r="F11" s="19">
        <v>26</v>
      </c>
      <c r="G11" s="19">
        <v>26.1</v>
      </c>
    </row>
    <row r="12" spans="1:7" ht="12.75">
      <c r="A12" s="34"/>
      <c r="B12" s="11"/>
      <c r="C12" s="12" t="s">
        <v>513</v>
      </c>
      <c r="D12" s="11" t="s">
        <v>255</v>
      </c>
      <c r="E12" s="11">
        <v>1</v>
      </c>
      <c r="F12" s="19">
        <v>0.1</v>
      </c>
      <c r="G12" s="19"/>
    </row>
    <row r="13" spans="1:7" ht="12.75">
      <c r="A13" s="34"/>
      <c r="B13" s="11"/>
      <c r="C13" s="12"/>
      <c r="D13" s="11"/>
      <c r="E13" s="11"/>
      <c r="F13" s="19"/>
      <c r="G13" s="19"/>
    </row>
    <row r="14" spans="1:7" ht="12.75">
      <c r="A14" s="34" t="s">
        <v>155</v>
      </c>
      <c r="B14" s="11">
        <v>115</v>
      </c>
      <c r="C14" s="12" t="s">
        <v>154</v>
      </c>
      <c r="D14" s="11" t="s">
        <v>255</v>
      </c>
      <c r="E14" s="11">
        <v>1</v>
      </c>
      <c r="F14" s="19">
        <v>28.8</v>
      </c>
      <c r="G14" s="19">
        <v>28.9</v>
      </c>
    </row>
    <row r="15" spans="1:7" ht="12.75">
      <c r="A15" s="34"/>
      <c r="B15" s="11"/>
      <c r="C15" s="12" t="s">
        <v>513</v>
      </c>
      <c r="D15" s="11" t="s">
        <v>255</v>
      </c>
      <c r="E15" s="11">
        <v>1</v>
      </c>
      <c r="F15" s="19">
        <v>0.1</v>
      </c>
      <c r="G15" s="19"/>
    </row>
    <row r="16" spans="1:7" ht="12.75">
      <c r="A16" s="34"/>
      <c r="B16" s="11"/>
      <c r="C16" s="12"/>
      <c r="D16" s="11"/>
      <c r="E16" s="11"/>
      <c r="F16" s="19"/>
      <c r="G16" s="19"/>
    </row>
    <row r="17" spans="1:7" ht="12.75">
      <c r="A17" s="34" t="s">
        <v>156</v>
      </c>
      <c r="B17" s="11">
        <v>115</v>
      </c>
      <c r="C17" s="12" t="s">
        <v>154</v>
      </c>
      <c r="D17" s="11" t="s">
        <v>255</v>
      </c>
      <c r="E17" s="11">
        <v>1</v>
      </c>
      <c r="F17" s="19">
        <v>2.8</v>
      </c>
      <c r="G17" s="19">
        <v>2.8</v>
      </c>
    </row>
    <row r="18" spans="1:7" ht="12.75">
      <c r="A18" s="34"/>
      <c r="B18" s="11"/>
      <c r="C18" s="12"/>
      <c r="D18" s="11"/>
      <c r="E18" s="11"/>
      <c r="F18" s="19"/>
      <c r="G18" s="19"/>
    </row>
    <row r="19" spans="1:7" ht="12.75">
      <c r="A19" s="34" t="s">
        <v>157</v>
      </c>
      <c r="B19" s="11">
        <v>115</v>
      </c>
      <c r="C19" s="12" t="s">
        <v>560</v>
      </c>
      <c r="D19" s="11" t="s">
        <v>255</v>
      </c>
      <c r="E19" s="11">
        <v>1</v>
      </c>
      <c r="F19" s="19">
        <v>3.7</v>
      </c>
      <c r="G19" s="19">
        <v>7.8</v>
      </c>
    </row>
    <row r="20" spans="1:7" ht="12.75">
      <c r="A20" s="34"/>
      <c r="B20" s="11"/>
      <c r="C20" s="12" t="s">
        <v>513</v>
      </c>
      <c r="D20" s="11" t="s">
        <v>255</v>
      </c>
      <c r="E20" s="11">
        <v>1</v>
      </c>
      <c r="F20" s="19">
        <v>4.1</v>
      </c>
      <c r="G20" s="19"/>
    </row>
    <row r="21" spans="1:7" ht="12.75">
      <c r="A21" s="34" t="s">
        <v>246</v>
      </c>
      <c r="B21" s="11"/>
      <c r="C21" s="12"/>
      <c r="D21" s="11"/>
      <c r="E21" s="11"/>
      <c r="F21" s="19"/>
      <c r="G21" s="19"/>
    </row>
    <row r="22" spans="1:7" ht="12.75">
      <c r="A22" s="34" t="s">
        <v>158</v>
      </c>
      <c r="B22" s="11">
        <v>115</v>
      </c>
      <c r="C22" s="12" t="s">
        <v>513</v>
      </c>
      <c r="D22" s="11" t="s">
        <v>255</v>
      </c>
      <c r="E22" s="11">
        <v>1</v>
      </c>
      <c r="F22" s="19">
        <v>12.4</v>
      </c>
      <c r="G22" s="19">
        <v>12.4</v>
      </c>
    </row>
    <row r="23" spans="1:7" ht="12.75">
      <c r="A23" s="34"/>
      <c r="B23" s="11"/>
      <c r="C23" s="12"/>
      <c r="D23" s="11"/>
      <c r="E23" s="11"/>
      <c r="F23" s="19"/>
      <c r="G23" s="19"/>
    </row>
    <row r="24" spans="1:7" ht="12.75">
      <c r="A24" s="34" t="s">
        <v>159</v>
      </c>
      <c r="B24" s="11">
        <v>115</v>
      </c>
      <c r="C24" s="12" t="s">
        <v>517</v>
      </c>
      <c r="D24" s="11" t="s">
        <v>255</v>
      </c>
      <c r="E24" s="11">
        <v>1</v>
      </c>
      <c r="F24" s="19">
        <v>17.9</v>
      </c>
      <c r="G24" s="19">
        <v>17.9</v>
      </c>
    </row>
    <row r="25" spans="1:7" ht="12.75">
      <c r="A25" s="34"/>
      <c r="B25" s="11"/>
      <c r="C25" s="12"/>
      <c r="D25" s="11"/>
      <c r="E25" s="11"/>
      <c r="F25" s="19"/>
      <c r="G25" s="19"/>
    </row>
    <row r="26" spans="1:7" ht="12.75">
      <c r="A26" s="34" t="s">
        <v>160</v>
      </c>
      <c r="B26" s="11">
        <v>115</v>
      </c>
      <c r="C26" s="12" t="s">
        <v>517</v>
      </c>
      <c r="D26" s="11" t="s">
        <v>255</v>
      </c>
      <c r="E26" s="11">
        <v>1</v>
      </c>
      <c r="F26" s="19">
        <v>24</v>
      </c>
      <c r="G26" s="19">
        <v>24.5</v>
      </c>
    </row>
    <row r="27" spans="1:7" ht="12.75">
      <c r="A27" s="34"/>
      <c r="B27" s="11"/>
      <c r="C27" s="12" t="s">
        <v>513</v>
      </c>
      <c r="D27" s="11" t="s">
        <v>255</v>
      </c>
      <c r="E27" s="11">
        <v>1</v>
      </c>
      <c r="F27" s="19">
        <v>0.5</v>
      </c>
      <c r="G27" s="19"/>
    </row>
    <row r="28" spans="1:7" ht="12.75">
      <c r="A28" s="34"/>
      <c r="B28" s="11"/>
      <c r="C28" s="12"/>
      <c r="D28" s="11"/>
      <c r="E28" s="11"/>
      <c r="F28" s="19"/>
      <c r="G28" s="19"/>
    </row>
    <row r="29" spans="1:7" ht="12.75">
      <c r="A29" s="34" t="s">
        <v>161</v>
      </c>
      <c r="B29" s="11">
        <v>115</v>
      </c>
      <c r="C29" s="12" t="s">
        <v>517</v>
      </c>
      <c r="D29" s="11" t="s">
        <v>255</v>
      </c>
      <c r="E29" s="11">
        <v>1</v>
      </c>
      <c r="F29" s="19">
        <v>4.1</v>
      </c>
      <c r="G29" s="19">
        <v>4.1</v>
      </c>
    </row>
    <row r="30" spans="1:7" ht="12.75">
      <c r="A30" s="34" t="s">
        <v>246</v>
      </c>
      <c r="B30" s="11"/>
      <c r="C30" s="12" t="s">
        <v>246</v>
      </c>
      <c r="D30" s="11"/>
      <c r="E30" s="11"/>
      <c r="F30" s="19"/>
      <c r="G30" s="19"/>
    </row>
    <row r="31" spans="1:7" ht="12.75">
      <c r="A31" s="34" t="s">
        <v>162</v>
      </c>
      <c r="B31" s="11">
        <v>115</v>
      </c>
      <c r="C31" s="12" t="s">
        <v>259</v>
      </c>
      <c r="D31" s="11" t="s">
        <v>255</v>
      </c>
      <c r="E31" s="11">
        <v>1</v>
      </c>
      <c r="F31" s="19">
        <v>0.1</v>
      </c>
      <c r="G31" s="19">
        <v>0.1</v>
      </c>
    </row>
    <row r="32" spans="1:7" ht="12.75">
      <c r="A32" s="34"/>
      <c r="B32" s="11"/>
      <c r="C32" s="12"/>
      <c r="D32" s="11"/>
      <c r="E32" s="11"/>
      <c r="F32" s="19"/>
      <c r="G32" s="19"/>
    </row>
    <row r="33" spans="1:7" ht="12.75">
      <c r="A33" s="34" t="s">
        <v>163</v>
      </c>
      <c r="B33" s="11">
        <v>115</v>
      </c>
      <c r="C33" s="12" t="s">
        <v>259</v>
      </c>
      <c r="D33" s="11" t="s">
        <v>255</v>
      </c>
      <c r="E33" s="11">
        <v>1</v>
      </c>
      <c r="F33" s="19">
        <v>2.6</v>
      </c>
      <c r="G33" s="19">
        <v>5.5</v>
      </c>
    </row>
    <row r="34" spans="1:7" ht="12.75">
      <c r="A34" s="34"/>
      <c r="B34" s="11"/>
      <c r="C34" s="12" t="s">
        <v>513</v>
      </c>
      <c r="D34" s="11" t="s">
        <v>255</v>
      </c>
      <c r="E34" s="11">
        <v>1</v>
      </c>
      <c r="F34" s="19">
        <v>2.9</v>
      </c>
      <c r="G34" s="19"/>
    </row>
    <row r="35" spans="1:7" ht="12.75">
      <c r="A35" s="34"/>
      <c r="B35" s="11"/>
      <c r="C35" s="12"/>
      <c r="D35" s="11"/>
      <c r="E35" s="11"/>
      <c r="F35" s="19"/>
      <c r="G35" s="19"/>
    </row>
    <row r="36" spans="1:7" ht="12.75">
      <c r="A36" s="34" t="s">
        <v>164</v>
      </c>
      <c r="B36" s="11">
        <v>115</v>
      </c>
      <c r="C36" s="12" t="s">
        <v>165</v>
      </c>
      <c r="D36" s="11" t="s">
        <v>255</v>
      </c>
      <c r="E36" s="11">
        <v>1</v>
      </c>
      <c r="F36" s="19">
        <v>5.2</v>
      </c>
      <c r="G36" s="19">
        <v>6.2</v>
      </c>
    </row>
    <row r="37" spans="1:7" ht="12.75">
      <c r="A37" s="34"/>
      <c r="B37" s="11"/>
      <c r="C37" s="12" t="s">
        <v>513</v>
      </c>
      <c r="D37" s="11" t="s">
        <v>255</v>
      </c>
      <c r="E37" s="11">
        <v>1</v>
      </c>
      <c r="F37" s="19">
        <v>1</v>
      </c>
      <c r="G37" s="19"/>
    </row>
    <row r="38" spans="1:7" ht="12.75">
      <c r="A38" s="34"/>
      <c r="B38" s="11"/>
      <c r="C38" s="12"/>
      <c r="D38" s="11"/>
      <c r="E38" s="11"/>
      <c r="F38" s="19"/>
      <c r="G38" s="19"/>
    </row>
    <row r="39" spans="1:7" ht="12.75">
      <c r="A39" s="34"/>
      <c r="B39" s="11"/>
      <c r="C39" s="12"/>
      <c r="D39" s="11"/>
      <c r="E39" s="11"/>
      <c r="F39" s="19"/>
      <c r="G39" s="19"/>
    </row>
    <row r="40" spans="1:7" ht="12.75">
      <c r="A40" s="34" t="s">
        <v>166</v>
      </c>
      <c r="B40" s="11">
        <v>115</v>
      </c>
      <c r="C40" s="12" t="s">
        <v>165</v>
      </c>
      <c r="D40" s="11" t="s">
        <v>255</v>
      </c>
      <c r="E40" s="11">
        <v>1</v>
      </c>
      <c r="F40" s="19">
        <v>0.6</v>
      </c>
      <c r="G40" s="19">
        <v>3.6</v>
      </c>
    </row>
    <row r="41" spans="1:7" ht="12.75">
      <c r="A41" s="34"/>
      <c r="B41" s="11"/>
      <c r="C41" s="12" t="s">
        <v>267</v>
      </c>
      <c r="D41" s="11" t="s">
        <v>255</v>
      </c>
      <c r="E41" s="11">
        <v>1</v>
      </c>
      <c r="F41" s="19">
        <v>1.3</v>
      </c>
      <c r="G41" s="19"/>
    </row>
    <row r="42" spans="1:7" ht="12.75">
      <c r="A42" s="34"/>
      <c r="B42" s="11"/>
      <c r="C42" s="12" t="s">
        <v>513</v>
      </c>
      <c r="D42" s="11" t="s">
        <v>255</v>
      </c>
      <c r="E42" s="11">
        <v>1</v>
      </c>
      <c r="F42" s="19">
        <v>1.7</v>
      </c>
      <c r="G42" s="19"/>
    </row>
    <row r="43" spans="1:7" ht="12.75">
      <c r="A43" s="34"/>
      <c r="B43" s="11"/>
      <c r="C43" s="12"/>
      <c r="D43" s="11"/>
      <c r="E43" s="11"/>
      <c r="F43" s="19"/>
      <c r="G43" s="19"/>
    </row>
    <row r="44" spans="1:7" ht="12.75">
      <c r="A44" s="34" t="s">
        <v>167</v>
      </c>
      <c r="B44" s="11">
        <v>115</v>
      </c>
      <c r="C44" s="12" t="s">
        <v>165</v>
      </c>
      <c r="D44" s="11" t="s">
        <v>255</v>
      </c>
      <c r="E44" s="11">
        <v>1</v>
      </c>
      <c r="F44" s="19">
        <v>0.6</v>
      </c>
      <c r="G44" s="19">
        <v>5.4</v>
      </c>
    </row>
    <row r="45" spans="1:7" ht="12.75">
      <c r="A45" s="34"/>
      <c r="B45" s="11"/>
      <c r="C45" s="12" t="s">
        <v>513</v>
      </c>
      <c r="D45" s="11" t="s">
        <v>255</v>
      </c>
      <c r="E45" s="11">
        <v>1</v>
      </c>
      <c r="F45" s="19">
        <v>4.8</v>
      </c>
      <c r="G45" s="19"/>
    </row>
    <row r="46" spans="1:7" ht="12.75">
      <c r="A46" s="34"/>
      <c r="B46" s="11"/>
      <c r="C46" s="12"/>
      <c r="D46" s="11"/>
      <c r="E46" s="11"/>
      <c r="F46" s="19"/>
      <c r="G46" s="19"/>
    </row>
    <row r="47" spans="1:7" ht="12.75">
      <c r="A47" s="34" t="s">
        <v>168</v>
      </c>
      <c r="B47" s="11">
        <v>115</v>
      </c>
      <c r="C47" s="12" t="s">
        <v>513</v>
      </c>
      <c r="D47" s="11" t="s">
        <v>255</v>
      </c>
      <c r="E47" s="11">
        <v>1</v>
      </c>
      <c r="F47" s="19">
        <v>6.1</v>
      </c>
      <c r="G47" s="19">
        <v>7.4</v>
      </c>
    </row>
    <row r="48" spans="1:7" ht="12.75">
      <c r="A48" s="34"/>
      <c r="B48" s="11"/>
      <c r="C48" s="12" t="s">
        <v>267</v>
      </c>
      <c r="D48" s="11" t="s">
        <v>255</v>
      </c>
      <c r="E48" s="11">
        <v>1</v>
      </c>
      <c r="F48" s="19">
        <v>1.3</v>
      </c>
      <c r="G48" s="19"/>
    </row>
    <row r="49" spans="1:7" ht="12.75">
      <c r="A49" s="34"/>
      <c r="B49" s="11"/>
      <c r="C49" s="12"/>
      <c r="D49" s="11"/>
      <c r="E49" s="11"/>
      <c r="F49" s="19"/>
      <c r="G49" s="19"/>
    </row>
    <row r="50" spans="1:7" ht="12.75">
      <c r="A50" s="34" t="s">
        <v>169</v>
      </c>
      <c r="B50" s="11">
        <v>115</v>
      </c>
      <c r="C50" s="12" t="s">
        <v>560</v>
      </c>
      <c r="D50" s="11" t="s">
        <v>255</v>
      </c>
      <c r="E50" s="11">
        <v>1</v>
      </c>
      <c r="F50" s="19">
        <v>4.2</v>
      </c>
      <c r="G50" s="19">
        <v>10</v>
      </c>
    </row>
    <row r="51" spans="1:7" ht="12.75">
      <c r="A51" s="34"/>
      <c r="B51" s="11"/>
      <c r="C51" s="12" t="s">
        <v>259</v>
      </c>
      <c r="D51" s="11" t="s">
        <v>255</v>
      </c>
      <c r="E51" s="11">
        <v>1</v>
      </c>
      <c r="F51" s="19">
        <v>1.7</v>
      </c>
      <c r="G51" s="19"/>
    </row>
    <row r="52" spans="1:7" ht="12.75">
      <c r="A52" s="34"/>
      <c r="B52" s="11"/>
      <c r="C52" s="12" t="s">
        <v>513</v>
      </c>
      <c r="D52" s="11" t="s">
        <v>255</v>
      </c>
      <c r="E52" s="11">
        <v>1</v>
      </c>
      <c r="F52" s="19">
        <v>2.5</v>
      </c>
      <c r="G52" s="19"/>
    </row>
    <row r="53" spans="1:7" ht="12.75">
      <c r="A53" s="34"/>
      <c r="B53" s="11"/>
      <c r="C53" s="12" t="s">
        <v>613</v>
      </c>
      <c r="D53" s="11" t="s">
        <v>255</v>
      </c>
      <c r="E53" s="11">
        <v>1</v>
      </c>
      <c r="F53" s="19">
        <v>1.6</v>
      </c>
      <c r="G53" s="19"/>
    </row>
    <row r="54" spans="1:7" ht="12.75">
      <c r="A54" s="34"/>
      <c r="B54" s="11"/>
      <c r="C54" s="12"/>
      <c r="D54" s="11"/>
      <c r="E54" s="11"/>
      <c r="F54" s="19"/>
      <c r="G54" s="19"/>
    </row>
    <row r="55" spans="1:7" ht="12.75">
      <c r="A55" s="34" t="s">
        <v>170</v>
      </c>
      <c r="B55" s="11">
        <v>115</v>
      </c>
      <c r="C55" s="12" t="s">
        <v>171</v>
      </c>
      <c r="D55" s="11" t="s">
        <v>248</v>
      </c>
      <c r="E55" s="11">
        <v>1</v>
      </c>
      <c r="F55" s="19">
        <v>2.8</v>
      </c>
      <c r="G55" s="19">
        <v>2.8</v>
      </c>
    </row>
    <row r="56" spans="1:7" ht="12.75">
      <c r="A56"/>
      <c r="B56" s="11"/>
      <c r="C56" s="12"/>
      <c r="D56" s="11"/>
      <c r="E56" s="11"/>
      <c r="F56" s="19"/>
      <c r="G56" s="19"/>
    </row>
    <row r="57" spans="1:7" ht="12.75">
      <c r="A57" s="34" t="s">
        <v>172</v>
      </c>
      <c r="B57" s="11">
        <v>115</v>
      </c>
      <c r="C57" s="12" t="s">
        <v>171</v>
      </c>
      <c r="D57" s="11" t="s">
        <v>248</v>
      </c>
      <c r="E57" s="11">
        <v>1</v>
      </c>
      <c r="F57" s="19">
        <v>4.4</v>
      </c>
      <c r="G57" s="19">
        <v>4.4</v>
      </c>
    </row>
    <row r="58" spans="1:7" ht="12.75">
      <c r="A58" t="s">
        <v>246</v>
      </c>
      <c r="B58" s="11"/>
      <c r="C58" s="12"/>
      <c r="D58" s="11"/>
      <c r="E58" s="11"/>
      <c r="F58" s="19"/>
      <c r="G58" s="19"/>
    </row>
    <row r="59" spans="1:7" ht="12.75">
      <c r="A59" s="34" t="s">
        <v>182</v>
      </c>
      <c r="B59" s="11">
        <v>115</v>
      </c>
      <c r="C59" s="12" t="s">
        <v>560</v>
      </c>
      <c r="D59" s="11" t="s">
        <v>255</v>
      </c>
      <c r="E59" s="11">
        <v>1</v>
      </c>
      <c r="F59" s="19">
        <v>2.3</v>
      </c>
      <c r="G59" s="19">
        <v>2.5</v>
      </c>
    </row>
    <row r="60" spans="1:7" ht="12.75">
      <c r="A60" s="34"/>
      <c r="B60" s="11"/>
      <c r="C60" s="12" t="s">
        <v>325</v>
      </c>
      <c r="D60" s="11" t="s">
        <v>255</v>
      </c>
      <c r="E60" s="11">
        <v>1</v>
      </c>
      <c r="F60" s="19">
        <v>0.1</v>
      </c>
      <c r="G60" s="19"/>
    </row>
    <row r="61" spans="1:7" ht="12.75">
      <c r="A61" s="34"/>
      <c r="B61" s="11"/>
      <c r="C61" s="12" t="s">
        <v>513</v>
      </c>
      <c r="D61" s="11" t="s">
        <v>255</v>
      </c>
      <c r="E61" s="11">
        <v>1</v>
      </c>
      <c r="F61" s="19">
        <v>0.1</v>
      </c>
      <c r="G61" s="19"/>
    </row>
    <row r="62" spans="1:7" ht="12.75">
      <c r="A62" s="34"/>
      <c r="B62" s="11"/>
      <c r="C62" s="12"/>
      <c r="D62" s="11"/>
      <c r="E62" s="11"/>
      <c r="F62" s="19"/>
      <c r="G62" s="19"/>
    </row>
    <row r="63" spans="1:7" ht="12.75">
      <c r="A63" s="34" t="s">
        <v>183</v>
      </c>
      <c r="B63" s="11">
        <v>115</v>
      </c>
      <c r="C63" s="12" t="s">
        <v>560</v>
      </c>
      <c r="D63" s="11" t="s">
        <v>255</v>
      </c>
      <c r="E63" s="11">
        <v>1</v>
      </c>
      <c r="F63" s="19">
        <v>2.3</v>
      </c>
      <c r="G63" s="19">
        <v>2.5</v>
      </c>
    </row>
    <row r="64" spans="1:7" ht="12.75">
      <c r="A64" s="34"/>
      <c r="B64" s="11"/>
      <c r="C64" s="12" t="s">
        <v>325</v>
      </c>
      <c r="D64" s="11" t="s">
        <v>255</v>
      </c>
      <c r="E64" s="11">
        <v>1</v>
      </c>
      <c r="F64" s="19">
        <v>0.1</v>
      </c>
      <c r="G64" s="19"/>
    </row>
    <row r="65" spans="1:7" ht="12.75">
      <c r="A65" s="34"/>
      <c r="B65" s="11"/>
      <c r="C65" s="12" t="s">
        <v>513</v>
      </c>
      <c r="D65" s="11" t="s">
        <v>255</v>
      </c>
      <c r="E65" s="11">
        <v>1</v>
      </c>
      <c r="F65" s="19">
        <v>0.1</v>
      </c>
      <c r="G65" s="19"/>
    </row>
    <row r="66" spans="1:7" ht="12.75">
      <c r="A66" s="34"/>
      <c r="B66" s="11"/>
      <c r="C66" s="12"/>
      <c r="D66" s="11"/>
      <c r="E66" s="11"/>
      <c r="F66" s="19"/>
      <c r="G66" s="19"/>
    </row>
    <row r="67" spans="1:7" ht="12.75">
      <c r="A67" s="34" t="s">
        <v>184</v>
      </c>
      <c r="B67" s="11">
        <v>115</v>
      </c>
      <c r="C67" s="12" t="s">
        <v>513</v>
      </c>
      <c r="D67" s="11" t="s">
        <v>255</v>
      </c>
      <c r="E67" s="11">
        <v>1</v>
      </c>
      <c r="F67" s="19">
        <v>5.5</v>
      </c>
      <c r="G67" s="19">
        <v>5.5</v>
      </c>
    </row>
    <row r="68" spans="1:7" ht="12.75">
      <c r="A68" s="34"/>
      <c r="B68" s="11"/>
      <c r="C68" s="12"/>
      <c r="D68" s="11"/>
      <c r="E68" s="11"/>
      <c r="F68" s="19"/>
      <c r="G68" s="19"/>
    </row>
    <row r="69" spans="1:7" ht="12.75">
      <c r="A69" s="34" t="s">
        <v>185</v>
      </c>
      <c r="B69" s="11">
        <v>115</v>
      </c>
      <c r="C69" s="12" t="s">
        <v>259</v>
      </c>
      <c r="D69" s="11" t="s">
        <v>255</v>
      </c>
      <c r="E69" s="11">
        <v>1</v>
      </c>
      <c r="F69" s="19">
        <v>0.2</v>
      </c>
      <c r="G69" s="19">
        <v>0.2</v>
      </c>
    </row>
    <row r="70" spans="1:7" ht="12.75">
      <c r="A70" s="34"/>
      <c r="B70" s="11"/>
      <c r="C70" s="12"/>
      <c r="D70" s="11"/>
      <c r="E70" s="11"/>
      <c r="F70" s="19"/>
      <c r="G70" s="19"/>
    </row>
    <row r="71" spans="1:7" ht="12.75">
      <c r="A71" s="34" t="s">
        <v>186</v>
      </c>
      <c r="B71" s="11">
        <v>115</v>
      </c>
      <c r="C71" s="12" t="s">
        <v>513</v>
      </c>
      <c r="D71" s="11" t="s">
        <v>255</v>
      </c>
      <c r="E71" s="11">
        <v>1</v>
      </c>
      <c r="F71" s="19">
        <v>7.5</v>
      </c>
      <c r="G71" s="19">
        <v>7.5</v>
      </c>
    </row>
    <row r="72" spans="1:7" ht="12.75">
      <c r="A72" s="34"/>
      <c r="B72" s="11"/>
      <c r="C72" s="12"/>
      <c r="D72" s="11"/>
      <c r="E72" s="11"/>
      <c r="F72" s="19"/>
      <c r="G72" s="19"/>
    </row>
    <row r="73" spans="1:7" ht="12.75">
      <c r="A73" s="34" t="s">
        <v>187</v>
      </c>
      <c r="B73" s="11">
        <v>115</v>
      </c>
      <c r="C73" s="12" t="s">
        <v>165</v>
      </c>
      <c r="D73" s="11" t="s">
        <v>255</v>
      </c>
      <c r="E73" s="11">
        <v>1</v>
      </c>
      <c r="F73" s="19">
        <v>2.9</v>
      </c>
      <c r="G73" s="19">
        <v>2.9</v>
      </c>
    </row>
    <row r="74" spans="1:7" ht="12.75">
      <c r="A74" s="34"/>
      <c r="B74" s="11"/>
      <c r="C74" s="12"/>
      <c r="D74" s="11"/>
      <c r="E74" s="11"/>
      <c r="F74" s="19"/>
      <c r="G74" s="19"/>
    </row>
    <row r="75" spans="1:7" ht="12.75">
      <c r="A75" s="34" t="s">
        <v>188</v>
      </c>
      <c r="B75" s="11">
        <v>115</v>
      </c>
      <c r="C75" s="12" t="s">
        <v>513</v>
      </c>
      <c r="D75" s="11" t="s">
        <v>255</v>
      </c>
      <c r="E75" s="11">
        <v>1</v>
      </c>
      <c r="F75" s="19">
        <v>11.8</v>
      </c>
      <c r="G75" s="19">
        <v>11.8</v>
      </c>
    </row>
    <row r="76" spans="1:7" ht="12.75">
      <c r="A76" s="34"/>
      <c r="B76" s="11"/>
      <c r="C76" s="12"/>
      <c r="D76" s="11"/>
      <c r="E76" s="11"/>
      <c r="F76" s="19"/>
      <c r="G76" s="19"/>
    </row>
    <row r="77" spans="1:7" ht="12.75">
      <c r="A77" s="34" t="s">
        <v>189</v>
      </c>
      <c r="B77" s="11">
        <v>115</v>
      </c>
      <c r="C77" s="12" t="s">
        <v>513</v>
      </c>
      <c r="D77" s="11" t="s">
        <v>255</v>
      </c>
      <c r="E77" s="11">
        <v>1</v>
      </c>
      <c r="F77" s="19">
        <v>6.1</v>
      </c>
      <c r="G77" s="19">
        <v>6.1</v>
      </c>
    </row>
    <row r="78" spans="1:7" ht="12.75">
      <c r="A78" s="34"/>
      <c r="B78" s="11"/>
      <c r="C78" s="12"/>
      <c r="D78" s="11"/>
      <c r="E78" s="11"/>
      <c r="F78" s="19"/>
      <c r="G78" s="19"/>
    </row>
    <row r="79" spans="1:7" ht="12.75">
      <c r="A79" s="34" t="s">
        <v>190</v>
      </c>
      <c r="B79" s="11">
        <v>115</v>
      </c>
      <c r="C79" s="12" t="s">
        <v>513</v>
      </c>
      <c r="D79" s="11" t="s">
        <v>255</v>
      </c>
      <c r="E79" s="11">
        <v>1</v>
      </c>
      <c r="F79" s="19">
        <v>6.5</v>
      </c>
      <c r="G79" s="19">
        <v>6.5</v>
      </c>
    </row>
    <row r="80" spans="1:7" ht="12.75">
      <c r="A80" s="34"/>
      <c r="B80" s="11"/>
      <c r="C80" s="12"/>
      <c r="D80" s="11"/>
      <c r="E80" s="11"/>
      <c r="F80" s="19"/>
      <c r="G80" s="19"/>
    </row>
    <row r="81" spans="1:7" ht="12.75">
      <c r="A81" s="34" t="s">
        <v>191</v>
      </c>
      <c r="B81" s="11">
        <v>115</v>
      </c>
      <c r="C81" s="12" t="s">
        <v>560</v>
      </c>
      <c r="D81" s="11" t="s">
        <v>255</v>
      </c>
      <c r="E81" s="11">
        <v>1</v>
      </c>
      <c r="F81" s="19">
        <v>3.6</v>
      </c>
      <c r="G81" s="19">
        <v>3.6</v>
      </c>
    </row>
    <row r="82" spans="1:7" ht="12.75">
      <c r="A82" s="33"/>
      <c r="B82" s="4"/>
      <c r="C82" s="5"/>
      <c r="D82" s="4"/>
      <c r="E82" s="4"/>
      <c r="F82" s="29"/>
      <c r="G82" s="29"/>
    </row>
    <row r="83" spans="1:7" ht="12.75">
      <c r="A83" s="34" t="s">
        <v>192</v>
      </c>
      <c r="B83" s="11">
        <v>115</v>
      </c>
      <c r="C83" s="16" t="s">
        <v>513</v>
      </c>
      <c r="D83" s="11" t="s">
        <v>255</v>
      </c>
      <c r="E83" s="11">
        <v>1</v>
      </c>
      <c r="F83" s="19">
        <v>8.6</v>
      </c>
      <c r="G83" s="19">
        <v>8.6</v>
      </c>
    </row>
    <row r="84" spans="1:7" ht="12.75">
      <c r="A84" s="34"/>
      <c r="B84" s="11"/>
      <c r="C84" s="12"/>
      <c r="D84" s="11"/>
      <c r="E84" s="11"/>
      <c r="F84" s="19"/>
      <c r="G84" s="19"/>
    </row>
    <row r="85" spans="1:7" ht="12.75">
      <c r="A85" s="34" t="s">
        <v>193</v>
      </c>
      <c r="B85" s="11">
        <v>115</v>
      </c>
      <c r="C85" s="12" t="s">
        <v>517</v>
      </c>
      <c r="D85" s="11" t="s">
        <v>255</v>
      </c>
      <c r="E85" s="11">
        <v>1</v>
      </c>
      <c r="F85" s="19">
        <v>1.2</v>
      </c>
      <c r="G85" s="19">
        <v>1.2</v>
      </c>
    </row>
    <row r="86" spans="1:7" ht="12.75">
      <c r="A86" s="34"/>
      <c r="B86" s="11"/>
      <c r="C86" s="12"/>
      <c r="D86" s="11"/>
      <c r="E86" s="11"/>
      <c r="F86" s="19"/>
      <c r="G86" s="19"/>
    </row>
    <row r="87" spans="1:7" ht="12.75">
      <c r="A87" s="34" t="s">
        <v>194</v>
      </c>
      <c r="B87" s="11">
        <v>115</v>
      </c>
      <c r="C87" s="12" t="s">
        <v>195</v>
      </c>
      <c r="D87" s="11" t="s">
        <v>255</v>
      </c>
      <c r="E87" s="11">
        <v>1</v>
      </c>
      <c r="F87" s="19">
        <v>3.7</v>
      </c>
      <c r="G87" s="19">
        <v>7.4</v>
      </c>
    </row>
    <row r="88" spans="1:7" ht="12.75">
      <c r="A88" s="34"/>
      <c r="B88" s="11">
        <v>115</v>
      </c>
      <c r="C88" s="12" t="s">
        <v>513</v>
      </c>
      <c r="D88" s="11" t="s">
        <v>255</v>
      </c>
      <c r="E88" s="11">
        <v>1</v>
      </c>
      <c r="F88" s="19">
        <v>3.7</v>
      </c>
      <c r="G88" s="19"/>
    </row>
    <row r="89" spans="1:7" ht="12.75">
      <c r="A89" s="34"/>
      <c r="B89" s="11"/>
      <c r="C89" s="12"/>
      <c r="D89" s="11"/>
      <c r="E89" s="11"/>
      <c r="F89" s="19"/>
      <c r="G89" s="19"/>
    </row>
    <row r="90" spans="1:7" ht="12.75">
      <c r="A90" s="34" t="s">
        <v>196</v>
      </c>
      <c r="B90" s="11">
        <v>115</v>
      </c>
      <c r="C90" s="12" t="s">
        <v>195</v>
      </c>
      <c r="D90" s="11" t="s">
        <v>255</v>
      </c>
      <c r="E90" s="11">
        <v>1</v>
      </c>
      <c r="F90" s="19">
        <v>6</v>
      </c>
      <c r="G90" s="19">
        <v>6</v>
      </c>
    </row>
    <row r="91" spans="1:7" ht="12.75">
      <c r="A91" s="34"/>
      <c r="B91" s="11"/>
      <c r="C91" s="12"/>
      <c r="D91" s="11"/>
      <c r="E91" s="11"/>
      <c r="F91" s="19"/>
      <c r="G91" s="19"/>
    </row>
    <row r="92" spans="1:7" ht="12.75">
      <c r="A92" s="34" t="s">
        <v>197</v>
      </c>
      <c r="B92" s="11">
        <v>115</v>
      </c>
      <c r="C92" s="12" t="s">
        <v>517</v>
      </c>
      <c r="D92" s="11" t="s">
        <v>255</v>
      </c>
      <c r="E92" s="11">
        <v>1</v>
      </c>
      <c r="F92" s="19">
        <v>2.3</v>
      </c>
      <c r="G92" s="19">
        <v>2.3</v>
      </c>
    </row>
    <row r="93" spans="1:7" ht="12.75">
      <c r="A93" s="34"/>
      <c r="B93" s="11"/>
      <c r="C93" s="12"/>
      <c r="D93" s="11"/>
      <c r="E93" s="11"/>
      <c r="F93" s="19"/>
      <c r="G93" s="19"/>
    </row>
    <row r="94" spans="1:7" ht="12.75">
      <c r="A94" s="34"/>
      <c r="B94" s="11"/>
      <c r="C94" s="12"/>
      <c r="D94" s="11"/>
      <c r="E94" s="11" t="s">
        <v>447</v>
      </c>
      <c r="F94" s="19"/>
      <c r="G94" s="20" t="s">
        <v>262</v>
      </c>
    </row>
    <row r="95" spans="1:7" ht="12.75">
      <c r="A95" s="52" t="s">
        <v>198</v>
      </c>
      <c r="B95" s="11"/>
      <c r="C95" s="12"/>
      <c r="D95" s="11"/>
      <c r="E95" s="11"/>
      <c r="F95" s="19"/>
      <c r="G95" s="19">
        <f>ROUND(SUM(G7:G92),1)</f>
        <v>256.5</v>
      </c>
    </row>
    <row r="96" spans="1:7" ht="12.75">
      <c r="A96" s="52"/>
      <c r="B96" s="11"/>
      <c r="C96" s="12"/>
      <c r="D96" s="11"/>
      <c r="E96"/>
      <c r="F96" s="19"/>
      <c r="G96" s="20" t="s">
        <v>262</v>
      </c>
    </row>
    <row r="97" spans="1:7" ht="12.75">
      <c r="A97" s="52" t="s">
        <v>199</v>
      </c>
      <c r="B97" s="11"/>
      <c r="C97" s="12"/>
      <c r="D97" s="11"/>
      <c r="E97" s="11"/>
      <c r="F97" s="19"/>
      <c r="G97" s="19">
        <f>ROUND(SUM('[1]WME-HI'!G19,G7:G92),1)</f>
        <v>361</v>
      </c>
    </row>
  </sheetData>
  <printOptions/>
  <pageMargins left="1" right="0.25" top="0.7" bottom="0.8" header="0.5" footer="0.7"/>
  <pageSetup firstPageNumber="57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4">
      <selection activeCell="B20" sqref="B20"/>
    </sheetView>
  </sheetViews>
  <sheetFormatPr defaultColWidth="9.140625" defaultRowHeight="12.75"/>
  <cols>
    <col min="1" max="1" width="85.00390625" style="35" customWidth="1"/>
    <col min="2" max="2" width="37.1406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2:7" ht="12.75">
      <c r="B9"/>
      <c r="C9"/>
      <c r="D9"/>
      <c r="E9"/>
      <c r="F9"/>
      <c r="G9"/>
    </row>
    <row r="10" spans="2:7" ht="12.75">
      <c r="B10"/>
      <c r="C10"/>
      <c r="D10"/>
      <c r="E10"/>
      <c r="F10"/>
      <c r="G10"/>
    </row>
    <row r="11" spans="2:7" ht="12.75">
      <c r="B11"/>
      <c r="C11"/>
      <c r="D11"/>
      <c r="E11"/>
      <c r="F11"/>
      <c r="G11"/>
    </row>
    <row r="12" spans="2:7" ht="12.75">
      <c r="B12"/>
      <c r="C12"/>
      <c r="D12"/>
      <c r="E12"/>
      <c r="F12"/>
      <c r="G12"/>
    </row>
    <row r="13" spans="3:7" ht="14.25" customHeight="1">
      <c r="C13"/>
      <c r="D13"/>
      <c r="E13"/>
      <c r="F13"/>
      <c r="G13"/>
    </row>
    <row r="14" spans="2:7" ht="12.75" customHeight="1">
      <c r="B14"/>
      <c r="C14"/>
      <c r="D14"/>
      <c r="E14"/>
      <c r="F14"/>
      <c r="G14"/>
    </row>
    <row r="15" spans="2:7" ht="12.75">
      <c r="B15"/>
      <c r="C15"/>
      <c r="D15"/>
      <c r="E15"/>
      <c r="F15"/>
      <c r="G15"/>
    </row>
    <row r="16" spans="2:7" ht="12.75">
      <c r="B16"/>
      <c r="C16"/>
      <c r="D16"/>
      <c r="E16"/>
      <c r="F16"/>
      <c r="G16"/>
    </row>
    <row r="17" spans="1:7" ht="12.75">
      <c r="A17" s="2" t="s">
        <v>173</v>
      </c>
      <c r="B17"/>
      <c r="C17"/>
      <c r="D17"/>
      <c r="E17"/>
      <c r="F17"/>
      <c r="G17"/>
    </row>
    <row r="18" spans="1:7" ht="12.75">
      <c r="A18" s="2" t="s">
        <v>174</v>
      </c>
      <c r="B18"/>
      <c r="C18"/>
      <c r="D18"/>
      <c r="E18"/>
      <c r="F18"/>
      <c r="G18"/>
    </row>
    <row r="19" spans="1:7" ht="12.75">
      <c r="A19" s="2"/>
      <c r="B19"/>
      <c r="C19"/>
      <c r="D19"/>
      <c r="E19"/>
      <c r="F19"/>
      <c r="G19"/>
    </row>
    <row r="20" spans="1:7" ht="20.25">
      <c r="A20" s="81" t="s">
        <v>175</v>
      </c>
      <c r="B20"/>
      <c r="C20"/>
      <c r="D20"/>
      <c r="E20"/>
      <c r="F20"/>
      <c r="G20"/>
    </row>
    <row r="21" spans="1:7" ht="12.75">
      <c r="A21" s="2"/>
      <c r="B21"/>
      <c r="C21"/>
      <c r="D21"/>
      <c r="E21"/>
      <c r="F21"/>
      <c r="G21"/>
    </row>
    <row r="22" spans="1:7" ht="12.75">
      <c r="A22" s="2" t="s">
        <v>176</v>
      </c>
      <c r="B22"/>
      <c r="C22"/>
      <c r="D22"/>
      <c r="E22"/>
      <c r="F22"/>
      <c r="G22"/>
    </row>
    <row r="23" spans="1:7" ht="12.75">
      <c r="A23" s="2"/>
      <c r="B23"/>
      <c r="C23"/>
      <c r="D23"/>
      <c r="E23"/>
      <c r="F23"/>
      <c r="G23"/>
    </row>
    <row r="24" spans="1:7" ht="15.75">
      <c r="A24" s="80" t="s">
        <v>177</v>
      </c>
      <c r="B24"/>
      <c r="C24"/>
      <c r="D24"/>
      <c r="E24"/>
      <c r="F24"/>
      <c r="G24"/>
    </row>
    <row r="25" spans="1:7" ht="12.75">
      <c r="A25" s="79" t="s">
        <v>204</v>
      </c>
      <c r="B25"/>
      <c r="C25"/>
      <c r="D25"/>
      <c r="E25"/>
      <c r="F25"/>
      <c r="G25"/>
    </row>
    <row r="26" spans="1:7" ht="12.75">
      <c r="A26" s="79" t="s">
        <v>178</v>
      </c>
      <c r="B26"/>
      <c r="C26"/>
      <c r="D26"/>
      <c r="E26"/>
      <c r="F26"/>
      <c r="G26"/>
    </row>
    <row r="27" spans="1:7" ht="12.75">
      <c r="A27" s="79" t="s">
        <v>179</v>
      </c>
      <c r="B27"/>
      <c r="C27"/>
      <c r="D27"/>
      <c r="E27"/>
      <c r="F27"/>
      <c r="G27"/>
    </row>
    <row r="28" spans="1:7" ht="12.75">
      <c r="A28" s="79" t="s">
        <v>180</v>
      </c>
      <c r="B28"/>
      <c r="C28"/>
      <c r="D28"/>
      <c r="E28"/>
      <c r="F28"/>
      <c r="G28"/>
    </row>
    <row r="29" spans="1:7" ht="12.75">
      <c r="A29" s="2"/>
      <c r="B29"/>
      <c r="C29"/>
      <c r="D29"/>
      <c r="E29"/>
      <c r="F29"/>
      <c r="G29"/>
    </row>
    <row r="30" spans="1:7" ht="13.5" customHeight="1">
      <c r="A30" s="68"/>
      <c r="B30"/>
      <c r="C30"/>
      <c r="D30"/>
      <c r="E30"/>
      <c r="F30"/>
      <c r="G30"/>
    </row>
    <row r="31" spans="1:7" ht="12.75">
      <c r="A31" s="79" t="s">
        <v>181</v>
      </c>
      <c r="B31"/>
      <c r="C31"/>
      <c r="D31"/>
      <c r="E31"/>
      <c r="F31"/>
      <c r="G31"/>
    </row>
    <row r="32" spans="1:7" ht="12.75">
      <c r="A32" s="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0.5" customHeight="1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 s="34"/>
      <c r="B76" s="11"/>
      <c r="C76" s="12"/>
      <c r="D76" s="11"/>
      <c r="E76" s="11"/>
      <c r="F76" s="19"/>
      <c r="G76" s="19"/>
    </row>
  </sheetData>
  <printOptions/>
  <pageMargins left="1" right="2" top="1" bottom="0.75" header="0.5" footer="0.3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9" sqref="C9"/>
    </sheetView>
  </sheetViews>
  <sheetFormatPr defaultColWidth="9.140625" defaultRowHeight="12.75"/>
  <cols>
    <col min="1" max="1" width="72.421875" style="0" customWidth="1"/>
  </cols>
  <sheetData>
    <row r="1" spans="1:4" ht="12.75">
      <c r="A1" s="40" t="s">
        <v>211</v>
      </c>
      <c r="B1" s="36"/>
      <c r="C1" s="36"/>
      <c r="D1" s="36"/>
    </row>
    <row r="4" spans="2:4" ht="12.75">
      <c r="B4" s="67" t="s">
        <v>227</v>
      </c>
      <c r="C4" s="67" t="s">
        <v>228</v>
      </c>
      <c r="D4" s="67" t="s">
        <v>229</v>
      </c>
    </row>
    <row r="5" spans="1:4" ht="24.75" customHeight="1">
      <c r="A5" s="10" t="s">
        <v>230</v>
      </c>
      <c r="C5">
        <f>('BHE-LO'!G11)</f>
        <v>24.9</v>
      </c>
      <c r="D5">
        <f>SUM(B5:C5)</f>
        <v>24.9</v>
      </c>
    </row>
    <row r="6" spans="1:6" ht="24.75" customHeight="1">
      <c r="A6" s="10" t="s">
        <v>231</v>
      </c>
      <c r="B6">
        <f>'BECO-HI'!G54</f>
        <v>179.6</v>
      </c>
      <c r="C6" s="76">
        <f>'BECO-LO'!G119</f>
        <v>244.8</v>
      </c>
      <c r="D6">
        <f aca="true" t="shared" si="0" ref="D6:D19">SUM(B6:C6)</f>
        <v>424.4</v>
      </c>
      <c r="F6" s="75"/>
    </row>
    <row r="7" spans="1:4" ht="24.75" customHeight="1">
      <c r="A7" s="10" t="s">
        <v>232</v>
      </c>
      <c r="C7">
        <f>'BELD-LO'!G12</f>
        <v>0.7</v>
      </c>
      <c r="D7">
        <f t="shared" si="0"/>
        <v>0.7</v>
      </c>
    </row>
    <row r="8" spans="1:4" ht="24.75" customHeight="1">
      <c r="A8" s="10" t="s">
        <v>233</v>
      </c>
      <c r="B8">
        <f>'CMP-HI'!G23</f>
        <v>184.4</v>
      </c>
      <c r="C8">
        <f>'CMP-LO'!G110</f>
        <v>879.8</v>
      </c>
      <c r="D8">
        <f t="shared" si="0"/>
        <v>1064.2</v>
      </c>
    </row>
    <row r="9" spans="1:4" ht="24.75" customHeight="1">
      <c r="A9" s="10" t="s">
        <v>234</v>
      </c>
      <c r="B9">
        <f>'CES-HI'!G20</f>
        <v>62.9</v>
      </c>
      <c r="C9" s="76">
        <f>'CES-LO'!G55</f>
        <v>138.6</v>
      </c>
      <c r="D9">
        <f t="shared" si="0"/>
        <v>201.5</v>
      </c>
    </row>
    <row r="10" spans="1:4" ht="24.75" customHeight="1">
      <c r="A10" s="10" t="s">
        <v>235</v>
      </c>
      <c r="B10">
        <v>388.9</v>
      </c>
      <c r="C10">
        <v>1035</v>
      </c>
      <c r="D10">
        <f t="shared" si="0"/>
        <v>1423.9</v>
      </c>
    </row>
    <row r="11" spans="1:4" ht="24.75" customHeight="1">
      <c r="A11" s="10" t="s">
        <v>236</v>
      </c>
      <c r="B11">
        <f>'EUA-HI'!G21</f>
        <v>68.5</v>
      </c>
      <c r="C11">
        <f>'EUA-LO'!G79</f>
        <v>245.8</v>
      </c>
      <c r="D11">
        <f t="shared" si="0"/>
        <v>314.3</v>
      </c>
    </row>
    <row r="12" spans="1:4" ht="24.75" customHeight="1">
      <c r="A12" s="10" t="s">
        <v>237</v>
      </c>
      <c r="C12">
        <f>'HGE-LO'!G13</f>
        <v>9.2</v>
      </c>
      <c r="D12">
        <f t="shared" si="0"/>
        <v>9.2</v>
      </c>
    </row>
    <row r="13" spans="1:4" ht="24.75" customHeight="1">
      <c r="A13" s="10" t="s">
        <v>238</v>
      </c>
      <c r="C13">
        <v>14.3</v>
      </c>
      <c r="D13">
        <f t="shared" si="0"/>
        <v>14.3</v>
      </c>
    </row>
    <row r="14" spans="1:4" ht="24.75" customHeight="1">
      <c r="A14" s="10" t="s">
        <v>239</v>
      </c>
      <c r="B14">
        <f>'NEES-HI'!G51</f>
        <v>683.2</v>
      </c>
      <c r="C14" s="76">
        <f>'NEES-LO'!G225</f>
        <v>1341.9</v>
      </c>
      <c r="D14">
        <f t="shared" si="0"/>
        <v>2025.1000000000001</v>
      </c>
    </row>
    <row r="15" spans="1:4" ht="24.75" customHeight="1">
      <c r="A15" s="10" t="s">
        <v>240</v>
      </c>
      <c r="B15">
        <f>'PSNH-HI'!G36</f>
        <v>260.6</v>
      </c>
      <c r="C15">
        <f>'PSNH-LO'!G91</f>
        <v>518.3</v>
      </c>
      <c r="D15">
        <f t="shared" si="0"/>
        <v>778.9</v>
      </c>
    </row>
    <row r="16" spans="1:4" ht="24.75" customHeight="1">
      <c r="A16" s="10" t="s">
        <v>241</v>
      </c>
      <c r="C16">
        <f>'TMLP-LO'!G11</f>
        <v>1.8</v>
      </c>
      <c r="D16">
        <f t="shared" si="0"/>
        <v>1.8</v>
      </c>
    </row>
    <row r="17" spans="1:4" ht="24.75" customHeight="1">
      <c r="A17" s="10" t="s">
        <v>242</v>
      </c>
      <c r="B17">
        <f>'UI-HI'!G9</f>
        <v>6.1</v>
      </c>
      <c r="C17">
        <f>'UI-LO'!G68</f>
        <v>111.1</v>
      </c>
      <c r="D17">
        <f t="shared" si="0"/>
        <v>117.19999999999999</v>
      </c>
    </row>
    <row r="18" spans="1:4" ht="24.75" customHeight="1">
      <c r="A18" s="10" t="s">
        <v>243</v>
      </c>
      <c r="B18">
        <f>'VEL-HI'!G16</f>
        <v>84.5</v>
      </c>
      <c r="C18">
        <f>'VEL-LO'!G50</f>
        <v>301.4</v>
      </c>
      <c r="D18">
        <f>'VEL-LO'!G52</f>
        <v>385.9</v>
      </c>
    </row>
    <row r="19" spans="1:4" ht="24.75" customHeight="1">
      <c r="A19" s="10" t="s">
        <v>244</v>
      </c>
      <c r="B19">
        <f>'WME-HI'!G19</f>
        <v>104.5</v>
      </c>
      <c r="C19">
        <v>256.5</v>
      </c>
      <c r="D19">
        <f t="shared" si="0"/>
        <v>361</v>
      </c>
    </row>
    <row r="20" spans="1:4" ht="24.75" customHeight="1">
      <c r="A20" s="10" t="s">
        <v>245</v>
      </c>
      <c r="B20" s="76">
        <f>SUM(B5:B19)</f>
        <v>2023.1999999999998</v>
      </c>
      <c r="C20" s="76">
        <f>SUM(C5:C19)</f>
        <v>5124.1</v>
      </c>
      <c r="D20" s="76">
        <f>SUM(D5:D19)</f>
        <v>7147.3</v>
      </c>
    </row>
    <row r="21" ht="12.75">
      <c r="A21" t="s">
        <v>246</v>
      </c>
    </row>
  </sheetData>
  <printOptions/>
  <pageMargins left="1" right="0.25" top="0.75" bottom="0.75" header="0.5" footer="0.5"/>
  <pageSetup firstPageNumber="1" useFirstPageNumber="1" horizontalDpi="300" verticalDpi="300" orientation="landscape" r:id="rId1"/>
  <headerFooter alignWithMargins="0">
    <oddFooter>&amp;L&amp;"Arial,Bold"&amp;8ISO-NE&amp;C&amp;"Arial Narrow,Bold"&amp;8&amp;P&amp;R&amp;"Arial Narrow,Bold"&amp;8 3/18/99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5" sqref="B15"/>
    </sheetView>
  </sheetViews>
  <sheetFormatPr defaultColWidth="9.140625" defaultRowHeight="12.75"/>
  <cols>
    <col min="1" max="1" width="55.7109375" style="35" customWidth="1"/>
    <col min="2" max="2" width="6.28125" style="2" customWidth="1"/>
    <col min="3" max="3" width="15.7109375" style="1" customWidth="1"/>
    <col min="4" max="5" width="6.28125" style="2" customWidth="1"/>
    <col min="6" max="7" width="9.28125" style="30" customWidth="1"/>
  </cols>
  <sheetData>
    <row r="1" spans="1:7" ht="12.75">
      <c r="A1" s="32" t="s">
        <v>212</v>
      </c>
      <c r="B1" s="36"/>
      <c r="C1" s="36"/>
      <c r="D1" s="36"/>
      <c r="E1" s="36"/>
      <c r="F1" s="42"/>
      <c r="G1" s="42"/>
    </row>
    <row r="2" spans="1:7" ht="12.75">
      <c r="A2" s="38" t="s">
        <v>247</v>
      </c>
      <c r="B2" s="23"/>
      <c r="C2" s="24"/>
      <c r="D2" s="24"/>
      <c r="E2" s="24"/>
      <c r="F2" s="37"/>
      <c r="G2" s="37"/>
    </row>
    <row r="3" spans="1:7" ht="12.75">
      <c r="A3" s="33"/>
      <c r="B3" s="4"/>
      <c r="C3" s="12"/>
      <c r="D3" s="11"/>
      <c r="E3" s="11"/>
      <c r="F3" s="19"/>
      <c r="G3" s="19"/>
    </row>
    <row r="4" spans="1:7" ht="9" customHeight="1">
      <c r="A4" s="52"/>
      <c r="B4" s="44"/>
      <c r="C4" s="45"/>
      <c r="D4" s="44" t="s">
        <v>248</v>
      </c>
      <c r="E4" s="44" t="s">
        <v>249</v>
      </c>
      <c r="F4" s="51" t="s">
        <v>250</v>
      </c>
      <c r="G4" s="51" t="s">
        <v>251</v>
      </c>
    </row>
    <row r="5" spans="1:7" ht="9" customHeight="1">
      <c r="A5" s="54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7" t="s">
        <v>257</v>
      </c>
      <c r="G5" s="57" t="s">
        <v>250</v>
      </c>
    </row>
    <row r="7" spans="1:7" ht="12.75">
      <c r="A7" s="34" t="s">
        <v>258</v>
      </c>
      <c r="B7" s="11">
        <v>115</v>
      </c>
      <c r="C7" s="12" t="s">
        <v>259</v>
      </c>
      <c r="D7" s="11" t="s">
        <v>255</v>
      </c>
      <c r="E7" s="11">
        <v>2</v>
      </c>
      <c r="F7" s="19">
        <v>7.25</v>
      </c>
      <c r="G7" s="19">
        <v>14.5</v>
      </c>
    </row>
    <row r="8" spans="1:7" ht="12.75">
      <c r="A8" s="34"/>
      <c r="B8" s="11"/>
      <c r="C8" s="12"/>
      <c r="D8" s="11"/>
      <c r="E8" s="11"/>
      <c r="F8" s="19"/>
      <c r="G8" s="19"/>
    </row>
    <row r="9" spans="1:7" ht="12.75">
      <c r="A9" s="34" t="s">
        <v>260</v>
      </c>
      <c r="B9" s="11">
        <v>115</v>
      </c>
      <c r="C9" s="12" t="s">
        <v>259</v>
      </c>
      <c r="D9" s="11" t="s">
        <v>255</v>
      </c>
      <c r="E9" s="11">
        <v>2</v>
      </c>
      <c r="F9" s="19">
        <v>5.2</v>
      </c>
      <c r="G9" s="19">
        <v>10.4</v>
      </c>
    </row>
    <row r="10" spans="5:7" ht="12.75">
      <c r="E10" s="2" t="s">
        <v>261</v>
      </c>
      <c r="G10" s="20" t="s">
        <v>262</v>
      </c>
    </row>
    <row r="11" spans="1:7" ht="12.75">
      <c r="A11" s="52" t="s">
        <v>263</v>
      </c>
      <c r="G11" s="19">
        <f>ROUND(SUM(G7:G9),1)</f>
        <v>24.9</v>
      </c>
    </row>
    <row r="12" spans="1:7" ht="12.75">
      <c r="A12" s="52"/>
      <c r="F12"/>
      <c r="G12" s="20" t="s">
        <v>262</v>
      </c>
    </row>
    <row r="13" spans="1:7" ht="12.75">
      <c r="A13" s="52" t="s">
        <v>264</v>
      </c>
      <c r="F13" s="30" t="s">
        <v>261</v>
      </c>
      <c r="G13" s="19">
        <f>ROUND(SUM(G7:G9),1)</f>
        <v>24.9</v>
      </c>
    </row>
    <row r="14" ht="12.75">
      <c r="A14"/>
    </row>
    <row r="15" spans="1:7" ht="12.75">
      <c r="A15"/>
      <c r="G15"/>
    </row>
  </sheetData>
  <printOptions/>
  <pageMargins left="1" right="0.25" top="0.7" bottom="0.8" header="0.5" footer="0.7"/>
  <pageSetup firstPageNumber="2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2"/>
  <sheetViews>
    <sheetView workbookViewId="0" topLeftCell="A26">
      <selection activeCell="A10" sqref="A10"/>
    </sheetView>
  </sheetViews>
  <sheetFormatPr defaultColWidth="9.140625" defaultRowHeight="12.75"/>
  <cols>
    <col min="1" max="1" width="55.7109375" style="0" customWidth="1"/>
    <col min="2" max="2" width="6.28125" style="2" customWidth="1"/>
    <col min="3" max="3" width="15.7109375" style="1" customWidth="1"/>
    <col min="4" max="5" width="6.28125" style="2" customWidth="1"/>
    <col min="6" max="6" width="9.28125" style="8" customWidth="1"/>
    <col min="7" max="7" width="9.28125" style="9" customWidth="1"/>
    <col min="8" max="8" width="2.57421875" style="0" customWidth="1"/>
  </cols>
  <sheetData>
    <row r="1" spans="1:8" ht="12.75">
      <c r="A1" s="23" t="s">
        <v>213</v>
      </c>
      <c r="B1" s="24"/>
      <c r="C1" s="24"/>
      <c r="D1" s="24"/>
      <c r="E1" s="24"/>
      <c r="F1" s="24"/>
      <c r="G1" s="25"/>
      <c r="H1" s="24"/>
    </row>
    <row r="2" spans="1:8" ht="12.75">
      <c r="A2" s="23" t="s">
        <v>265</v>
      </c>
      <c r="B2" s="23"/>
      <c r="C2" s="24"/>
      <c r="D2" s="24"/>
      <c r="E2" s="24"/>
      <c r="F2" s="24"/>
      <c r="G2" s="25"/>
      <c r="H2" s="10"/>
    </row>
    <row r="3" spans="1:8" ht="12.75">
      <c r="A3" s="23"/>
      <c r="B3" s="23"/>
      <c r="C3" s="24"/>
      <c r="D3" s="24"/>
      <c r="E3" s="24"/>
      <c r="F3" s="24"/>
      <c r="G3" s="25"/>
      <c r="H3" s="10"/>
    </row>
    <row r="4" spans="1:8" ht="9" customHeight="1">
      <c r="A4" s="43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  <c r="H4" s="10"/>
    </row>
    <row r="5" spans="1:8" ht="9" customHeight="1">
      <c r="A5" s="58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  <c r="H5" s="10"/>
    </row>
    <row r="6" spans="1:8" ht="12" customHeight="1">
      <c r="A6" s="10"/>
      <c r="B6" s="11"/>
      <c r="C6" s="12"/>
      <c r="D6" s="11"/>
      <c r="E6" s="11"/>
      <c r="F6" s="11"/>
      <c r="G6" s="13"/>
      <c r="H6" s="10"/>
    </row>
    <row r="7" spans="1:10" ht="12" customHeight="1">
      <c r="A7" s="10" t="s">
        <v>266</v>
      </c>
      <c r="B7" s="11">
        <v>230</v>
      </c>
      <c r="C7" s="12" t="s">
        <v>267</v>
      </c>
      <c r="D7" s="11" t="s">
        <v>255</v>
      </c>
      <c r="E7" s="11">
        <v>1</v>
      </c>
      <c r="F7" s="19">
        <v>10.96</v>
      </c>
      <c r="G7" s="19">
        <v>10.96</v>
      </c>
      <c r="H7" s="10"/>
      <c r="J7" s="6"/>
    </row>
    <row r="8" spans="1:10" ht="12" customHeight="1">
      <c r="A8" s="10"/>
      <c r="B8" s="11"/>
      <c r="C8" s="12"/>
      <c r="D8" s="11"/>
      <c r="E8" s="11"/>
      <c r="F8" s="19"/>
      <c r="G8" s="19"/>
      <c r="H8" s="10"/>
      <c r="J8" s="6"/>
    </row>
    <row r="9" spans="1:10" ht="12" customHeight="1">
      <c r="A9" s="10" t="s">
        <v>268</v>
      </c>
      <c r="B9" s="11">
        <v>230</v>
      </c>
      <c r="C9" s="12" t="s">
        <v>267</v>
      </c>
      <c r="D9" s="11" t="s">
        <v>255</v>
      </c>
      <c r="E9" s="11">
        <v>1</v>
      </c>
      <c r="F9" s="19">
        <v>24.84</v>
      </c>
      <c r="G9" s="19">
        <v>24.84</v>
      </c>
      <c r="H9" s="10"/>
      <c r="J9" s="6"/>
    </row>
    <row r="10" spans="1:10" ht="12" customHeight="1">
      <c r="A10" s="10"/>
      <c r="B10" s="11"/>
      <c r="C10" s="12"/>
      <c r="D10" s="11"/>
      <c r="E10" s="11"/>
      <c r="F10" s="19"/>
      <c r="G10" s="19"/>
      <c r="H10" s="10"/>
      <c r="J10" s="7"/>
    </row>
    <row r="11" spans="1:10" ht="12" customHeight="1">
      <c r="A11" s="10" t="s">
        <v>269</v>
      </c>
      <c r="B11" s="11">
        <v>345</v>
      </c>
      <c r="C11" s="12" t="s">
        <v>270</v>
      </c>
      <c r="D11" s="11" t="s">
        <v>255</v>
      </c>
      <c r="E11" s="11">
        <v>1</v>
      </c>
      <c r="F11" s="19">
        <v>9.62</v>
      </c>
      <c r="G11" s="19">
        <v>9.62</v>
      </c>
      <c r="H11" s="10"/>
      <c r="J11" s="7"/>
    </row>
    <row r="12" spans="1:10" ht="12" customHeight="1">
      <c r="A12" s="10"/>
      <c r="B12" s="11"/>
      <c r="C12" s="12"/>
      <c r="D12" s="11"/>
      <c r="E12" s="11"/>
      <c r="F12" s="19"/>
      <c r="G12" s="19"/>
      <c r="H12" s="10"/>
      <c r="J12" s="7"/>
    </row>
    <row r="13" spans="1:10" ht="12" customHeight="1">
      <c r="A13" s="10" t="s">
        <v>271</v>
      </c>
      <c r="B13" s="11">
        <v>345</v>
      </c>
      <c r="C13" s="12" t="s">
        <v>272</v>
      </c>
      <c r="D13" s="11" t="s">
        <v>255</v>
      </c>
      <c r="E13" s="11">
        <v>1</v>
      </c>
      <c r="F13" s="19">
        <v>9.57</v>
      </c>
      <c r="G13" s="19">
        <v>9.57</v>
      </c>
      <c r="H13" s="10"/>
      <c r="J13" s="7"/>
    </row>
    <row r="14" spans="1:10" ht="12" customHeight="1">
      <c r="A14" s="10"/>
      <c r="B14" s="11"/>
      <c r="C14" s="12"/>
      <c r="D14" s="11"/>
      <c r="E14" s="11"/>
      <c r="F14" s="19"/>
      <c r="G14" s="19"/>
      <c r="H14" s="10"/>
      <c r="J14" s="7"/>
    </row>
    <row r="15" spans="1:10" ht="12" customHeight="1">
      <c r="A15" s="10" t="s">
        <v>273</v>
      </c>
      <c r="B15" s="11">
        <v>345</v>
      </c>
      <c r="C15" s="12" t="s">
        <v>274</v>
      </c>
      <c r="D15" s="11" t="s">
        <v>255</v>
      </c>
      <c r="E15" s="11">
        <v>1</v>
      </c>
      <c r="F15" s="19">
        <v>1.83</v>
      </c>
      <c r="G15" s="19">
        <v>1.83</v>
      </c>
      <c r="H15" s="10"/>
      <c r="J15" s="7"/>
    </row>
    <row r="16" spans="1:10" ht="12" customHeight="1">
      <c r="A16" s="10"/>
      <c r="B16" s="11"/>
      <c r="C16" s="12"/>
      <c r="D16" s="11"/>
      <c r="E16" s="11"/>
      <c r="F16" s="19"/>
      <c r="G16" s="19"/>
      <c r="H16" s="10"/>
      <c r="J16" s="7"/>
    </row>
    <row r="17" spans="1:10" ht="12" customHeight="1">
      <c r="A17" s="10" t="s">
        <v>275</v>
      </c>
      <c r="B17" s="11">
        <v>345</v>
      </c>
      <c r="C17" s="12" t="s">
        <v>276</v>
      </c>
      <c r="D17" s="11" t="s">
        <v>255</v>
      </c>
      <c r="E17" s="11">
        <v>1</v>
      </c>
      <c r="F17" s="19">
        <v>1.83</v>
      </c>
      <c r="G17" s="19">
        <v>1.83</v>
      </c>
      <c r="H17" s="10"/>
      <c r="J17" s="7"/>
    </row>
    <row r="18" spans="1:10" ht="12" customHeight="1">
      <c r="A18" s="10"/>
      <c r="B18" s="11"/>
      <c r="C18" s="12"/>
      <c r="D18" s="11"/>
      <c r="E18" s="11"/>
      <c r="F18" s="19"/>
      <c r="G18" s="19"/>
      <c r="H18" s="10"/>
      <c r="J18" s="7"/>
    </row>
    <row r="19" spans="1:8" ht="12" customHeight="1">
      <c r="A19" s="10" t="s">
        <v>277</v>
      </c>
      <c r="B19" s="11">
        <v>345</v>
      </c>
      <c r="C19" s="12" t="s">
        <v>274</v>
      </c>
      <c r="D19" s="11" t="s">
        <v>255</v>
      </c>
      <c r="E19" s="11">
        <v>1</v>
      </c>
      <c r="F19" s="19">
        <v>0.1</v>
      </c>
      <c r="G19" s="19">
        <v>0.1</v>
      </c>
      <c r="H19" s="10"/>
    </row>
    <row r="20" spans="1:8" ht="12" customHeight="1">
      <c r="A20" s="10"/>
      <c r="B20" s="11"/>
      <c r="C20" s="12"/>
      <c r="D20" s="11"/>
      <c r="E20" s="11"/>
      <c r="F20" s="19"/>
      <c r="G20" s="19"/>
      <c r="H20" s="10"/>
    </row>
    <row r="21" spans="1:8" ht="12" customHeight="1">
      <c r="A21" s="10" t="s">
        <v>278</v>
      </c>
      <c r="B21" s="11">
        <v>345</v>
      </c>
      <c r="C21" s="12" t="s">
        <v>279</v>
      </c>
      <c r="D21" s="11" t="s">
        <v>255</v>
      </c>
      <c r="E21" s="11">
        <v>1</v>
      </c>
      <c r="F21" s="19">
        <v>13.06</v>
      </c>
      <c r="G21" s="19">
        <v>13.06</v>
      </c>
      <c r="H21" s="17" t="s">
        <v>280</v>
      </c>
    </row>
    <row r="22" spans="1:8" ht="12" customHeight="1">
      <c r="A22" s="10"/>
      <c r="B22" s="11"/>
      <c r="C22" s="12"/>
      <c r="D22" s="11"/>
      <c r="E22" s="11"/>
      <c r="F22" s="19"/>
      <c r="G22" s="19"/>
      <c r="H22" s="10"/>
    </row>
    <row r="23" spans="1:8" ht="12" customHeight="1">
      <c r="A23" s="10" t="s">
        <v>281</v>
      </c>
      <c r="B23" s="11">
        <v>345</v>
      </c>
      <c r="C23" s="12" t="s">
        <v>282</v>
      </c>
      <c r="D23" s="11" t="s">
        <v>255</v>
      </c>
      <c r="E23" s="11">
        <v>1</v>
      </c>
      <c r="F23" s="19">
        <v>8.93</v>
      </c>
      <c r="G23" s="19">
        <v>8.93</v>
      </c>
      <c r="H23" s="10"/>
    </row>
    <row r="24" spans="1:8" ht="12" customHeight="1">
      <c r="A24" s="10"/>
      <c r="B24" s="11"/>
      <c r="C24" s="12"/>
      <c r="D24" s="11"/>
      <c r="E24" s="11"/>
      <c r="F24" s="19"/>
      <c r="G24" s="19"/>
      <c r="H24" s="10"/>
    </row>
    <row r="25" spans="1:8" ht="12" customHeight="1">
      <c r="A25" s="10" t="s">
        <v>283</v>
      </c>
      <c r="B25" s="11">
        <v>345</v>
      </c>
      <c r="C25" s="12" t="s">
        <v>270</v>
      </c>
      <c r="D25" s="11" t="s">
        <v>255</v>
      </c>
      <c r="E25" s="11">
        <v>1</v>
      </c>
      <c r="F25" s="19">
        <v>0.65</v>
      </c>
      <c r="G25" s="19">
        <v>0.65</v>
      </c>
      <c r="H25" s="10"/>
    </row>
    <row r="26" spans="1:8" ht="12" customHeight="1">
      <c r="A26" s="10"/>
      <c r="B26" s="11"/>
      <c r="C26" s="12"/>
      <c r="D26" s="11"/>
      <c r="E26" s="11"/>
      <c r="F26" s="19"/>
      <c r="G26" s="19"/>
      <c r="H26" s="10"/>
    </row>
    <row r="27" spans="1:8" ht="12" customHeight="1">
      <c r="A27" s="10" t="s">
        <v>284</v>
      </c>
      <c r="B27" s="11">
        <v>345</v>
      </c>
      <c r="C27" s="12" t="s">
        <v>285</v>
      </c>
      <c r="D27" s="11" t="s">
        <v>255</v>
      </c>
      <c r="E27" s="11">
        <v>1</v>
      </c>
      <c r="F27" s="19">
        <v>14.61</v>
      </c>
      <c r="G27" s="19">
        <v>14.61</v>
      </c>
      <c r="H27" s="10"/>
    </row>
    <row r="28" spans="1:8" ht="12" customHeight="1">
      <c r="A28" s="10"/>
      <c r="B28" s="11"/>
      <c r="C28" s="12"/>
      <c r="D28" s="11"/>
      <c r="E28" s="11"/>
      <c r="F28" s="19"/>
      <c r="G28" s="19"/>
      <c r="H28" s="10"/>
    </row>
    <row r="29" spans="1:8" ht="12" customHeight="1">
      <c r="A29" s="10" t="s">
        <v>286</v>
      </c>
      <c r="B29" s="11">
        <v>345</v>
      </c>
      <c r="C29" s="12" t="s">
        <v>282</v>
      </c>
      <c r="D29" s="11" t="s">
        <v>255</v>
      </c>
      <c r="E29" s="11">
        <v>1</v>
      </c>
      <c r="F29" s="19">
        <v>7.3</v>
      </c>
      <c r="G29" s="19">
        <v>7.3</v>
      </c>
      <c r="H29" s="10"/>
    </row>
    <row r="30" spans="1:8" ht="12" customHeight="1">
      <c r="A30" s="10"/>
      <c r="B30" s="11"/>
      <c r="C30" s="12"/>
      <c r="D30" s="11"/>
      <c r="E30" s="11"/>
      <c r="F30" s="19"/>
      <c r="G30" s="19"/>
      <c r="H30" s="10"/>
    </row>
    <row r="31" spans="1:8" ht="12" customHeight="1">
      <c r="A31" s="10" t="s">
        <v>287</v>
      </c>
      <c r="B31" s="11">
        <v>345</v>
      </c>
      <c r="C31" s="12" t="s">
        <v>282</v>
      </c>
      <c r="D31" s="11" t="s">
        <v>255</v>
      </c>
      <c r="E31" s="11">
        <v>1</v>
      </c>
      <c r="F31" s="19">
        <v>4.7</v>
      </c>
      <c r="G31" s="19">
        <v>4.7</v>
      </c>
      <c r="H31" s="10"/>
    </row>
    <row r="32" spans="1:8" ht="12" customHeight="1">
      <c r="A32" s="10"/>
      <c r="B32" s="11"/>
      <c r="C32" s="12"/>
      <c r="D32" s="11"/>
      <c r="E32" s="11"/>
      <c r="F32" s="19"/>
      <c r="G32" s="19"/>
      <c r="H32" s="10"/>
    </row>
    <row r="33" spans="1:8" ht="12" customHeight="1">
      <c r="A33" s="10" t="s">
        <v>288</v>
      </c>
      <c r="B33" s="11">
        <v>345</v>
      </c>
      <c r="C33" s="12" t="s">
        <v>282</v>
      </c>
      <c r="D33" s="11" t="s">
        <v>255</v>
      </c>
      <c r="E33" s="11">
        <v>1</v>
      </c>
      <c r="F33" s="19">
        <v>2.6</v>
      </c>
      <c r="G33" s="19">
        <v>2.6</v>
      </c>
      <c r="H33" s="10"/>
    </row>
    <row r="34" spans="1:8" ht="12" customHeight="1">
      <c r="A34" s="10"/>
      <c r="B34" s="11"/>
      <c r="C34" s="12"/>
      <c r="D34" s="11"/>
      <c r="E34" s="11"/>
      <c r="F34" s="19"/>
      <c r="G34" s="19"/>
      <c r="H34" s="10"/>
    </row>
    <row r="35" spans="1:8" ht="12" customHeight="1">
      <c r="A35" s="10" t="s">
        <v>289</v>
      </c>
      <c r="B35" s="11">
        <v>345</v>
      </c>
      <c r="C35" s="12" t="s">
        <v>285</v>
      </c>
      <c r="D35" s="11" t="s">
        <v>255</v>
      </c>
      <c r="E35" s="11">
        <v>1</v>
      </c>
      <c r="F35" s="19">
        <v>25.85</v>
      </c>
      <c r="G35" s="19">
        <v>25.85</v>
      </c>
      <c r="H35" s="10"/>
    </row>
    <row r="36" spans="1:8" ht="12" customHeight="1">
      <c r="A36" s="10"/>
      <c r="B36" s="11"/>
      <c r="C36" s="12"/>
      <c r="D36" s="11"/>
      <c r="E36" s="11"/>
      <c r="F36" s="19"/>
      <c r="G36" s="19"/>
      <c r="H36" s="10"/>
    </row>
    <row r="37" spans="1:8" ht="12" customHeight="1">
      <c r="A37" s="10" t="s">
        <v>290</v>
      </c>
      <c r="B37" s="11">
        <v>345</v>
      </c>
      <c r="C37" s="12" t="s">
        <v>285</v>
      </c>
      <c r="D37" s="11" t="s">
        <v>255</v>
      </c>
      <c r="E37" s="11">
        <v>1</v>
      </c>
      <c r="F37" s="19">
        <v>7.3</v>
      </c>
      <c r="G37" s="19">
        <v>7.3</v>
      </c>
      <c r="H37" s="10"/>
    </row>
    <row r="38" spans="1:8" ht="12" customHeight="1">
      <c r="A38" s="10"/>
      <c r="B38" s="11"/>
      <c r="C38" s="12"/>
      <c r="D38" s="11"/>
      <c r="E38" s="11"/>
      <c r="F38" s="19"/>
      <c r="G38" s="19"/>
      <c r="H38" s="10"/>
    </row>
    <row r="39" spans="1:8" ht="22.5">
      <c r="A39" s="53" t="s">
        <v>293</v>
      </c>
      <c r="B39" s="14"/>
      <c r="C39" s="14"/>
      <c r="D39" s="14"/>
      <c r="E39" s="14"/>
      <c r="F39" s="22"/>
      <c r="G39" s="22"/>
      <c r="H39" s="10"/>
    </row>
    <row r="40" spans="1:8" ht="12" customHeight="1">
      <c r="A40" s="10"/>
      <c r="B40" s="11"/>
      <c r="C40" s="12"/>
      <c r="D40" s="11"/>
      <c r="E40" s="11"/>
      <c r="F40" s="19"/>
      <c r="G40" s="19"/>
      <c r="H40" s="10"/>
    </row>
    <row r="41" spans="1:8" ht="12" customHeight="1">
      <c r="A41" s="10" t="s">
        <v>291</v>
      </c>
      <c r="B41" s="11">
        <v>345</v>
      </c>
      <c r="C41" s="12" t="s">
        <v>292</v>
      </c>
      <c r="D41" s="11" t="s">
        <v>248</v>
      </c>
      <c r="E41" s="11">
        <v>1</v>
      </c>
      <c r="F41" s="19">
        <v>6.28</v>
      </c>
      <c r="G41" s="19">
        <v>6.28</v>
      </c>
      <c r="H41" s="10"/>
    </row>
    <row r="42" spans="2:8" ht="12.75">
      <c r="B42"/>
      <c r="C42"/>
      <c r="D42"/>
      <c r="E42"/>
      <c r="F42"/>
      <c r="G42"/>
      <c r="H42" s="10"/>
    </row>
    <row r="44" spans="1:8" ht="12.75">
      <c r="A44" s="10" t="s">
        <v>294</v>
      </c>
      <c r="B44" s="11">
        <v>345</v>
      </c>
      <c r="C44" s="12" t="s">
        <v>295</v>
      </c>
      <c r="D44" s="11" t="s">
        <v>248</v>
      </c>
      <c r="E44" s="11">
        <v>1</v>
      </c>
      <c r="F44" s="19">
        <v>4.96</v>
      </c>
      <c r="G44" s="19">
        <v>4.96</v>
      </c>
      <c r="H44" s="10"/>
    </row>
    <row r="45" spans="1:8" ht="12.75">
      <c r="A45" s="10"/>
      <c r="B45" s="14"/>
      <c r="C45" s="14"/>
      <c r="D45" s="14"/>
      <c r="E45" s="14"/>
      <c r="F45" s="22"/>
      <c r="G45" s="22"/>
      <c r="H45" s="10"/>
    </row>
    <row r="46" spans="1:8" ht="12" customHeight="1">
      <c r="A46" s="10" t="s">
        <v>296</v>
      </c>
      <c r="B46" s="11">
        <v>345</v>
      </c>
      <c r="C46" s="12" t="s">
        <v>297</v>
      </c>
      <c r="D46" s="11" t="s">
        <v>248</v>
      </c>
      <c r="E46" s="11">
        <v>1</v>
      </c>
      <c r="F46" s="19">
        <v>4.2</v>
      </c>
      <c r="G46" s="19">
        <v>4.2</v>
      </c>
      <c r="H46" s="10"/>
    </row>
    <row r="47" spans="1:8" ht="12" customHeight="1">
      <c r="A47" s="10"/>
      <c r="B47" s="11"/>
      <c r="C47" s="12"/>
      <c r="D47" s="11"/>
      <c r="E47" s="11"/>
      <c r="F47" s="19"/>
      <c r="G47" s="19"/>
      <c r="H47" s="10"/>
    </row>
    <row r="48" spans="1:8" ht="12" customHeight="1">
      <c r="A48" s="10" t="s">
        <v>298</v>
      </c>
      <c r="B48" s="11">
        <v>345</v>
      </c>
      <c r="C48" s="12" t="s">
        <v>299</v>
      </c>
      <c r="D48" s="11" t="s">
        <v>248</v>
      </c>
      <c r="E48" s="11">
        <v>1</v>
      </c>
      <c r="F48" s="19">
        <v>6.02</v>
      </c>
      <c r="G48" s="19">
        <v>6.02</v>
      </c>
      <c r="H48" s="10"/>
    </row>
    <row r="49" spans="1:8" ht="12" customHeight="1">
      <c r="A49" s="10"/>
      <c r="B49" s="11"/>
      <c r="C49" s="12"/>
      <c r="D49" s="11"/>
      <c r="E49" s="11"/>
      <c r="F49" s="19"/>
      <c r="G49" s="19"/>
      <c r="H49" s="10"/>
    </row>
    <row r="50" spans="1:8" ht="12" customHeight="1">
      <c r="A50" s="10" t="s">
        <v>300</v>
      </c>
      <c r="B50" s="11">
        <v>345</v>
      </c>
      <c r="C50" s="12" t="s">
        <v>272</v>
      </c>
      <c r="D50" s="11" t="s">
        <v>255</v>
      </c>
      <c r="E50" s="11">
        <v>1</v>
      </c>
      <c r="F50" s="19">
        <v>6.18</v>
      </c>
      <c r="G50" s="19">
        <v>6.18</v>
      </c>
      <c r="H50" s="10"/>
    </row>
    <row r="51" spans="1:8" ht="12" customHeight="1">
      <c r="A51" s="10"/>
      <c r="B51" s="11"/>
      <c r="C51" s="12"/>
      <c r="D51" s="11"/>
      <c r="E51" s="11"/>
      <c r="F51" s="19"/>
      <c r="G51" s="19"/>
      <c r="H51" s="10"/>
    </row>
    <row r="52" spans="1:8" ht="12" customHeight="1">
      <c r="A52" s="10" t="s">
        <v>301</v>
      </c>
      <c r="B52" s="11">
        <v>345</v>
      </c>
      <c r="C52" s="12" t="s">
        <v>276</v>
      </c>
      <c r="D52" s="11" t="s">
        <v>255</v>
      </c>
      <c r="E52" s="11">
        <v>1</v>
      </c>
      <c r="F52" s="19">
        <v>8.24</v>
      </c>
      <c r="G52" s="19">
        <v>8.24</v>
      </c>
      <c r="H52" s="10"/>
    </row>
    <row r="53" spans="1:8" ht="12" customHeight="1">
      <c r="A53" s="10"/>
      <c r="B53" s="11"/>
      <c r="C53" s="12"/>
      <c r="D53" s="11"/>
      <c r="E53" s="11" t="s">
        <v>261</v>
      </c>
      <c r="F53" s="19"/>
      <c r="G53" s="20" t="s">
        <v>262</v>
      </c>
      <c r="H53" s="10"/>
    </row>
    <row r="54" spans="1:8" ht="12" customHeight="1">
      <c r="A54" s="43" t="s">
        <v>302</v>
      </c>
      <c r="B54" s="11"/>
      <c r="C54" s="12"/>
      <c r="D54" s="11"/>
      <c r="E54" s="11"/>
      <c r="F54" s="19"/>
      <c r="G54" s="19">
        <f>ROUND(SUM(G7:G52),1)</f>
        <v>179.6</v>
      </c>
      <c r="H54" s="10"/>
    </row>
    <row r="55" spans="1:8" ht="12" customHeight="1">
      <c r="A55" s="10"/>
      <c r="B55" s="11"/>
      <c r="C55" s="12"/>
      <c r="D55" s="11"/>
      <c r="E55" s="11"/>
      <c r="F55" s="19"/>
      <c r="G55" s="19"/>
      <c r="H55" s="10"/>
    </row>
    <row r="56" spans="1:8" ht="12" customHeight="1">
      <c r="A56" s="10"/>
      <c r="B56" s="10"/>
      <c r="C56" s="10"/>
      <c r="D56" s="10"/>
      <c r="E56" s="10"/>
      <c r="F56" s="10"/>
      <c r="G56" s="10"/>
      <c r="H56" s="10"/>
    </row>
    <row r="57" spans="1:8" ht="12" customHeight="1">
      <c r="A57" s="10"/>
      <c r="B57" s="10"/>
      <c r="C57" s="10"/>
      <c r="D57" s="10"/>
      <c r="E57" s="10"/>
      <c r="F57" s="10"/>
      <c r="G57" s="10"/>
      <c r="H57" s="10"/>
    </row>
    <row r="58" spans="1:8" ht="12" customHeight="1">
      <c r="A58" s="10"/>
      <c r="B58" s="10"/>
      <c r="C58" s="10"/>
      <c r="D58" s="10"/>
      <c r="E58" s="10"/>
      <c r="F58" s="10"/>
      <c r="G58" s="10"/>
      <c r="H58" s="10"/>
    </row>
    <row r="59" spans="1:8" ht="12" customHeight="1">
      <c r="A59" s="10"/>
      <c r="B59" s="10"/>
      <c r="C59" s="10"/>
      <c r="D59" s="10"/>
      <c r="E59" s="10"/>
      <c r="F59" s="10"/>
      <c r="G59" s="10"/>
      <c r="H59" s="10"/>
    </row>
    <row r="60" spans="1:8" ht="12" customHeight="1">
      <c r="A60" s="10"/>
      <c r="B60" s="10"/>
      <c r="C60" s="10"/>
      <c r="D60" s="10"/>
      <c r="E60" s="10"/>
      <c r="F60" s="10"/>
      <c r="G60" s="10"/>
      <c r="H60" s="10"/>
    </row>
    <row r="61" spans="1:8" ht="12" customHeight="1">
      <c r="A61" s="10"/>
      <c r="B61" s="10"/>
      <c r="C61" s="10"/>
      <c r="D61" s="10"/>
      <c r="E61" s="10"/>
      <c r="F61" s="10"/>
      <c r="G61" s="10"/>
      <c r="H61" s="10"/>
    </row>
    <row r="62" spans="1:8" ht="12" customHeight="1">
      <c r="A62" s="10"/>
      <c r="B62" s="10"/>
      <c r="C62" s="10"/>
      <c r="D62" s="10"/>
      <c r="E62" s="10"/>
      <c r="F62" s="10"/>
      <c r="G62" s="10"/>
      <c r="H62" s="10"/>
    </row>
    <row r="63" spans="1:8" ht="12" customHeight="1">
      <c r="A63" s="10"/>
      <c r="B63" s="10"/>
      <c r="C63" s="10"/>
      <c r="D63" s="10"/>
      <c r="E63" s="10"/>
      <c r="F63" s="10"/>
      <c r="G63" s="10"/>
      <c r="H63" s="10"/>
    </row>
    <row r="64" spans="1:8" ht="12" customHeight="1">
      <c r="A64" s="10"/>
      <c r="B64" s="10"/>
      <c r="C64" s="10"/>
      <c r="D64" s="10"/>
      <c r="E64" s="10"/>
      <c r="F64" s="10"/>
      <c r="G64" s="10"/>
      <c r="H64" s="10"/>
    </row>
    <row r="65" spans="1:8" ht="12" customHeight="1">
      <c r="A65" s="10"/>
      <c r="B65" s="10"/>
      <c r="C65" s="10"/>
      <c r="D65" s="10"/>
      <c r="E65" s="10"/>
      <c r="F65" s="10"/>
      <c r="G65" s="10"/>
      <c r="H65" s="10"/>
    </row>
    <row r="66" spans="1:8" ht="12" customHeight="1">
      <c r="A66" s="10"/>
      <c r="B66" s="10"/>
      <c r="C66" s="10"/>
      <c r="D66" s="10"/>
      <c r="E66" s="10"/>
      <c r="F66" s="10"/>
      <c r="G66" s="10"/>
      <c r="H66" s="10"/>
    </row>
    <row r="67" spans="1:8" ht="12" customHeight="1">
      <c r="A67" s="10"/>
      <c r="B67" s="10"/>
      <c r="C67" s="10"/>
      <c r="D67" s="10"/>
      <c r="E67" s="10"/>
      <c r="F67" s="10"/>
      <c r="G67" s="10"/>
      <c r="H67" s="10"/>
    </row>
    <row r="68" spans="1:8" ht="12" customHeight="1">
      <c r="A68" s="10"/>
      <c r="B68" s="10"/>
      <c r="C68" s="10"/>
      <c r="D68" s="10"/>
      <c r="E68" s="10"/>
      <c r="F68" s="10"/>
      <c r="G68" s="10"/>
      <c r="H68" s="10"/>
    </row>
    <row r="69" spans="1:8" ht="12" customHeight="1">
      <c r="A69" s="10"/>
      <c r="B69" s="10"/>
      <c r="C69" s="10"/>
      <c r="D69" s="10"/>
      <c r="E69" s="10"/>
      <c r="F69" s="10"/>
      <c r="G69" s="10"/>
      <c r="H69" s="10"/>
    </row>
    <row r="70" spans="1:8" ht="12" customHeight="1">
      <c r="A70" s="10"/>
      <c r="B70" s="10"/>
      <c r="C70" s="10"/>
      <c r="D70" s="10"/>
      <c r="E70" s="10"/>
      <c r="F70" s="10"/>
      <c r="G70" s="10"/>
      <c r="H70" s="10"/>
    </row>
    <row r="71" spans="1:8" ht="12" customHeight="1">
      <c r="A71" s="10"/>
      <c r="B71" s="10"/>
      <c r="C71" s="10"/>
      <c r="D71" s="10"/>
      <c r="E71" s="10"/>
      <c r="F71" s="10"/>
      <c r="G71" s="10"/>
      <c r="H71" s="10"/>
    </row>
    <row r="72" spans="1:8" ht="12" customHeight="1">
      <c r="A72" s="10"/>
      <c r="B72" s="10"/>
      <c r="C72" s="10"/>
      <c r="D72" s="10"/>
      <c r="E72" s="10"/>
      <c r="F72" s="10"/>
      <c r="G72" s="10"/>
      <c r="H72" s="10"/>
    </row>
    <row r="73" spans="1:8" ht="12" customHeight="1">
      <c r="A73" s="10"/>
      <c r="B73" s="10"/>
      <c r="C73" s="10"/>
      <c r="D73" s="10"/>
      <c r="E73" s="10"/>
      <c r="F73" s="10"/>
      <c r="G73" s="10"/>
      <c r="H73" s="10"/>
    </row>
    <row r="74" spans="1:8" ht="12" customHeight="1">
      <c r="A74" s="10"/>
      <c r="B74" s="10"/>
      <c r="C74" s="10"/>
      <c r="D74" s="10"/>
      <c r="E74" s="10"/>
      <c r="F74" s="10"/>
      <c r="G74" s="10"/>
      <c r="H74" s="10"/>
    </row>
    <row r="75" spans="1:8" ht="12" customHeight="1">
      <c r="A75" s="10"/>
      <c r="B75" s="10"/>
      <c r="C75" s="10"/>
      <c r="D75" s="10"/>
      <c r="E75" s="10"/>
      <c r="F75" s="10"/>
      <c r="G75" s="10"/>
      <c r="H75" s="10"/>
    </row>
    <row r="76" spans="1:8" ht="12" customHeight="1">
      <c r="A76" s="10"/>
      <c r="B76" s="10"/>
      <c r="C76" s="10"/>
      <c r="D76" s="10"/>
      <c r="E76" s="10"/>
      <c r="F76" s="10"/>
      <c r="G76" s="10"/>
      <c r="H76" s="10"/>
    </row>
    <row r="77" spans="1:8" ht="12" customHeight="1">
      <c r="A77" s="10"/>
      <c r="B77" s="10"/>
      <c r="C77" s="10"/>
      <c r="D77" s="10"/>
      <c r="E77" s="10"/>
      <c r="F77" s="10"/>
      <c r="G77" s="10"/>
      <c r="H77" s="10"/>
    </row>
    <row r="78" spans="1:8" ht="12" customHeight="1">
      <c r="A78" s="10"/>
      <c r="B78" s="10"/>
      <c r="C78" s="10"/>
      <c r="D78" s="10"/>
      <c r="E78" s="10"/>
      <c r="F78" s="10"/>
      <c r="G78" s="10"/>
      <c r="H78" s="10"/>
    </row>
    <row r="79" spans="1:8" ht="12" customHeight="1">
      <c r="A79" s="10"/>
      <c r="B79" s="10"/>
      <c r="C79" s="10"/>
      <c r="D79" s="10"/>
      <c r="E79" s="10"/>
      <c r="F79" s="10"/>
      <c r="G79" s="10"/>
      <c r="H79" s="10"/>
    </row>
    <row r="80" spans="1:8" ht="12" customHeight="1">
      <c r="A80" s="10"/>
      <c r="B80" s="10"/>
      <c r="C80" s="10"/>
      <c r="D80" s="10"/>
      <c r="E80" s="10"/>
      <c r="F80" s="10"/>
      <c r="G80" s="10"/>
      <c r="H80" s="10"/>
    </row>
    <row r="81" spans="1:8" ht="12" customHeight="1">
      <c r="A81" s="10"/>
      <c r="B81" s="10"/>
      <c r="C81" s="10"/>
      <c r="D81" s="10"/>
      <c r="E81" s="10"/>
      <c r="F81" s="10"/>
      <c r="G81" s="10"/>
      <c r="H81" s="10"/>
    </row>
    <row r="82" spans="1:8" ht="12" customHeight="1">
      <c r="A82" s="10"/>
      <c r="B82" s="10"/>
      <c r="C82" s="10"/>
      <c r="D82" s="10"/>
      <c r="E82" s="10"/>
      <c r="F82" s="10"/>
      <c r="G82" s="10"/>
      <c r="H82" s="10"/>
    </row>
    <row r="83" spans="1:8" ht="12" customHeight="1">
      <c r="A83" s="10"/>
      <c r="B83" s="10"/>
      <c r="C83" s="10"/>
      <c r="D83" s="10"/>
      <c r="E83" s="10"/>
      <c r="F83" s="10"/>
      <c r="G83" s="10"/>
      <c r="H83" s="10"/>
    </row>
    <row r="84" spans="1:8" ht="12" customHeight="1">
      <c r="A84" s="10"/>
      <c r="B84" s="10"/>
      <c r="C84" s="10"/>
      <c r="D84" s="10"/>
      <c r="E84" s="10"/>
      <c r="F84" s="10"/>
      <c r="G84" s="10"/>
      <c r="H84" s="10"/>
    </row>
    <row r="85" spans="1:8" ht="12" customHeight="1">
      <c r="A85" s="10"/>
      <c r="B85" s="10"/>
      <c r="C85" s="10"/>
      <c r="D85" s="10"/>
      <c r="E85" s="10"/>
      <c r="F85" s="10"/>
      <c r="G85" s="10"/>
      <c r="H85" s="10"/>
    </row>
    <row r="86" spans="1:8" ht="12" customHeight="1">
      <c r="A86" s="10"/>
      <c r="B86" s="10"/>
      <c r="C86" s="10"/>
      <c r="D86" s="10"/>
      <c r="E86" s="10"/>
      <c r="F86" s="10"/>
      <c r="G86" s="10"/>
      <c r="H86" s="10"/>
    </row>
    <row r="87" spans="1:8" ht="12" customHeight="1">
      <c r="A87" s="10"/>
      <c r="B87" s="10"/>
      <c r="C87" s="10"/>
      <c r="D87" s="10"/>
      <c r="E87" s="10"/>
      <c r="F87" s="10"/>
      <c r="G87" s="10"/>
      <c r="H87" s="10"/>
    </row>
    <row r="88" spans="1:8" ht="12" customHeight="1">
      <c r="A88" s="10"/>
      <c r="B88" s="10"/>
      <c r="C88" s="10"/>
      <c r="D88" s="10"/>
      <c r="E88" s="10"/>
      <c r="F88" s="10"/>
      <c r="G88" s="10"/>
      <c r="H88" s="10"/>
    </row>
    <row r="89" spans="1:8" ht="12" customHeight="1">
      <c r="A89" s="10"/>
      <c r="B89" s="10"/>
      <c r="C89" s="10"/>
      <c r="D89" s="10"/>
      <c r="E89" s="10"/>
      <c r="F89" s="10"/>
      <c r="G89" s="10"/>
      <c r="H89" s="10"/>
    </row>
    <row r="90" spans="1:8" ht="12" customHeight="1">
      <c r="A90" s="10"/>
      <c r="B90" s="10"/>
      <c r="C90" s="10"/>
      <c r="D90" s="10"/>
      <c r="E90" s="10"/>
      <c r="F90" s="10"/>
      <c r="G90" s="10"/>
      <c r="H90" s="10"/>
    </row>
    <row r="91" spans="1:8" ht="12" customHeight="1">
      <c r="A91" s="10"/>
      <c r="B91" s="10"/>
      <c r="C91" s="10"/>
      <c r="D91" s="10"/>
      <c r="E91" s="10"/>
      <c r="F91" s="10"/>
      <c r="G91" s="10"/>
      <c r="H91" s="10"/>
    </row>
    <row r="92" spans="1:8" ht="12" customHeight="1">
      <c r="A92" s="10"/>
      <c r="B92" s="10"/>
      <c r="C92" s="10"/>
      <c r="D92" s="10"/>
      <c r="E92" s="10"/>
      <c r="F92" s="10"/>
      <c r="G92" s="10"/>
      <c r="H92" s="10"/>
    </row>
    <row r="93" spans="1:8" ht="12" customHeight="1">
      <c r="A93" s="10"/>
      <c r="B93" s="10"/>
      <c r="C93" s="10"/>
      <c r="D93" s="10"/>
      <c r="E93" s="10"/>
      <c r="F93" s="10"/>
      <c r="G93" s="10"/>
      <c r="H93" s="10"/>
    </row>
    <row r="94" spans="1:8" ht="12" customHeight="1">
      <c r="A94" s="10"/>
      <c r="B94" s="10"/>
      <c r="C94" s="10"/>
      <c r="D94" s="10"/>
      <c r="E94" s="10"/>
      <c r="F94" s="10"/>
      <c r="G94" s="10"/>
      <c r="H94" s="10"/>
    </row>
    <row r="95" spans="1:8" ht="12" customHeight="1">
      <c r="A95" s="10"/>
      <c r="B95" s="10"/>
      <c r="C95" s="10"/>
      <c r="D95" s="10"/>
      <c r="E95" s="10"/>
      <c r="F95" s="10"/>
      <c r="G95" s="10"/>
      <c r="H95" s="10"/>
    </row>
    <row r="96" spans="1:8" ht="12" customHeight="1">
      <c r="A96" s="10"/>
      <c r="B96" s="10"/>
      <c r="C96" s="10"/>
      <c r="D96" s="10"/>
      <c r="E96" s="10"/>
      <c r="F96" s="10"/>
      <c r="G96" s="10"/>
      <c r="H96" s="10"/>
    </row>
    <row r="97" spans="1:8" ht="12" customHeight="1">
      <c r="A97" s="10"/>
      <c r="B97" s="10"/>
      <c r="C97" s="10"/>
      <c r="D97" s="10"/>
      <c r="E97" s="10"/>
      <c r="F97" s="10"/>
      <c r="G97" s="10"/>
      <c r="H97" s="10"/>
    </row>
    <row r="98" spans="1:8" ht="12" customHeight="1">
      <c r="A98" s="10"/>
      <c r="B98" s="10"/>
      <c r="C98" s="10"/>
      <c r="D98" s="10"/>
      <c r="E98" s="10"/>
      <c r="F98" s="10"/>
      <c r="G98" s="10"/>
      <c r="H98" s="10"/>
    </row>
    <row r="99" spans="1:8" ht="12" customHeight="1">
      <c r="A99" s="10"/>
      <c r="B99" s="10"/>
      <c r="C99" s="10"/>
      <c r="D99" s="10"/>
      <c r="E99" s="10"/>
      <c r="F99" s="10"/>
      <c r="G99" s="10"/>
      <c r="H99" s="10"/>
    </row>
    <row r="100" spans="1:8" ht="12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12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12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12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12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12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12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12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12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12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12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12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12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12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12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12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12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12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12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12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12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12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12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12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12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12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12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12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12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12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12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12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12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12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12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12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12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12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12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12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12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12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12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12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12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12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12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12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12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12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12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12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12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12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12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12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12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12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12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12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12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12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12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12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12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12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12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12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12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12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12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12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12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12.75">
      <c r="A173" s="10"/>
      <c r="B173" s="10"/>
      <c r="C173" s="10"/>
      <c r="D173" s="10"/>
      <c r="E173" s="10"/>
      <c r="F173" s="10"/>
      <c r="G173" s="10"/>
      <c r="H173" s="10"/>
    </row>
    <row r="174" spans="1:8" ht="12.75">
      <c r="A174" s="10"/>
      <c r="B174" s="10"/>
      <c r="C174" s="10"/>
      <c r="D174" s="10"/>
      <c r="E174" s="10"/>
      <c r="F174" s="10"/>
      <c r="G174" s="10"/>
      <c r="H174" s="10"/>
    </row>
    <row r="175" spans="1:8" ht="12.75">
      <c r="A175" s="10"/>
      <c r="B175" s="10"/>
      <c r="C175" s="10"/>
      <c r="D175" s="10"/>
      <c r="E175" s="10"/>
      <c r="F175" s="10"/>
      <c r="G175" s="10"/>
      <c r="H175" s="10"/>
    </row>
    <row r="176" spans="1:8" ht="12.75">
      <c r="A176" s="10"/>
      <c r="B176" s="10"/>
      <c r="C176" s="10"/>
      <c r="D176" s="10"/>
      <c r="E176" s="10"/>
      <c r="F176" s="10"/>
      <c r="G176" s="10"/>
      <c r="H176" s="10"/>
    </row>
    <row r="177" spans="1:8" ht="12.75">
      <c r="A177" s="10"/>
      <c r="B177" s="10"/>
      <c r="C177" s="10"/>
      <c r="D177" s="10"/>
      <c r="E177" s="10"/>
      <c r="F177" s="10"/>
      <c r="G177" s="10"/>
      <c r="H177" s="10"/>
    </row>
    <row r="178" spans="1:8" ht="12.75">
      <c r="A178" s="10"/>
      <c r="B178" s="10"/>
      <c r="C178" s="10"/>
      <c r="D178" s="10"/>
      <c r="E178" s="10"/>
      <c r="F178" s="10"/>
      <c r="G178" s="10"/>
      <c r="H178" s="10"/>
    </row>
    <row r="179" spans="1:8" ht="12.75">
      <c r="A179" s="10"/>
      <c r="B179" s="10"/>
      <c r="C179" s="10"/>
      <c r="D179" s="10"/>
      <c r="E179" s="10"/>
      <c r="F179" s="10"/>
      <c r="G179" s="10"/>
      <c r="H179" s="10"/>
    </row>
    <row r="180" spans="1:8" ht="12.75">
      <c r="A180" s="10"/>
      <c r="B180" s="10"/>
      <c r="C180" s="10"/>
      <c r="D180" s="10"/>
      <c r="E180" s="10"/>
      <c r="F180" s="10"/>
      <c r="G180" s="10"/>
      <c r="H180" s="10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8" ht="12.75">
      <c r="A182" s="10"/>
      <c r="B182" s="10"/>
      <c r="C182" s="10"/>
      <c r="D182" s="10"/>
      <c r="E182" s="10"/>
      <c r="F182" s="10"/>
      <c r="G182" s="10"/>
      <c r="H182" s="10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10"/>
      <c r="C186" s="10"/>
      <c r="D186" s="10"/>
      <c r="E186" s="10"/>
      <c r="F186" s="10"/>
      <c r="G186" s="10"/>
      <c r="H186" s="10"/>
    </row>
    <row r="187" spans="1:8" ht="12.75">
      <c r="A187" s="10"/>
      <c r="B187" s="10"/>
      <c r="C187" s="10"/>
      <c r="D187" s="10"/>
      <c r="E187" s="10"/>
      <c r="F187" s="10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2.75">
      <c r="A189" s="10"/>
      <c r="B189" s="10"/>
      <c r="C189" s="10"/>
      <c r="D189" s="10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0"/>
      <c r="F190" s="10"/>
      <c r="G190" s="10"/>
      <c r="H190" s="10"/>
    </row>
    <row r="191" spans="1:8" ht="12.75">
      <c r="A191" s="10"/>
      <c r="B191" s="10"/>
      <c r="C191" s="10"/>
      <c r="D191" s="10"/>
      <c r="E191" s="10"/>
      <c r="F191" s="10"/>
      <c r="G191" s="10"/>
      <c r="H191" s="10"/>
    </row>
    <row r="192" spans="1:8" ht="12.75">
      <c r="A192" s="10"/>
      <c r="B192" s="10"/>
      <c r="C192" s="10"/>
      <c r="D192" s="10"/>
      <c r="E192" s="10"/>
      <c r="F192" s="10"/>
      <c r="G192" s="10"/>
      <c r="H192" s="10"/>
    </row>
    <row r="193" spans="1:8" ht="12.75">
      <c r="A193" s="10"/>
      <c r="B193" s="10"/>
      <c r="C193" s="10"/>
      <c r="D193" s="10"/>
      <c r="E193" s="10"/>
      <c r="F193" s="10"/>
      <c r="G193" s="10"/>
      <c r="H193" s="10"/>
    </row>
    <row r="194" spans="1:8" ht="12.75">
      <c r="A194" s="10"/>
      <c r="B194" s="10"/>
      <c r="C194" s="10"/>
      <c r="D194" s="10"/>
      <c r="E194" s="10"/>
      <c r="F194" s="10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10"/>
      <c r="C196" s="10"/>
      <c r="D196" s="10"/>
      <c r="E196" s="10"/>
      <c r="F196" s="10"/>
      <c r="G196" s="10"/>
      <c r="H196" s="10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  <row r="204" spans="1:8" ht="12.75">
      <c r="A204" s="10"/>
      <c r="B204" s="10"/>
      <c r="C204" s="10"/>
      <c r="D204" s="10"/>
      <c r="E204" s="10"/>
      <c r="F204" s="10"/>
      <c r="G204" s="10"/>
      <c r="H204" s="10"/>
    </row>
    <row r="205" spans="1:8" ht="12.75">
      <c r="A205" s="10"/>
      <c r="B205" s="10"/>
      <c r="C205" s="10"/>
      <c r="D205" s="10"/>
      <c r="E205" s="10"/>
      <c r="F205" s="10"/>
      <c r="G205" s="10"/>
      <c r="H205" s="10"/>
    </row>
    <row r="206" spans="1:8" ht="12.75">
      <c r="A206" s="10"/>
      <c r="B206" s="10"/>
      <c r="C206" s="10"/>
      <c r="D206" s="10"/>
      <c r="E206" s="10"/>
      <c r="F206" s="10"/>
      <c r="G206" s="10"/>
      <c r="H206" s="10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</sheetData>
  <printOptions/>
  <pageMargins left="1" right="0.25" top="0.7" bottom="0.8" header="0.5" footer="0.7"/>
  <pageSetup firstPageNumber="3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  <rowBreaks count="1" manualBreakCount="1">
    <brk id="162" max="6553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7">
      <selection activeCell="A44" sqref="A44"/>
    </sheetView>
  </sheetViews>
  <sheetFormatPr defaultColWidth="9.140625" defaultRowHeight="12.75"/>
  <cols>
    <col min="1" max="1" width="55.7109375" style="0" customWidth="1"/>
    <col min="2" max="2" width="6.28125" style="0" customWidth="1"/>
    <col min="3" max="3" width="15.7109375" style="0" customWidth="1"/>
    <col min="4" max="5" width="6.28125" style="0" customWidth="1"/>
    <col min="6" max="7" width="9.28125" style="0" customWidth="1"/>
    <col min="8" max="8" width="55.7109375" style="0" customWidth="1"/>
  </cols>
  <sheetData>
    <row r="1" spans="1:7" ht="12.75">
      <c r="A1" s="23" t="s">
        <v>213</v>
      </c>
      <c r="B1" s="23"/>
      <c r="C1" s="23"/>
      <c r="D1" s="23"/>
      <c r="E1" s="23"/>
      <c r="F1" s="23"/>
      <c r="G1" s="26"/>
    </row>
    <row r="2" spans="1:7" ht="12.75">
      <c r="A2" s="23" t="s">
        <v>247</v>
      </c>
      <c r="B2" s="23"/>
      <c r="C2" s="23"/>
      <c r="D2" s="23"/>
      <c r="E2" s="23"/>
      <c r="F2" s="23"/>
      <c r="G2" s="26"/>
    </row>
    <row r="3" spans="1:7" ht="12.75">
      <c r="A3" s="23"/>
      <c r="B3" s="23"/>
      <c r="C3" s="23"/>
      <c r="D3" s="23"/>
      <c r="E3" s="23"/>
      <c r="F3" s="23"/>
      <c r="G3" s="26"/>
    </row>
    <row r="4" spans="1:7" ht="9" customHeight="1">
      <c r="A4" s="43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</row>
    <row r="5" spans="1:8" ht="9" customHeight="1">
      <c r="A5" s="58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  <c r="H5" s="10"/>
    </row>
    <row r="6" spans="1:8" ht="12.75">
      <c r="A6" s="43"/>
      <c r="B6" s="44"/>
      <c r="C6" s="45"/>
      <c r="D6" s="44"/>
      <c r="E6" s="44"/>
      <c r="F6" s="44"/>
      <c r="G6" s="47"/>
      <c r="H6" s="10"/>
    </row>
    <row r="7" spans="1:8" ht="12.75">
      <c r="A7" s="10" t="s">
        <v>303</v>
      </c>
      <c r="B7" s="11">
        <v>115</v>
      </c>
      <c r="C7" s="12" t="s">
        <v>304</v>
      </c>
      <c r="D7" s="11" t="s">
        <v>248</v>
      </c>
      <c r="E7" s="11">
        <v>1</v>
      </c>
      <c r="F7" s="19">
        <v>7.72</v>
      </c>
      <c r="G7" s="19">
        <v>7.72</v>
      </c>
      <c r="H7" s="10"/>
    </row>
    <row r="8" spans="1:8" ht="12.75">
      <c r="A8" s="10"/>
      <c r="B8" s="11"/>
      <c r="C8" s="12"/>
      <c r="D8" s="11"/>
      <c r="E8" s="11"/>
      <c r="F8" s="19"/>
      <c r="G8" s="19"/>
      <c r="H8" s="10"/>
    </row>
    <row r="9" spans="1:8" ht="12.75">
      <c r="A9" s="10" t="s">
        <v>305</v>
      </c>
      <c r="B9" s="11">
        <v>115</v>
      </c>
      <c r="C9" s="12" t="s">
        <v>304</v>
      </c>
      <c r="D9" s="11" t="s">
        <v>248</v>
      </c>
      <c r="E9" s="11">
        <v>1</v>
      </c>
      <c r="F9" s="19">
        <v>0.31</v>
      </c>
      <c r="G9" s="19">
        <v>0.31</v>
      </c>
      <c r="H9" s="10"/>
    </row>
    <row r="10" spans="1:8" ht="12.75">
      <c r="A10" s="10"/>
      <c r="B10" s="11"/>
      <c r="C10" s="12"/>
      <c r="D10" s="11"/>
      <c r="E10" s="11"/>
      <c r="F10" s="19"/>
      <c r="G10" s="19"/>
      <c r="H10" s="10"/>
    </row>
    <row r="11" spans="1:8" ht="12.75">
      <c r="A11" s="10" t="s">
        <v>306</v>
      </c>
      <c r="B11" s="11">
        <v>115</v>
      </c>
      <c r="C11" s="12" t="s">
        <v>297</v>
      </c>
      <c r="D11" s="11" t="s">
        <v>248</v>
      </c>
      <c r="E11" s="11">
        <v>1</v>
      </c>
      <c r="F11" s="19">
        <v>0.22</v>
      </c>
      <c r="G11" s="19">
        <v>1.32</v>
      </c>
      <c r="H11" s="10"/>
    </row>
    <row r="12" spans="1:8" ht="12.75">
      <c r="A12" s="10"/>
      <c r="B12" s="11"/>
      <c r="C12" s="12" t="s">
        <v>307</v>
      </c>
      <c r="D12" s="11" t="s">
        <v>255</v>
      </c>
      <c r="E12" s="11">
        <v>1</v>
      </c>
      <c r="F12" s="19">
        <v>1.1</v>
      </c>
      <c r="G12" s="19"/>
      <c r="H12" s="10"/>
    </row>
    <row r="13" spans="1:8" ht="12.75">
      <c r="A13" s="10"/>
      <c r="B13" s="11"/>
      <c r="C13" s="12"/>
      <c r="D13" s="11"/>
      <c r="E13" s="11"/>
      <c r="F13" s="19"/>
      <c r="G13" s="19"/>
      <c r="H13" s="10"/>
    </row>
    <row r="14" spans="1:8" ht="12.75">
      <c r="A14" s="10" t="s">
        <v>308</v>
      </c>
      <c r="B14" s="11">
        <v>115</v>
      </c>
      <c r="C14" s="12" t="s">
        <v>307</v>
      </c>
      <c r="D14" s="11" t="s">
        <v>255</v>
      </c>
      <c r="E14" s="11">
        <v>1</v>
      </c>
      <c r="F14" s="19">
        <v>0.85</v>
      </c>
      <c r="G14" s="19">
        <v>0.85</v>
      </c>
      <c r="H14" s="10"/>
    </row>
    <row r="15" spans="1:8" ht="12.75">
      <c r="A15" s="10"/>
      <c r="B15" s="11"/>
      <c r="C15" s="12"/>
      <c r="D15" s="11"/>
      <c r="E15" s="11"/>
      <c r="F15" s="19"/>
      <c r="G15" s="19"/>
      <c r="H15" s="10"/>
    </row>
    <row r="16" spans="1:8" ht="12.75">
      <c r="A16" s="10" t="s">
        <v>309</v>
      </c>
      <c r="B16" s="11">
        <v>115</v>
      </c>
      <c r="C16" s="12" t="s">
        <v>304</v>
      </c>
      <c r="D16" s="11" t="s">
        <v>248</v>
      </c>
      <c r="E16" s="11">
        <v>2</v>
      </c>
      <c r="F16" s="19">
        <v>1.98</v>
      </c>
      <c r="G16" s="19">
        <v>3.96</v>
      </c>
      <c r="H16" s="10"/>
    </row>
    <row r="17" spans="1:8" ht="12.75">
      <c r="A17" s="10"/>
      <c r="B17" s="11"/>
      <c r="C17" s="12"/>
      <c r="D17" s="11"/>
      <c r="E17" s="11"/>
      <c r="F17" s="19"/>
      <c r="G17" s="19"/>
      <c r="H17" s="10"/>
    </row>
    <row r="18" spans="1:8" ht="12.75">
      <c r="A18" s="10" t="s">
        <v>310</v>
      </c>
      <c r="B18" s="11">
        <v>115</v>
      </c>
      <c r="C18" s="12" t="s">
        <v>304</v>
      </c>
      <c r="D18" s="11" t="s">
        <v>248</v>
      </c>
      <c r="E18" s="11">
        <v>2</v>
      </c>
      <c r="F18" s="19">
        <v>2.59</v>
      </c>
      <c r="G18" s="19">
        <v>5.18</v>
      </c>
      <c r="H18" s="10"/>
    </row>
    <row r="19" spans="1:8" ht="12.75">
      <c r="A19" s="10"/>
      <c r="B19" s="11"/>
      <c r="C19" s="12"/>
      <c r="D19" s="11"/>
      <c r="E19" s="11"/>
      <c r="F19" s="19"/>
      <c r="G19" s="19"/>
      <c r="H19" s="10"/>
    </row>
    <row r="20" spans="1:8" ht="12.75">
      <c r="A20" s="10" t="s">
        <v>311</v>
      </c>
      <c r="B20" s="11">
        <v>115</v>
      </c>
      <c r="C20" s="12" t="s">
        <v>297</v>
      </c>
      <c r="D20" s="11" t="s">
        <v>248</v>
      </c>
      <c r="E20" s="11">
        <v>2</v>
      </c>
      <c r="F20" s="19">
        <v>1.1</v>
      </c>
      <c r="G20" s="19">
        <v>2.2</v>
      </c>
      <c r="H20" s="10"/>
    </row>
    <row r="21" spans="1:8" ht="12.75">
      <c r="A21" s="10"/>
      <c r="B21" s="11"/>
      <c r="C21" s="12"/>
      <c r="D21" s="11"/>
      <c r="E21" s="11"/>
      <c r="F21" s="19"/>
      <c r="G21" s="19"/>
      <c r="H21" s="10"/>
    </row>
    <row r="22" spans="1:8" ht="12.75">
      <c r="A22" s="10" t="s">
        <v>312</v>
      </c>
      <c r="B22" s="11">
        <v>115</v>
      </c>
      <c r="C22" s="12" t="s">
        <v>313</v>
      </c>
      <c r="D22" s="11" t="s">
        <v>248</v>
      </c>
      <c r="E22" s="11">
        <v>2</v>
      </c>
      <c r="F22" s="19">
        <v>1.54</v>
      </c>
      <c r="G22" s="19">
        <v>3.08</v>
      </c>
      <c r="H22" s="10"/>
    </row>
    <row r="23" spans="1:8" ht="12.75">
      <c r="A23" s="10"/>
      <c r="B23" s="11"/>
      <c r="C23" s="12"/>
      <c r="D23" s="11"/>
      <c r="E23" s="11"/>
      <c r="F23" s="19"/>
      <c r="G23" s="19"/>
      <c r="H23" s="10"/>
    </row>
    <row r="24" spans="1:8" ht="12.75">
      <c r="A24" s="10" t="s">
        <v>314</v>
      </c>
      <c r="B24" s="11">
        <v>115</v>
      </c>
      <c r="C24" s="12" t="s">
        <v>313</v>
      </c>
      <c r="D24" s="11" t="s">
        <v>248</v>
      </c>
      <c r="E24" s="11">
        <v>2</v>
      </c>
      <c r="F24" s="19">
        <v>2.88</v>
      </c>
      <c r="G24" s="19">
        <v>5.76</v>
      </c>
      <c r="H24" s="10"/>
    </row>
    <row r="25" spans="1:8" ht="12.75">
      <c r="A25" s="10"/>
      <c r="B25" s="11"/>
      <c r="C25" s="12"/>
      <c r="D25" s="11"/>
      <c r="E25" s="11"/>
      <c r="F25" s="19"/>
      <c r="G25" s="19"/>
      <c r="H25" s="10"/>
    </row>
    <row r="26" spans="1:8" ht="12.75">
      <c r="A26" s="10" t="s">
        <v>315</v>
      </c>
      <c r="B26" s="11">
        <v>115</v>
      </c>
      <c r="C26" s="12" t="s">
        <v>316</v>
      </c>
      <c r="D26" s="11" t="s">
        <v>248</v>
      </c>
      <c r="E26" s="11">
        <v>2</v>
      </c>
      <c r="F26" s="19">
        <v>3.45</v>
      </c>
      <c r="G26" s="19">
        <v>6.9</v>
      </c>
      <c r="H26" s="10"/>
    </row>
    <row r="27" spans="1:8" ht="12.75">
      <c r="A27" s="10"/>
      <c r="B27" s="11"/>
      <c r="C27" s="12"/>
      <c r="D27" s="11"/>
      <c r="E27" s="11"/>
      <c r="F27" s="19"/>
      <c r="G27" s="19"/>
      <c r="H27" s="10"/>
    </row>
    <row r="28" spans="1:8" ht="12.75">
      <c r="A28" s="10" t="s">
        <v>317</v>
      </c>
      <c r="B28" s="11">
        <v>115</v>
      </c>
      <c r="C28" s="12" t="s">
        <v>318</v>
      </c>
      <c r="D28" s="11" t="s">
        <v>248</v>
      </c>
      <c r="E28" s="11">
        <v>2</v>
      </c>
      <c r="F28" s="19">
        <v>2.1</v>
      </c>
      <c r="G28" s="19">
        <v>4.2</v>
      </c>
      <c r="H28" s="10"/>
    </row>
    <row r="29" spans="1:8" ht="12.75">
      <c r="A29" s="10"/>
      <c r="B29" s="11"/>
      <c r="C29" s="12"/>
      <c r="D29" s="11"/>
      <c r="E29" s="11"/>
      <c r="F29" s="19"/>
      <c r="G29" s="19"/>
      <c r="H29" s="10"/>
    </row>
    <row r="30" spans="1:8" ht="12.75">
      <c r="A30" s="10" t="s">
        <v>319</v>
      </c>
      <c r="B30" s="11">
        <v>115</v>
      </c>
      <c r="C30" s="12" t="s">
        <v>304</v>
      </c>
      <c r="D30" s="11" t="s">
        <v>248</v>
      </c>
      <c r="E30" s="11">
        <v>2</v>
      </c>
      <c r="F30" s="19">
        <v>1.26</v>
      </c>
      <c r="G30" s="19">
        <v>2.52</v>
      </c>
      <c r="H30" s="10"/>
    </row>
    <row r="31" spans="1:8" ht="12.75">
      <c r="A31" s="10"/>
      <c r="B31" s="11"/>
      <c r="C31" s="12"/>
      <c r="D31" s="11"/>
      <c r="E31" s="11"/>
      <c r="F31" s="19"/>
      <c r="G31" s="19"/>
      <c r="H31" s="10"/>
    </row>
    <row r="32" spans="1:8" ht="12.75">
      <c r="A32" s="10" t="s">
        <v>320</v>
      </c>
      <c r="B32" s="11">
        <v>115</v>
      </c>
      <c r="C32" s="12" t="s">
        <v>304</v>
      </c>
      <c r="D32" s="11" t="s">
        <v>248</v>
      </c>
      <c r="E32" s="11">
        <v>2</v>
      </c>
      <c r="F32" s="19">
        <v>5.46</v>
      </c>
      <c r="G32" s="19">
        <v>10.92</v>
      </c>
      <c r="H32" s="10"/>
    </row>
    <row r="33" spans="1:8" ht="12.75">
      <c r="A33" s="3"/>
      <c r="B33" s="4"/>
      <c r="C33" s="5"/>
      <c r="D33" s="11"/>
      <c r="E33" s="11"/>
      <c r="F33" s="19"/>
      <c r="G33" s="19"/>
      <c r="H33" s="10"/>
    </row>
    <row r="34" spans="1:8" ht="12.75">
      <c r="A34" s="10" t="s">
        <v>321</v>
      </c>
      <c r="B34" s="11">
        <v>115</v>
      </c>
      <c r="C34" s="12" t="s">
        <v>304</v>
      </c>
      <c r="D34" s="11" t="s">
        <v>248</v>
      </c>
      <c r="E34" s="11">
        <v>2</v>
      </c>
      <c r="F34" s="19">
        <v>2.63</v>
      </c>
      <c r="G34" s="19">
        <v>5.26</v>
      </c>
      <c r="H34" s="10"/>
    </row>
    <row r="35" spans="1:8" ht="12.75">
      <c r="A35" s="10"/>
      <c r="B35" s="11"/>
      <c r="C35" s="12"/>
      <c r="D35" s="11"/>
      <c r="E35" s="11"/>
      <c r="F35" s="19"/>
      <c r="G35" s="19"/>
      <c r="H35" s="10"/>
    </row>
    <row r="36" spans="1:8" ht="12.75">
      <c r="A36" s="10" t="s">
        <v>322</v>
      </c>
      <c r="B36" s="11">
        <v>115</v>
      </c>
      <c r="C36" s="12" t="s">
        <v>304</v>
      </c>
      <c r="D36" s="11" t="s">
        <v>248</v>
      </c>
      <c r="E36" s="11">
        <v>2</v>
      </c>
      <c r="F36" s="19">
        <v>4.79</v>
      </c>
      <c r="G36" s="19">
        <v>9.58</v>
      </c>
      <c r="H36" s="10"/>
    </row>
    <row r="37" spans="1:8" ht="12.75">
      <c r="A37" s="10"/>
      <c r="B37" s="11"/>
      <c r="C37" s="12"/>
      <c r="D37" s="11"/>
      <c r="E37" s="11"/>
      <c r="F37" s="19"/>
      <c r="G37" s="19"/>
      <c r="H37" s="10"/>
    </row>
    <row r="38" spans="1:8" ht="12.75">
      <c r="A38" s="10" t="s">
        <v>323</v>
      </c>
      <c r="B38" s="11">
        <v>115</v>
      </c>
      <c r="C38" s="12" t="s">
        <v>297</v>
      </c>
      <c r="D38" s="11" t="s">
        <v>248</v>
      </c>
      <c r="E38" s="11">
        <v>2</v>
      </c>
      <c r="F38" s="19">
        <v>2.85</v>
      </c>
      <c r="G38" s="19">
        <v>5.7</v>
      </c>
      <c r="H38" s="10"/>
    </row>
    <row r="39" spans="1:8" ht="12.75">
      <c r="A39" s="10"/>
      <c r="B39" s="11"/>
      <c r="C39" s="12"/>
      <c r="D39" s="11"/>
      <c r="E39" s="11"/>
      <c r="F39" s="19"/>
      <c r="G39" s="19"/>
      <c r="H39" s="10"/>
    </row>
    <row r="40" spans="1:8" ht="12.75">
      <c r="A40" s="10" t="s">
        <v>324</v>
      </c>
      <c r="B40" s="11">
        <v>115</v>
      </c>
      <c r="C40" s="12" t="s">
        <v>325</v>
      </c>
      <c r="D40" s="11" t="s">
        <v>255</v>
      </c>
      <c r="E40" s="11">
        <v>2</v>
      </c>
      <c r="F40" s="19">
        <v>2.66</v>
      </c>
      <c r="G40" s="19">
        <v>5.32</v>
      </c>
      <c r="H40" s="10"/>
    </row>
    <row r="41" spans="1:8" ht="12.75">
      <c r="A41" s="10"/>
      <c r="B41" s="11"/>
      <c r="C41" s="12"/>
      <c r="D41" s="11"/>
      <c r="E41" s="11"/>
      <c r="F41" s="19"/>
      <c r="G41" s="19"/>
      <c r="H41" s="10"/>
    </row>
    <row r="42" spans="1:8" ht="12.75">
      <c r="A42" s="10" t="s">
        <v>326</v>
      </c>
      <c r="B42" s="11">
        <v>115</v>
      </c>
      <c r="C42" s="12" t="s">
        <v>325</v>
      </c>
      <c r="D42" s="11" t="s">
        <v>255</v>
      </c>
      <c r="E42" s="11">
        <v>2</v>
      </c>
      <c r="F42" s="19">
        <v>2.54</v>
      </c>
      <c r="G42" s="19">
        <v>5.08</v>
      </c>
      <c r="H42" s="10"/>
    </row>
    <row r="43" spans="1:8" ht="12.75">
      <c r="A43" s="10"/>
      <c r="B43" s="11"/>
      <c r="C43" s="12"/>
      <c r="D43" s="11"/>
      <c r="E43" s="11"/>
      <c r="F43" s="19"/>
      <c r="G43" s="19"/>
      <c r="H43" s="10"/>
    </row>
    <row r="44" spans="1:8" ht="12.75">
      <c r="A44" s="10" t="s">
        <v>327</v>
      </c>
      <c r="B44" s="11">
        <v>115</v>
      </c>
      <c r="C44" s="12" t="s">
        <v>267</v>
      </c>
      <c r="D44" s="11" t="s">
        <v>255</v>
      </c>
      <c r="E44" s="11">
        <v>1</v>
      </c>
      <c r="F44" s="19">
        <v>1.9</v>
      </c>
      <c r="G44" s="19">
        <v>1.9</v>
      </c>
      <c r="H44" s="10"/>
    </row>
    <row r="45" spans="1:8" ht="12.75">
      <c r="A45" s="10"/>
      <c r="B45" s="11"/>
      <c r="C45" s="12"/>
      <c r="D45" s="11"/>
      <c r="E45" s="11"/>
      <c r="F45" s="19"/>
      <c r="G45" s="19"/>
      <c r="H45" s="10"/>
    </row>
    <row r="46" spans="1:8" ht="12.75">
      <c r="A46" s="10" t="s">
        <v>328</v>
      </c>
      <c r="B46" s="11">
        <v>115</v>
      </c>
      <c r="C46" s="12" t="s">
        <v>267</v>
      </c>
      <c r="D46" s="11" t="s">
        <v>255</v>
      </c>
      <c r="E46" s="11">
        <v>1</v>
      </c>
      <c r="F46" s="19">
        <v>2.64</v>
      </c>
      <c r="G46" s="19">
        <v>2.64</v>
      </c>
      <c r="H46" s="10"/>
    </row>
    <row r="47" spans="1:8" ht="12.75">
      <c r="A47" s="10"/>
      <c r="B47" s="11"/>
      <c r="C47" s="12"/>
      <c r="D47" s="11"/>
      <c r="E47" s="11"/>
      <c r="F47" s="19"/>
      <c r="G47" s="19"/>
      <c r="H47" s="10"/>
    </row>
    <row r="48" spans="1:8" ht="12.75">
      <c r="A48" s="10" t="s">
        <v>329</v>
      </c>
      <c r="B48" s="11">
        <v>115</v>
      </c>
      <c r="C48" s="12" t="s">
        <v>267</v>
      </c>
      <c r="D48" s="11" t="s">
        <v>255</v>
      </c>
      <c r="E48" s="11">
        <v>1</v>
      </c>
      <c r="F48" s="19">
        <v>3.74</v>
      </c>
      <c r="G48" s="19">
        <v>3.74</v>
      </c>
      <c r="H48" s="10"/>
    </row>
    <row r="49" spans="1:8" ht="12.75">
      <c r="A49" s="10"/>
      <c r="B49" s="11"/>
      <c r="C49" s="12"/>
      <c r="D49" s="11"/>
      <c r="E49" s="11"/>
      <c r="F49" s="19"/>
      <c r="G49" s="19"/>
      <c r="H49" s="10"/>
    </row>
    <row r="50" spans="1:8" ht="12.75">
      <c r="A50" s="10" t="s">
        <v>330</v>
      </c>
      <c r="B50" s="11">
        <v>115</v>
      </c>
      <c r="C50" s="12" t="s">
        <v>259</v>
      </c>
      <c r="D50" s="11" t="s">
        <v>255</v>
      </c>
      <c r="E50" s="11">
        <v>2</v>
      </c>
      <c r="F50" s="19">
        <v>4.06</v>
      </c>
      <c r="G50" s="19">
        <v>8.12</v>
      </c>
      <c r="H50" s="10"/>
    </row>
    <row r="51" spans="1:8" ht="12.75">
      <c r="A51" s="10"/>
      <c r="B51" s="11"/>
      <c r="C51" s="12"/>
      <c r="D51" s="11"/>
      <c r="E51" s="11"/>
      <c r="F51" s="19"/>
      <c r="G51" s="19"/>
      <c r="H51" s="10"/>
    </row>
    <row r="52" spans="1:8" ht="12.75">
      <c r="A52" s="10" t="s">
        <v>331</v>
      </c>
      <c r="B52" s="11">
        <v>115</v>
      </c>
      <c r="C52" s="12" t="s">
        <v>259</v>
      </c>
      <c r="D52" s="11" t="s">
        <v>255</v>
      </c>
      <c r="E52" s="11">
        <v>2</v>
      </c>
      <c r="F52" s="19">
        <v>2.17</v>
      </c>
      <c r="G52" s="19">
        <v>4.34</v>
      </c>
      <c r="H52" s="10"/>
    </row>
    <row r="53" spans="1:8" ht="12.75">
      <c r="A53" s="10"/>
      <c r="B53" s="11"/>
      <c r="C53" s="12"/>
      <c r="D53" s="11"/>
      <c r="E53" s="11"/>
      <c r="F53" s="19"/>
      <c r="G53" s="19"/>
      <c r="H53" s="10"/>
    </row>
    <row r="54" spans="1:8" ht="12.75">
      <c r="A54" s="10" t="s">
        <v>332</v>
      </c>
      <c r="B54" s="11">
        <v>115</v>
      </c>
      <c r="C54" s="16">
        <v>36560</v>
      </c>
      <c r="D54" s="11" t="s">
        <v>255</v>
      </c>
      <c r="E54" s="11">
        <v>1</v>
      </c>
      <c r="F54" s="19">
        <v>4.93</v>
      </c>
      <c r="G54" s="19">
        <v>4.93</v>
      </c>
      <c r="H54" s="10"/>
    </row>
    <row r="55" spans="1:8" ht="12.75">
      <c r="A55" s="10"/>
      <c r="B55" s="11">
        <v>115</v>
      </c>
      <c r="C55" s="16" t="s">
        <v>333</v>
      </c>
      <c r="D55" s="11" t="s">
        <v>248</v>
      </c>
      <c r="E55" s="11">
        <v>1</v>
      </c>
      <c r="F55" s="19">
        <v>0.1</v>
      </c>
      <c r="G55" s="19">
        <v>0.1</v>
      </c>
      <c r="H55" s="10"/>
    </row>
    <row r="56" spans="1:8" ht="12.75">
      <c r="A56" s="10"/>
      <c r="B56" s="11"/>
      <c r="C56" s="16"/>
      <c r="D56" s="11"/>
      <c r="E56" s="11"/>
      <c r="F56" s="19"/>
      <c r="G56" s="19"/>
      <c r="H56" s="10"/>
    </row>
    <row r="57" spans="1:8" ht="12.75">
      <c r="A57" s="10" t="s">
        <v>334</v>
      </c>
      <c r="B57" s="11">
        <v>115</v>
      </c>
      <c r="C57" s="16" t="s">
        <v>335</v>
      </c>
      <c r="D57" s="11" t="s">
        <v>255</v>
      </c>
      <c r="E57" s="11">
        <v>1</v>
      </c>
      <c r="F57" s="19">
        <v>0.16</v>
      </c>
      <c r="G57" s="19">
        <v>0.16</v>
      </c>
      <c r="H57" s="10"/>
    </row>
    <row r="58" spans="1:8" ht="12.75">
      <c r="A58" s="10"/>
      <c r="B58" s="11"/>
      <c r="C58" s="16"/>
      <c r="D58" s="11"/>
      <c r="E58" s="11"/>
      <c r="F58" s="19"/>
      <c r="G58" s="19"/>
      <c r="H58" s="10"/>
    </row>
    <row r="59" spans="1:8" ht="12.75">
      <c r="A59" s="10" t="s">
        <v>336</v>
      </c>
      <c r="B59" s="11">
        <v>115</v>
      </c>
      <c r="C59" s="16">
        <v>36560</v>
      </c>
      <c r="D59" s="11" t="s">
        <v>255</v>
      </c>
      <c r="E59" s="11">
        <v>1</v>
      </c>
      <c r="F59" s="19">
        <v>0.98</v>
      </c>
      <c r="G59" s="19">
        <v>0.98</v>
      </c>
      <c r="H59" s="10"/>
    </row>
    <row r="60" spans="1:8" ht="12.75">
      <c r="A60" s="10"/>
      <c r="B60" s="11"/>
      <c r="C60" s="12"/>
      <c r="D60" s="11"/>
      <c r="E60" s="11"/>
      <c r="F60" s="19"/>
      <c r="G60" s="19"/>
      <c r="H60" s="10"/>
    </row>
    <row r="61" spans="1:8" ht="12.75">
      <c r="A61" s="10" t="s">
        <v>337</v>
      </c>
      <c r="B61" s="11">
        <v>115</v>
      </c>
      <c r="C61" s="12" t="s">
        <v>259</v>
      </c>
      <c r="D61" s="11" t="s">
        <v>255</v>
      </c>
      <c r="E61" s="11">
        <v>1</v>
      </c>
      <c r="F61" s="19">
        <v>4.95</v>
      </c>
      <c r="G61" s="19">
        <v>4.95</v>
      </c>
      <c r="H61" s="10"/>
    </row>
    <row r="62" spans="1:8" ht="12.75">
      <c r="A62" s="10"/>
      <c r="B62" s="11">
        <v>115</v>
      </c>
      <c r="C62" s="12" t="s">
        <v>333</v>
      </c>
      <c r="D62" s="11" t="s">
        <v>248</v>
      </c>
      <c r="E62" s="11">
        <v>1</v>
      </c>
      <c r="F62" s="19">
        <v>0.08</v>
      </c>
      <c r="G62" s="19">
        <v>0.08</v>
      </c>
      <c r="H62" s="10"/>
    </row>
    <row r="63" spans="1:8" ht="12.75">
      <c r="A63" s="10"/>
      <c r="B63" s="11"/>
      <c r="C63" s="12"/>
      <c r="D63" s="11"/>
      <c r="E63" s="11"/>
      <c r="F63" s="19"/>
      <c r="G63" s="19"/>
      <c r="H63" s="10"/>
    </row>
    <row r="64" spans="1:8" ht="12.75">
      <c r="A64" s="10" t="s">
        <v>338</v>
      </c>
      <c r="B64" s="11">
        <v>115</v>
      </c>
      <c r="C64" s="12" t="s">
        <v>259</v>
      </c>
      <c r="D64" s="11" t="s">
        <v>255</v>
      </c>
      <c r="E64" s="11">
        <v>1</v>
      </c>
      <c r="F64" s="19">
        <v>0.98</v>
      </c>
      <c r="G64" s="19">
        <v>0.98</v>
      </c>
      <c r="H64" s="10"/>
    </row>
    <row r="65" spans="1:8" ht="12.75">
      <c r="A65" s="10"/>
      <c r="B65" s="11"/>
      <c r="C65" s="12"/>
      <c r="D65" s="11"/>
      <c r="E65" s="11"/>
      <c r="F65" s="19"/>
      <c r="G65" s="19"/>
      <c r="H65" s="10"/>
    </row>
    <row r="66" spans="1:8" ht="12.75">
      <c r="A66" s="10" t="s">
        <v>339</v>
      </c>
      <c r="B66" s="11">
        <v>115</v>
      </c>
      <c r="C66" s="12" t="s">
        <v>259</v>
      </c>
      <c r="D66" s="11" t="s">
        <v>255</v>
      </c>
      <c r="E66" s="11">
        <v>1</v>
      </c>
      <c r="F66" s="19">
        <v>1.73</v>
      </c>
      <c r="G66" s="19">
        <v>1.73</v>
      </c>
      <c r="H66" s="10"/>
    </row>
    <row r="67" spans="1:8" ht="12.75">
      <c r="A67" s="10"/>
      <c r="B67" s="11">
        <v>115</v>
      </c>
      <c r="C67" s="12" t="s">
        <v>333</v>
      </c>
      <c r="D67" s="11" t="s">
        <v>248</v>
      </c>
      <c r="E67" s="11">
        <v>1</v>
      </c>
      <c r="F67" s="19">
        <v>0.11</v>
      </c>
      <c r="G67" s="19">
        <v>0.11</v>
      </c>
      <c r="H67" s="10"/>
    </row>
    <row r="68" spans="1:8" ht="12.75">
      <c r="A68" s="10"/>
      <c r="B68" s="11"/>
      <c r="C68" s="12"/>
      <c r="D68" s="11"/>
      <c r="E68" s="11"/>
      <c r="F68" s="19"/>
      <c r="G68" s="19"/>
      <c r="H68" s="10"/>
    </row>
    <row r="69" spans="1:8" ht="12.75">
      <c r="A69" s="10" t="s">
        <v>340</v>
      </c>
      <c r="B69" s="11">
        <v>115</v>
      </c>
      <c r="C69" s="12" t="s">
        <v>259</v>
      </c>
      <c r="D69" s="11" t="s">
        <v>255</v>
      </c>
      <c r="E69" s="11">
        <v>1</v>
      </c>
      <c r="F69" s="19">
        <v>1.58</v>
      </c>
      <c r="G69" s="19">
        <v>1.58</v>
      </c>
      <c r="H69" s="10"/>
    </row>
    <row r="70" spans="1:8" ht="12.75">
      <c r="A70" s="10"/>
      <c r="B70" s="11"/>
      <c r="C70" s="12"/>
      <c r="D70" s="11"/>
      <c r="E70" s="11"/>
      <c r="F70" s="19"/>
      <c r="G70" s="19"/>
      <c r="H70" s="10"/>
    </row>
    <row r="71" spans="1:8" ht="12.75">
      <c r="A71" s="10" t="s">
        <v>341</v>
      </c>
      <c r="B71" s="11">
        <v>115</v>
      </c>
      <c r="C71" s="12" t="s">
        <v>259</v>
      </c>
      <c r="D71" s="11" t="s">
        <v>255</v>
      </c>
      <c r="E71" s="11">
        <v>1</v>
      </c>
      <c r="F71" s="19">
        <v>2.61</v>
      </c>
      <c r="G71" s="19">
        <v>2.61</v>
      </c>
      <c r="H71" s="10"/>
    </row>
    <row r="72" spans="1:8" ht="12.75">
      <c r="A72" s="10"/>
      <c r="B72" s="11"/>
      <c r="C72" s="12"/>
      <c r="D72" s="11"/>
      <c r="E72" s="11"/>
      <c r="F72" s="19"/>
      <c r="G72" s="19"/>
      <c r="H72" s="10"/>
    </row>
    <row r="73" spans="1:8" ht="12.75">
      <c r="A73" s="10" t="s">
        <v>147</v>
      </c>
      <c r="B73" s="11">
        <v>115</v>
      </c>
      <c r="C73" s="12" t="s">
        <v>146</v>
      </c>
      <c r="D73" s="11" t="s">
        <v>255</v>
      </c>
      <c r="E73" s="11">
        <v>1</v>
      </c>
      <c r="F73" s="19">
        <v>7.42</v>
      </c>
      <c r="G73" s="19">
        <v>7.42</v>
      </c>
      <c r="H73" s="10"/>
    </row>
    <row r="74" spans="1:8" ht="12.75">
      <c r="A74" s="10"/>
      <c r="B74" s="11"/>
      <c r="C74" s="12" t="s">
        <v>827</v>
      </c>
      <c r="D74" s="11"/>
      <c r="E74" s="11"/>
      <c r="F74" s="19"/>
      <c r="G74" s="19"/>
      <c r="H74" s="10"/>
    </row>
    <row r="75" spans="1:8" ht="12.75">
      <c r="A75" s="10"/>
      <c r="B75" s="11"/>
      <c r="C75" s="12"/>
      <c r="D75" s="11"/>
      <c r="E75" s="11"/>
      <c r="F75" s="19"/>
      <c r="G75" s="19"/>
      <c r="H75" s="10"/>
    </row>
    <row r="76" spans="1:8" ht="12.75">
      <c r="A76" s="10" t="s">
        <v>148</v>
      </c>
      <c r="B76" s="11">
        <v>115</v>
      </c>
      <c r="C76" s="12" t="s">
        <v>827</v>
      </c>
      <c r="D76" s="11" t="s">
        <v>255</v>
      </c>
      <c r="E76" s="11">
        <v>1</v>
      </c>
      <c r="F76" s="19">
        <v>0.014</v>
      </c>
      <c r="G76" s="19">
        <v>0.014</v>
      </c>
      <c r="H76" s="10"/>
    </row>
    <row r="77" spans="1:8" ht="12.75">
      <c r="A77" s="3"/>
      <c r="B77" s="11"/>
      <c r="C77" s="12"/>
      <c r="D77" s="11"/>
      <c r="E77" s="11"/>
      <c r="F77" s="19"/>
      <c r="G77" s="19"/>
      <c r="H77" s="10"/>
    </row>
    <row r="78" spans="1:8" ht="12.75">
      <c r="A78" s="10" t="s">
        <v>342</v>
      </c>
      <c r="B78" s="11">
        <v>115</v>
      </c>
      <c r="C78" s="12" t="s">
        <v>259</v>
      </c>
      <c r="D78" s="11" t="s">
        <v>255</v>
      </c>
      <c r="E78" s="11">
        <v>2</v>
      </c>
      <c r="F78" s="19">
        <v>2.39</v>
      </c>
      <c r="G78" s="19">
        <v>4.78</v>
      </c>
      <c r="H78" s="10"/>
    </row>
    <row r="79" spans="1:8" ht="14.25" customHeight="1">
      <c r="A79" s="10"/>
      <c r="B79" s="11"/>
      <c r="C79" s="12"/>
      <c r="D79" s="11"/>
      <c r="E79" s="11"/>
      <c r="F79" s="19"/>
      <c r="G79" s="19"/>
      <c r="H79" s="10"/>
    </row>
    <row r="80" spans="1:8" ht="12.75">
      <c r="A80" s="10" t="s">
        <v>343</v>
      </c>
      <c r="B80" s="11">
        <v>115</v>
      </c>
      <c r="C80" s="12" t="s">
        <v>344</v>
      </c>
      <c r="D80" s="11" t="s">
        <v>255</v>
      </c>
      <c r="E80" s="11">
        <v>2</v>
      </c>
      <c r="F80" s="19">
        <v>6.78</v>
      </c>
      <c r="G80" s="19">
        <v>13.56</v>
      </c>
      <c r="H80" s="10"/>
    </row>
    <row r="81" spans="1:8" ht="12.75">
      <c r="A81" s="10"/>
      <c r="B81" s="11"/>
      <c r="C81" s="12"/>
      <c r="D81" s="11"/>
      <c r="E81" s="11"/>
      <c r="F81" s="19"/>
      <c r="G81" s="19"/>
      <c r="H81" s="10"/>
    </row>
    <row r="82" spans="1:8" ht="12.75">
      <c r="A82" s="10" t="s">
        <v>345</v>
      </c>
      <c r="B82" s="11">
        <v>115</v>
      </c>
      <c r="C82" s="12" t="s">
        <v>259</v>
      </c>
      <c r="D82" s="11" t="s">
        <v>255</v>
      </c>
      <c r="E82" s="11">
        <v>2</v>
      </c>
      <c r="F82" s="19">
        <v>0.72</v>
      </c>
      <c r="G82" s="19">
        <v>1.44</v>
      </c>
      <c r="H82" s="10"/>
    </row>
    <row r="83" spans="1:8" ht="12.75">
      <c r="A83" s="10"/>
      <c r="B83" s="11"/>
      <c r="C83" s="12"/>
      <c r="D83" s="11"/>
      <c r="E83" s="11"/>
      <c r="F83" s="19"/>
      <c r="G83" s="19"/>
      <c r="H83" s="10"/>
    </row>
    <row r="84" spans="1:8" ht="12.75">
      <c r="A84" s="10" t="s">
        <v>346</v>
      </c>
      <c r="B84" s="11">
        <v>115</v>
      </c>
      <c r="C84" s="12" t="s">
        <v>259</v>
      </c>
      <c r="D84" s="11" t="s">
        <v>255</v>
      </c>
      <c r="E84" s="11">
        <v>2</v>
      </c>
      <c r="F84" s="19">
        <v>4.15</v>
      </c>
      <c r="G84" s="19">
        <v>8.3</v>
      </c>
      <c r="H84" s="10"/>
    </row>
    <row r="85" spans="1:8" ht="12.75">
      <c r="A85" s="10"/>
      <c r="B85" s="11"/>
      <c r="C85" s="12"/>
      <c r="D85" s="11"/>
      <c r="E85" s="11"/>
      <c r="F85" s="19"/>
      <c r="G85" s="19"/>
      <c r="H85" s="10"/>
    </row>
    <row r="86" spans="1:8" ht="12.75">
      <c r="A86" s="10" t="s">
        <v>347</v>
      </c>
      <c r="B86" s="11">
        <v>115</v>
      </c>
      <c r="C86" s="12" t="s">
        <v>259</v>
      </c>
      <c r="D86" s="11" t="s">
        <v>255</v>
      </c>
      <c r="E86" s="11">
        <v>2</v>
      </c>
      <c r="F86" s="19">
        <v>0.64</v>
      </c>
      <c r="G86" s="19">
        <v>1.28</v>
      </c>
      <c r="H86" s="10"/>
    </row>
    <row r="87" spans="1:8" ht="12.75">
      <c r="A87" s="10"/>
      <c r="B87" s="11"/>
      <c r="C87" s="12"/>
      <c r="D87" s="11"/>
      <c r="E87" s="11"/>
      <c r="F87" s="19"/>
      <c r="G87" s="19"/>
      <c r="H87" s="10"/>
    </row>
    <row r="88" spans="1:8" ht="12.75">
      <c r="A88" s="10" t="s">
        <v>348</v>
      </c>
      <c r="B88" s="11">
        <v>115</v>
      </c>
      <c r="C88" s="12" t="s">
        <v>325</v>
      </c>
      <c r="D88" s="11" t="s">
        <v>255</v>
      </c>
      <c r="E88" s="11">
        <v>1</v>
      </c>
      <c r="F88" s="19">
        <v>9.32</v>
      </c>
      <c r="G88" s="19">
        <v>9.32</v>
      </c>
      <c r="H88" s="10"/>
    </row>
    <row r="89" spans="1:8" ht="12.75">
      <c r="A89" s="10"/>
      <c r="B89" s="11"/>
      <c r="C89" s="12"/>
      <c r="D89" s="11"/>
      <c r="E89" s="11"/>
      <c r="F89" s="19"/>
      <c r="G89" s="19"/>
      <c r="H89" s="10"/>
    </row>
    <row r="90" spans="1:8" ht="12.75">
      <c r="A90" s="10" t="s">
        <v>349</v>
      </c>
      <c r="B90" s="11">
        <v>115</v>
      </c>
      <c r="C90" s="12" t="s">
        <v>350</v>
      </c>
      <c r="D90" s="11" t="s">
        <v>255</v>
      </c>
      <c r="E90" s="11">
        <v>1</v>
      </c>
      <c r="F90" s="19">
        <v>9.66</v>
      </c>
      <c r="G90" s="19">
        <v>9.66</v>
      </c>
      <c r="H90" s="10"/>
    </row>
    <row r="91" spans="1:8" ht="12.75">
      <c r="A91" s="10"/>
      <c r="B91" s="11"/>
      <c r="C91" s="12"/>
      <c r="D91" s="11"/>
      <c r="E91" s="11"/>
      <c r="F91" s="19"/>
      <c r="G91" s="19"/>
      <c r="H91" s="10"/>
    </row>
    <row r="92" spans="1:8" ht="12.75">
      <c r="A92" s="10" t="s">
        <v>351</v>
      </c>
      <c r="B92" s="11">
        <v>115</v>
      </c>
      <c r="C92" s="12" t="s">
        <v>352</v>
      </c>
      <c r="D92" s="11" t="s">
        <v>255</v>
      </c>
      <c r="E92" s="11">
        <v>1</v>
      </c>
      <c r="F92" s="19">
        <v>5.64</v>
      </c>
      <c r="G92" s="19">
        <v>5.64</v>
      </c>
      <c r="H92" s="10"/>
    </row>
    <row r="93" spans="1:8" ht="12.75">
      <c r="A93" s="10"/>
      <c r="B93" s="11"/>
      <c r="C93" s="12"/>
      <c r="D93" s="11"/>
      <c r="E93" s="11"/>
      <c r="F93" s="19"/>
      <c r="G93" s="19"/>
      <c r="H93" s="10"/>
    </row>
    <row r="94" spans="1:8" ht="12.75">
      <c r="A94" s="10" t="s">
        <v>353</v>
      </c>
      <c r="B94" s="11">
        <v>115</v>
      </c>
      <c r="C94" s="12" t="s">
        <v>352</v>
      </c>
      <c r="D94" s="11" t="s">
        <v>255</v>
      </c>
      <c r="E94" s="11">
        <v>1</v>
      </c>
      <c r="F94" s="19">
        <v>3.77</v>
      </c>
      <c r="G94" s="19">
        <v>5.08</v>
      </c>
      <c r="H94" s="10"/>
    </row>
    <row r="95" spans="1:8" ht="12.75">
      <c r="A95" s="10"/>
      <c r="B95" s="11"/>
      <c r="C95" s="12" t="s">
        <v>354</v>
      </c>
      <c r="D95" s="11" t="s">
        <v>248</v>
      </c>
      <c r="E95" s="11">
        <v>1</v>
      </c>
      <c r="F95" s="19">
        <v>1.31</v>
      </c>
      <c r="G95" s="19"/>
      <c r="H95" s="10"/>
    </row>
    <row r="96" spans="1:8" ht="12.75">
      <c r="A96" s="10"/>
      <c r="B96" s="11"/>
      <c r="C96" s="12"/>
      <c r="D96" s="11"/>
      <c r="E96" s="11"/>
      <c r="F96" s="19"/>
      <c r="G96" s="19"/>
      <c r="H96" s="10"/>
    </row>
    <row r="97" spans="1:8" ht="12.75">
      <c r="A97" s="10" t="s">
        <v>355</v>
      </c>
      <c r="B97" s="11">
        <v>115</v>
      </c>
      <c r="C97" s="12" t="s">
        <v>356</v>
      </c>
      <c r="D97" s="11" t="s">
        <v>255</v>
      </c>
      <c r="E97" s="11">
        <v>1</v>
      </c>
      <c r="F97" s="19">
        <v>2.02</v>
      </c>
      <c r="G97" s="19">
        <v>2.02</v>
      </c>
      <c r="H97" s="10"/>
    </row>
    <row r="98" spans="1:8" ht="12.75">
      <c r="A98" s="10"/>
      <c r="B98" s="11"/>
      <c r="C98" s="12"/>
      <c r="D98" s="11"/>
      <c r="E98" s="11"/>
      <c r="F98" s="19"/>
      <c r="G98" s="19"/>
      <c r="H98" s="10"/>
    </row>
    <row r="99" spans="1:8" ht="12.75">
      <c r="A99" s="10" t="s">
        <v>357</v>
      </c>
      <c r="B99" s="11">
        <v>115</v>
      </c>
      <c r="C99" s="12" t="s">
        <v>259</v>
      </c>
      <c r="D99" s="11" t="s">
        <v>255</v>
      </c>
      <c r="E99" s="11">
        <v>1</v>
      </c>
      <c r="F99" s="19">
        <v>2.02</v>
      </c>
      <c r="G99" s="19">
        <v>2.02</v>
      </c>
      <c r="H99" s="10"/>
    </row>
    <row r="100" spans="1:8" ht="12.75">
      <c r="A100" s="10"/>
      <c r="B100" s="11"/>
      <c r="C100" s="12"/>
      <c r="D100" s="11"/>
      <c r="E100" s="11"/>
      <c r="F100" s="19"/>
      <c r="G100" s="19"/>
      <c r="H100" s="10"/>
    </row>
    <row r="101" spans="1:8" ht="12.75">
      <c r="A101" s="10" t="s">
        <v>358</v>
      </c>
      <c r="B101" s="11">
        <v>115</v>
      </c>
      <c r="C101" s="12" t="s">
        <v>359</v>
      </c>
      <c r="D101" s="11" t="s">
        <v>255</v>
      </c>
      <c r="E101" s="11">
        <v>1</v>
      </c>
      <c r="F101" s="19">
        <v>9.35</v>
      </c>
      <c r="G101" s="19">
        <v>9.35</v>
      </c>
      <c r="H101" s="10"/>
    </row>
    <row r="102" spans="1:8" ht="12.75">
      <c r="A102" s="10"/>
      <c r="B102" s="11"/>
      <c r="C102" s="12"/>
      <c r="D102" s="11"/>
      <c r="E102" s="11"/>
      <c r="F102" s="19"/>
      <c r="G102" s="19"/>
      <c r="H102" s="10"/>
    </row>
    <row r="103" spans="1:8" ht="12.75">
      <c r="A103" s="10" t="s">
        <v>360</v>
      </c>
      <c r="B103" s="11">
        <v>115</v>
      </c>
      <c r="C103" s="12" t="s">
        <v>259</v>
      </c>
      <c r="D103" s="11" t="s">
        <v>255</v>
      </c>
      <c r="E103" s="11">
        <v>1</v>
      </c>
      <c r="F103" s="19">
        <v>1.51</v>
      </c>
      <c r="G103" s="19">
        <v>1.51</v>
      </c>
      <c r="H103" s="10"/>
    </row>
    <row r="104" spans="1:8" ht="12.75">
      <c r="A104" s="10"/>
      <c r="B104" s="11"/>
      <c r="C104" s="12"/>
      <c r="D104" s="11"/>
      <c r="E104" s="11"/>
      <c r="F104" s="19"/>
      <c r="G104" s="19"/>
      <c r="H104" s="10"/>
    </row>
    <row r="105" spans="1:8" ht="12.75">
      <c r="A105" s="10" t="s">
        <v>361</v>
      </c>
      <c r="B105" s="11">
        <v>115</v>
      </c>
      <c r="C105" s="12" t="s">
        <v>259</v>
      </c>
      <c r="D105" s="11" t="s">
        <v>255</v>
      </c>
      <c r="E105" s="11">
        <v>1</v>
      </c>
      <c r="F105" s="19">
        <v>5.75</v>
      </c>
      <c r="G105" s="19">
        <v>5.75</v>
      </c>
      <c r="H105" s="10"/>
    </row>
    <row r="106" spans="1:8" ht="12.75">
      <c r="A106" s="10"/>
      <c r="B106" s="11"/>
      <c r="C106" s="12"/>
      <c r="D106" s="11"/>
      <c r="E106" s="11"/>
      <c r="F106" s="19"/>
      <c r="G106" s="19"/>
      <c r="H106" s="10"/>
    </row>
    <row r="107" spans="1:8" ht="12.75">
      <c r="A107" s="10" t="s">
        <v>362</v>
      </c>
      <c r="B107" s="11">
        <v>115</v>
      </c>
      <c r="C107" s="12" t="s">
        <v>259</v>
      </c>
      <c r="D107" s="11" t="s">
        <v>255</v>
      </c>
      <c r="E107" s="11">
        <v>1</v>
      </c>
      <c r="F107" s="19">
        <v>0.95</v>
      </c>
      <c r="G107" s="19">
        <v>0.95</v>
      </c>
      <c r="H107" s="10"/>
    </row>
    <row r="108" spans="1:8" ht="12.75">
      <c r="A108" s="10"/>
      <c r="B108" s="11"/>
      <c r="C108" s="12"/>
      <c r="D108" s="11"/>
      <c r="E108" s="11"/>
      <c r="F108" s="19"/>
      <c r="G108" s="19"/>
      <c r="H108" s="10"/>
    </row>
    <row r="109" spans="1:8" ht="12.75">
      <c r="A109" s="10" t="s">
        <v>363</v>
      </c>
      <c r="B109" s="11">
        <v>115</v>
      </c>
      <c r="C109" s="12" t="s">
        <v>356</v>
      </c>
      <c r="D109" s="11" t="s">
        <v>255</v>
      </c>
      <c r="E109" s="11">
        <v>1</v>
      </c>
      <c r="F109" s="19">
        <v>9.15</v>
      </c>
      <c r="G109" s="19">
        <v>9.15</v>
      </c>
      <c r="H109" s="10"/>
    </row>
    <row r="110" spans="1:8" ht="12.75">
      <c r="A110" s="10"/>
      <c r="B110" s="11"/>
      <c r="C110" s="12"/>
      <c r="D110" s="11"/>
      <c r="E110" s="11"/>
      <c r="F110" s="19"/>
      <c r="G110" s="19"/>
      <c r="H110" s="10"/>
    </row>
    <row r="111" spans="1:8" ht="12.75">
      <c r="A111" s="10" t="s">
        <v>364</v>
      </c>
      <c r="B111" s="11">
        <v>115</v>
      </c>
      <c r="C111" s="12" t="s">
        <v>365</v>
      </c>
      <c r="D111" s="11" t="s">
        <v>255</v>
      </c>
      <c r="E111" s="11">
        <v>2</v>
      </c>
      <c r="F111" s="19">
        <v>3.8</v>
      </c>
      <c r="G111" s="19">
        <v>7.6</v>
      </c>
      <c r="H111" s="10"/>
    </row>
    <row r="112" spans="1:8" ht="12.75">
      <c r="A112" s="10"/>
      <c r="B112" s="11"/>
      <c r="C112" s="12"/>
      <c r="D112" s="11"/>
      <c r="E112" s="11"/>
      <c r="F112" s="19"/>
      <c r="G112" s="19"/>
      <c r="H112" s="10"/>
    </row>
    <row r="113" spans="1:8" ht="12.75">
      <c r="A113" s="10" t="s">
        <v>366</v>
      </c>
      <c r="B113" s="11">
        <v>115</v>
      </c>
      <c r="C113" s="12" t="s">
        <v>267</v>
      </c>
      <c r="D113" s="11" t="s">
        <v>255</v>
      </c>
      <c r="E113" s="11">
        <v>1</v>
      </c>
      <c r="F113" s="19">
        <v>4.43</v>
      </c>
      <c r="G113" s="19">
        <v>4.43</v>
      </c>
      <c r="H113" s="10"/>
    </row>
    <row r="114" spans="1:8" ht="12.75">
      <c r="A114" s="10"/>
      <c r="B114" s="11"/>
      <c r="C114" s="12"/>
      <c r="D114" s="11"/>
      <c r="E114" s="11"/>
      <c r="F114" s="19"/>
      <c r="G114" s="19"/>
      <c r="H114" s="10"/>
    </row>
    <row r="115" spans="1:8" ht="12.75">
      <c r="A115" s="10" t="s">
        <v>367</v>
      </c>
      <c r="B115" s="11">
        <v>115</v>
      </c>
      <c r="C115" s="12" t="s">
        <v>368</v>
      </c>
      <c r="D115" s="11" t="s">
        <v>255</v>
      </c>
      <c r="E115" s="11">
        <v>1</v>
      </c>
      <c r="F115" s="19">
        <v>3.49</v>
      </c>
      <c r="G115" s="19">
        <v>3.49</v>
      </c>
      <c r="H115" s="10"/>
    </row>
    <row r="116" spans="1:8" ht="12.75">
      <c r="A116" s="10"/>
      <c r="B116" s="11"/>
      <c r="C116" s="12"/>
      <c r="D116" s="11"/>
      <c r="E116" s="11"/>
      <c r="F116" s="19"/>
      <c r="G116" s="19"/>
      <c r="H116" s="10"/>
    </row>
    <row r="117" spans="1:8" ht="12.75">
      <c r="A117" s="10" t="s">
        <v>369</v>
      </c>
      <c r="B117" s="11">
        <v>115</v>
      </c>
      <c r="C117" s="12" t="s">
        <v>368</v>
      </c>
      <c r="D117" s="11" t="s">
        <v>255</v>
      </c>
      <c r="E117" s="11">
        <v>1</v>
      </c>
      <c r="F117" s="19">
        <v>7.19</v>
      </c>
      <c r="G117" s="19">
        <v>7.19</v>
      </c>
      <c r="H117" s="10"/>
    </row>
    <row r="118" spans="1:8" ht="12.75">
      <c r="A118" s="10"/>
      <c r="B118" s="11"/>
      <c r="C118" s="12"/>
      <c r="D118" s="11"/>
      <c r="E118" s="11" t="s">
        <v>261</v>
      </c>
      <c r="F118" s="19"/>
      <c r="G118" s="20" t="s">
        <v>262</v>
      </c>
      <c r="H118" s="10"/>
    </row>
    <row r="119" spans="1:8" ht="12.75">
      <c r="A119" s="43" t="s">
        <v>370</v>
      </c>
      <c r="B119" s="11"/>
      <c r="C119" s="12"/>
      <c r="D119" s="11"/>
      <c r="E119" s="11"/>
      <c r="F119" s="19"/>
      <c r="G119" s="75">
        <f>ROUND(SUM(G7:G117),1)</f>
        <v>244.8</v>
      </c>
      <c r="H119" s="10"/>
    </row>
    <row r="120" spans="1:8" ht="12.75">
      <c r="A120" s="48" t="s">
        <v>371</v>
      </c>
      <c r="B120" s="11"/>
      <c r="C120" s="12"/>
      <c r="D120" s="11"/>
      <c r="E120" s="11"/>
      <c r="F120" s="19"/>
      <c r="G120" s="20" t="s">
        <v>262</v>
      </c>
      <c r="H120" s="10"/>
    </row>
    <row r="121" spans="1:8" ht="12.75">
      <c r="A121" s="43" t="s">
        <v>372</v>
      </c>
      <c r="B121" s="11"/>
      <c r="C121" s="12"/>
      <c r="D121" s="11"/>
      <c r="E121" s="11"/>
      <c r="F121" s="19"/>
      <c r="G121" s="21">
        <f>ROUND(SUM('BECO-HI'!G54,G7:G117),1)</f>
        <v>424.4</v>
      </c>
      <c r="H121" s="10"/>
    </row>
    <row r="122" spans="1:8" ht="12.75">
      <c r="A122" s="10"/>
      <c r="B122" s="11"/>
      <c r="C122" s="12"/>
      <c r="D122" s="11"/>
      <c r="E122" s="11"/>
      <c r="F122" s="10"/>
      <c r="G122" s="15"/>
      <c r="H122" s="10"/>
    </row>
    <row r="123" spans="2:7" ht="12.75">
      <c r="B123" s="2"/>
      <c r="C123" s="1"/>
      <c r="D123" s="2"/>
      <c r="E123" s="2"/>
      <c r="F123" s="8"/>
      <c r="G123" s="9"/>
    </row>
    <row r="124" spans="2:7" ht="12.75">
      <c r="B124" s="2"/>
      <c r="C124" s="1"/>
      <c r="D124" s="2"/>
      <c r="E124" s="2"/>
      <c r="F124" s="8"/>
      <c r="G124" s="9"/>
    </row>
    <row r="125" spans="2:7" ht="12.75">
      <c r="B125" s="2"/>
      <c r="C125" s="1"/>
      <c r="D125" s="2"/>
      <c r="E125" s="2"/>
      <c r="F125" s="8"/>
      <c r="G125" s="9"/>
    </row>
    <row r="126" spans="2:7" ht="12.75">
      <c r="B126" s="2"/>
      <c r="C126" s="1"/>
      <c r="D126" s="2"/>
      <c r="E126" s="2"/>
      <c r="F126" s="8"/>
      <c r="G126" s="9"/>
    </row>
    <row r="127" spans="2:7" ht="12.75">
      <c r="B127" s="2"/>
      <c r="C127" s="1"/>
      <c r="D127" s="2"/>
      <c r="E127" s="2"/>
      <c r="F127" s="8"/>
      <c r="G127" s="9"/>
    </row>
    <row r="128" spans="2:7" ht="12.75">
      <c r="B128" s="2"/>
      <c r="C128" s="1"/>
      <c r="D128" s="2"/>
      <c r="E128" s="2"/>
      <c r="F128" s="8"/>
      <c r="G128" s="9"/>
    </row>
    <row r="129" spans="2:7" ht="12.75">
      <c r="B129" s="2"/>
      <c r="C129" s="1"/>
      <c r="D129" s="2"/>
      <c r="E129" s="2"/>
      <c r="F129" s="8"/>
      <c r="G129" s="9"/>
    </row>
    <row r="130" spans="2:7" ht="12.75">
      <c r="B130" s="2"/>
      <c r="C130" s="1"/>
      <c r="D130" s="2"/>
      <c r="E130" s="2"/>
      <c r="F130" s="8"/>
      <c r="G130" s="9"/>
    </row>
    <row r="131" spans="2:7" ht="12.75">
      <c r="B131" s="2"/>
      <c r="C131" s="1"/>
      <c r="D131" s="2"/>
      <c r="E131" s="2"/>
      <c r="F131" s="8"/>
      <c r="G131" s="9"/>
    </row>
    <row r="132" spans="2:7" ht="12.75">
      <c r="B132" s="2"/>
      <c r="C132" s="1"/>
      <c r="D132" s="2"/>
      <c r="E132" s="2"/>
      <c r="F132" s="8"/>
      <c r="G132" s="9"/>
    </row>
    <row r="133" spans="2:7" ht="12.75">
      <c r="B133" s="2"/>
      <c r="C133" s="1"/>
      <c r="D133" s="2"/>
      <c r="E133" s="2"/>
      <c r="F133" s="8"/>
      <c r="G133" s="9"/>
    </row>
    <row r="134" spans="2:7" ht="12.75">
      <c r="B134" s="2"/>
      <c r="C134" s="1"/>
      <c r="D134" s="2"/>
      <c r="E134" s="2"/>
      <c r="F134" s="8"/>
      <c r="G134" s="9"/>
    </row>
    <row r="135" spans="2:7" ht="12.75">
      <c r="B135" s="2"/>
      <c r="C135" s="1"/>
      <c r="D135" s="2"/>
      <c r="E135" s="2"/>
      <c r="F135" s="8"/>
      <c r="G135" s="9"/>
    </row>
    <row r="136" spans="2:7" ht="12.75">
      <c r="B136" s="2"/>
      <c r="C136" s="1"/>
      <c r="D136" s="2"/>
      <c r="E136" s="2"/>
      <c r="F136" s="8"/>
      <c r="G136" s="9"/>
    </row>
    <row r="137" spans="2:7" ht="12.75">
      <c r="B137" s="2"/>
      <c r="C137" s="1"/>
      <c r="D137" s="2"/>
      <c r="E137" s="2"/>
      <c r="F137" s="8"/>
      <c r="G137" s="9"/>
    </row>
    <row r="138" spans="2:7" ht="12.75">
      <c r="B138" s="2"/>
      <c r="C138" s="1"/>
      <c r="D138" s="2"/>
      <c r="E138" s="2"/>
      <c r="F138" s="8"/>
      <c r="G138" s="9"/>
    </row>
    <row r="139" spans="2:7" ht="12.75">
      <c r="B139" s="2"/>
      <c r="C139" s="1"/>
      <c r="D139" s="2"/>
      <c r="E139" s="2"/>
      <c r="F139" s="8"/>
      <c r="G139" s="9"/>
    </row>
    <row r="140" spans="2:7" ht="12.75">
      <c r="B140" s="2"/>
      <c r="C140" s="1"/>
      <c r="D140" s="2"/>
      <c r="E140" s="2"/>
      <c r="F140" s="8"/>
      <c r="G140" s="9"/>
    </row>
    <row r="141" spans="2:7" ht="12.75">
      <c r="B141" s="2"/>
      <c r="C141" s="1"/>
      <c r="D141" s="2"/>
      <c r="E141" s="2"/>
      <c r="F141" s="8"/>
      <c r="G141" s="9"/>
    </row>
    <row r="142" spans="2:7" ht="12.75">
      <c r="B142" s="2"/>
      <c r="C142" s="1"/>
      <c r="D142" s="2"/>
      <c r="E142" s="2"/>
      <c r="F142" s="8"/>
      <c r="G142" s="9"/>
    </row>
    <row r="143" spans="2:7" ht="12.75">
      <c r="B143" s="2"/>
      <c r="C143" s="1"/>
      <c r="D143" s="2"/>
      <c r="E143" s="2"/>
      <c r="F143" s="8"/>
      <c r="G143" s="9"/>
    </row>
    <row r="144" spans="2:7" ht="12.75">
      <c r="B144" s="2"/>
      <c r="C144" s="1"/>
      <c r="D144" s="2"/>
      <c r="E144" s="2"/>
      <c r="F144" s="8"/>
      <c r="G144" s="9"/>
    </row>
    <row r="145" spans="2:7" ht="12.75">
      <c r="B145" s="2"/>
      <c r="C145" s="1"/>
      <c r="D145" s="2"/>
      <c r="E145" s="2"/>
      <c r="F145" s="8"/>
      <c r="G145" s="9"/>
    </row>
    <row r="146" spans="2:7" ht="12.75">
      <c r="B146" s="2"/>
      <c r="C146" s="1"/>
      <c r="D146" s="2"/>
      <c r="E146" s="2"/>
      <c r="F146" s="8"/>
      <c r="G146" s="9"/>
    </row>
    <row r="147" spans="2:7" ht="12.75">
      <c r="B147" s="2"/>
      <c r="C147" s="1"/>
      <c r="D147" s="2"/>
      <c r="E147" s="2"/>
      <c r="F147" s="8"/>
      <c r="G147" s="9"/>
    </row>
    <row r="148" spans="2:7" ht="12.75">
      <c r="B148" s="2"/>
      <c r="C148" s="1"/>
      <c r="D148" s="2"/>
      <c r="E148" s="2"/>
      <c r="F148" s="8"/>
      <c r="G148" s="9"/>
    </row>
    <row r="149" spans="2:7" ht="12.75">
      <c r="B149" s="2"/>
      <c r="C149" s="1"/>
      <c r="D149" s="2"/>
      <c r="E149" s="2"/>
      <c r="F149" s="8"/>
      <c r="G149" s="9"/>
    </row>
    <row r="150" spans="2:7" ht="12.75">
      <c r="B150" s="2"/>
      <c r="C150" s="1"/>
      <c r="D150" s="2"/>
      <c r="E150" s="2"/>
      <c r="F150" s="8"/>
      <c r="G150" s="9"/>
    </row>
    <row r="151" spans="2:7" ht="12.75">
      <c r="B151" s="2"/>
      <c r="C151" s="1"/>
      <c r="D151" s="2"/>
      <c r="E151" s="2"/>
      <c r="F151" s="8"/>
      <c r="G151" s="9"/>
    </row>
    <row r="152" spans="2:7" ht="12.75">
      <c r="B152" s="2"/>
      <c r="C152" s="1"/>
      <c r="D152" s="2"/>
      <c r="E152" s="2"/>
      <c r="F152" s="8"/>
      <c r="G152" s="9"/>
    </row>
    <row r="153" spans="2:7" ht="12.75">
      <c r="B153" s="2"/>
      <c r="C153" s="1"/>
      <c r="D153" s="2"/>
      <c r="E153" s="2"/>
      <c r="F153" s="8"/>
      <c r="G153" s="9"/>
    </row>
    <row r="154" spans="2:7" ht="12.75">
      <c r="B154" s="2"/>
      <c r="C154" s="1"/>
      <c r="D154" s="2"/>
      <c r="E154" s="2"/>
      <c r="F154" s="8"/>
      <c r="G154" s="9"/>
    </row>
    <row r="155" spans="2:7" ht="12.75">
      <c r="B155" s="2"/>
      <c r="C155" s="1"/>
      <c r="D155" s="2"/>
      <c r="E155" s="2"/>
      <c r="F155" s="8"/>
      <c r="G155" s="9"/>
    </row>
    <row r="156" spans="2:7" ht="12.75">
      <c r="B156" s="2"/>
      <c r="C156" s="1"/>
      <c r="D156" s="2"/>
      <c r="E156" s="2"/>
      <c r="F156" s="8"/>
      <c r="G156" s="9"/>
    </row>
    <row r="157" spans="2:7" ht="12.75">
      <c r="B157" s="2"/>
      <c r="C157" s="1"/>
      <c r="D157" s="2"/>
      <c r="E157" s="2"/>
      <c r="F157" s="8"/>
      <c r="G157" s="9"/>
    </row>
    <row r="158" spans="2:7" ht="12.75">
      <c r="B158" s="2"/>
      <c r="C158" s="1"/>
      <c r="D158" s="2"/>
      <c r="E158" s="2"/>
      <c r="F158" s="8"/>
      <c r="G158" s="9"/>
    </row>
    <row r="159" spans="2:7" ht="12.75">
      <c r="B159" s="2"/>
      <c r="C159" s="1"/>
      <c r="D159" s="2"/>
      <c r="E159" s="2"/>
      <c r="F159" s="8"/>
      <c r="G159" s="9"/>
    </row>
    <row r="160" spans="2:7" ht="12.75">
      <c r="B160" s="2"/>
      <c r="C160" s="1"/>
      <c r="D160" s="2"/>
      <c r="E160" s="2"/>
      <c r="F160" s="8"/>
      <c r="G160" s="9"/>
    </row>
    <row r="161" spans="2:7" ht="12.75">
      <c r="B161" s="2"/>
      <c r="C161" s="1"/>
      <c r="D161" s="2"/>
      <c r="E161" s="2"/>
      <c r="F161" s="8"/>
      <c r="G161" s="9"/>
    </row>
    <row r="162" spans="2:7" ht="12.75">
      <c r="B162" s="2"/>
      <c r="C162" s="1"/>
      <c r="D162" s="2"/>
      <c r="E162" s="2"/>
      <c r="F162" s="8"/>
      <c r="G162" s="9"/>
    </row>
    <row r="163" spans="2:7" ht="12.75">
      <c r="B163" s="2"/>
      <c r="C163" s="1"/>
      <c r="D163" s="2"/>
      <c r="E163" s="2"/>
      <c r="F163" s="8"/>
      <c r="G163" s="9"/>
    </row>
    <row r="164" spans="2:7" ht="12.75">
      <c r="B164" s="2"/>
      <c r="C164" s="1"/>
      <c r="D164" s="2"/>
      <c r="E164" s="2"/>
      <c r="F164" s="8"/>
      <c r="G164" s="9"/>
    </row>
    <row r="165" spans="2:7" ht="12.75">
      <c r="B165" s="2"/>
      <c r="C165" s="1"/>
      <c r="D165" s="2"/>
      <c r="E165" s="2"/>
      <c r="F165" s="8"/>
      <c r="G165" s="9"/>
    </row>
  </sheetData>
  <printOptions/>
  <pageMargins left="1" right="0.25" top="0.7" bottom="0.8" header="0.5" footer="0.7"/>
  <pageSetup firstPageNumber="5" useFirstPageNumber="1" horizontalDpi="300" verticalDpi="300" orientation="landscape" r:id="rId1"/>
  <headerFooter alignWithMargins="0">
    <oddFooter>&amp;L&amp;"Arial,Bold"&amp;8 ISO-NE&amp;C&amp;"Arial,Bold"&amp;8&amp;P &amp;R&amp;"Arial,Bold"&amp;8 3/18/99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2" sqref="G12"/>
    </sheetView>
  </sheetViews>
  <sheetFormatPr defaultColWidth="9.140625" defaultRowHeight="12.75"/>
  <cols>
    <col min="1" max="1" width="55.7109375" style="18" customWidth="1"/>
    <col min="2" max="2" width="6.28125" style="2" customWidth="1"/>
    <col min="3" max="3" width="15.7109375" style="1" customWidth="1"/>
    <col min="4" max="5" width="6.28125" style="2" customWidth="1"/>
    <col min="6" max="7" width="9.28125" style="0" customWidth="1"/>
  </cols>
  <sheetData>
    <row r="1" spans="1:8" ht="12.75">
      <c r="A1" s="23" t="s">
        <v>214</v>
      </c>
      <c r="B1" s="23"/>
      <c r="C1" s="23"/>
      <c r="D1" s="23"/>
      <c r="E1" s="23"/>
      <c r="F1" s="23"/>
      <c r="G1" s="26"/>
      <c r="H1" s="10"/>
    </row>
    <row r="2" spans="1:8" ht="12.75">
      <c r="A2" s="23" t="s">
        <v>247</v>
      </c>
      <c r="B2" s="23"/>
      <c r="C2" s="23"/>
      <c r="D2" s="23"/>
      <c r="E2" s="23"/>
      <c r="F2" s="23"/>
      <c r="G2" s="26"/>
      <c r="H2" s="10"/>
    </row>
    <row r="3" spans="1:8" ht="12.75">
      <c r="A3" s="27"/>
      <c r="B3" s="4"/>
      <c r="C3" s="5"/>
      <c r="D3" s="4"/>
      <c r="E3" s="4"/>
      <c r="F3" s="23"/>
      <c r="G3" s="26"/>
      <c r="H3" s="10"/>
    </row>
    <row r="4" spans="1:8" ht="9" customHeight="1">
      <c r="A4" s="49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  <c r="H4" s="10"/>
    </row>
    <row r="5" spans="1:8" ht="9" customHeight="1">
      <c r="A5" s="61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  <c r="H5" s="10"/>
    </row>
    <row r="6" spans="1:8" ht="12.75">
      <c r="A6" s="28"/>
      <c r="B6" s="11"/>
      <c r="C6" s="12"/>
      <c r="D6" s="11"/>
      <c r="E6" s="11"/>
      <c r="F6" s="21"/>
      <c r="G6" s="21"/>
      <c r="H6" s="10"/>
    </row>
    <row r="7" spans="1:8" ht="12.75">
      <c r="A7" s="28" t="s">
        <v>373</v>
      </c>
      <c r="B7" s="11">
        <v>115</v>
      </c>
      <c r="C7" s="12" t="s">
        <v>374</v>
      </c>
      <c r="D7" s="11" t="s">
        <v>255</v>
      </c>
      <c r="E7" s="11">
        <v>1</v>
      </c>
      <c r="F7" s="21">
        <v>0.23</v>
      </c>
      <c r="G7" s="21">
        <v>0.72</v>
      </c>
      <c r="H7" s="10"/>
    </row>
    <row r="8" spans="1:8" ht="12.75">
      <c r="A8" s="28"/>
      <c r="B8" s="11"/>
      <c r="C8" s="12" t="s">
        <v>375</v>
      </c>
      <c r="D8" s="11" t="s">
        <v>248</v>
      </c>
      <c r="E8" s="11">
        <v>1</v>
      </c>
      <c r="F8" s="21">
        <v>0.49</v>
      </c>
      <c r="H8" s="10"/>
    </row>
    <row r="9" spans="1:8" ht="12.75">
      <c r="A9" s="28"/>
      <c r="B9" s="11"/>
      <c r="C9" s="12" t="s">
        <v>376</v>
      </c>
      <c r="D9" s="11"/>
      <c r="E9" s="11"/>
      <c r="F9" s="21"/>
      <c r="G9" s="21"/>
      <c r="H9" s="10"/>
    </row>
    <row r="10" spans="1:8" ht="12.75">
      <c r="A10" s="28"/>
      <c r="B10" s="11"/>
      <c r="C10" s="12" t="s">
        <v>377</v>
      </c>
      <c r="D10" s="11"/>
      <c r="E10" s="11"/>
      <c r="F10" s="21"/>
      <c r="G10" s="21"/>
      <c r="H10" s="10"/>
    </row>
    <row r="11" spans="1:8" ht="12.75">
      <c r="A11" s="28"/>
      <c r="B11" s="11"/>
      <c r="C11" s="12"/>
      <c r="D11" s="11"/>
      <c r="E11" s="11"/>
      <c r="F11" s="21"/>
      <c r="G11" s="20" t="s">
        <v>262</v>
      </c>
      <c r="H11" s="10"/>
    </row>
    <row r="12" spans="1:8" ht="12.75">
      <c r="A12" s="49" t="s">
        <v>378</v>
      </c>
      <c r="B12" s="11"/>
      <c r="C12" s="12"/>
      <c r="D12" s="11"/>
      <c r="E12" s="11"/>
      <c r="F12" s="21"/>
      <c r="G12" s="21">
        <f>ROUND(SUM(G7:G7),1)</f>
        <v>0.7</v>
      </c>
      <c r="H12" s="10"/>
    </row>
    <row r="13" spans="1:8" ht="12.75">
      <c r="A13" s="50"/>
      <c r="B13" s="11"/>
      <c r="C13" s="12"/>
      <c r="D13" s="11"/>
      <c r="E13" s="11"/>
      <c r="F13" s="21"/>
      <c r="G13" s="20" t="s">
        <v>262</v>
      </c>
      <c r="H13" s="10"/>
    </row>
    <row r="14" spans="1:8" ht="12.75">
      <c r="A14" s="49" t="s">
        <v>379</v>
      </c>
      <c r="B14" s="11"/>
      <c r="C14" s="12"/>
      <c r="D14" s="11"/>
      <c r="E14" s="11"/>
      <c r="F14" s="21"/>
      <c r="G14" s="21">
        <f>ROUND(SUM(G7:G7),1)</f>
        <v>0.7</v>
      </c>
      <c r="H14" s="10"/>
    </row>
    <row r="15" spans="1:8" ht="12.75">
      <c r="A15"/>
      <c r="B15"/>
      <c r="C15"/>
      <c r="D15"/>
      <c r="E15"/>
      <c r="H15" s="10"/>
    </row>
    <row r="16" spans="1:8" ht="12.75">
      <c r="A16" s="28"/>
      <c r="B16" s="11"/>
      <c r="C16" s="12"/>
      <c r="D16" s="11"/>
      <c r="E16" s="11"/>
      <c r="F16" s="10"/>
      <c r="G16" s="10"/>
      <c r="H16" s="10"/>
    </row>
  </sheetData>
  <printOptions/>
  <pageMargins left="1" right="0.25" top="0.7" bottom="0.8" header="0.5" footer="0.7"/>
  <pageSetup firstPageNumber="9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G23" sqref="G23"/>
    </sheetView>
  </sheetViews>
  <sheetFormatPr defaultColWidth="9.140625" defaultRowHeight="12.75"/>
  <cols>
    <col min="1" max="1" width="55.7109375" style="0" customWidth="1"/>
    <col min="2" max="2" width="6.28125" style="0" customWidth="1"/>
    <col min="3" max="3" width="15.7109375" style="0" customWidth="1"/>
    <col min="4" max="5" width="6.28125" style="0" customWidth="1"/>
    <col min="6" max="7" width="9.28125" style="0" customWidth="1"/>
  </cols>
  <sheetData>
    <row r="1" spans="1:7" ht="12.75">
      <c r="A1" s="23" t="s">
        <v>215</v>
      </c>
      <c r="B1" s="24"/>
      <c r="C1" s="24"/>
      <c r="D1" s="24"/>
      <c r="E1" s="24"/>
      <c r="F1" s="24"/>
      <c r="G1" s="25"/>
    </row>
    <row r="2" spans="1:7" ht="12.75">
      <c r="A2" s="23" t="s">
        <v>265</v>
      </c>
      <c r="B2" s="23"/>
      <c r="C2" s="24"/>
      <c r="D2" s="24"/>
      <c r="E2" s="24"/>
      <c r="F2" s="24"/>
      <c r="G2" s="25"/>
    </row>
    <row r="3" spans="1:7" ht="12.75">
      <c r="A3" s="23"/>
      <c r="B3" s="23"/>
      <c r="C3" s="24"/>
      <c r="D3" s="24"/>
      <c r="E3" s="24"/>
      <c r="F3" s="24"/>
      <c r="G3" s="25"/>
    </row>
    <row r="4" spans="1:7" ht="9" customHeight="1">
      <c r="A4" s="43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</row>
    <row r="5" spans="1:7" ht="9" customHeight="1">
      <c r="A5" s="58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0" t="s">
        <v>380</v>
      </c>
      <c r="B7" s="10">
        <v>345</v>
      </c>
      <c r="C7" s="10" t="s">
        <v>381</v>
      </c>
      <c r="D7" s="10" t="s">
        <v>255</v>
      </c>
      <c r="E7" s="10">
        <v>1</v>
      </c>
      <c r="F7" s="21">
        <v>30.6</v>
      </c>
      <c r="G7" s="21">
        <v>30.6</v>
      </c>
    </row>
    <row r="8" spans="1:7" ht="12.75">
      <c r="A8" s="10"/>
      <c r="B8" s="10"/>
      <c r="C8" s="10"/>
      <c r="D8" s="10"/>
      <c r="E8" s="10"/>
      <c r="F8" s="21"/>
      <c r="G8" s="21"/>
    </row>
    <row r="9" spans="1:7" ht="12.75">
      <c r="A9" s="10" t="s">
        <v>382</v>
      </c>
      <c r="B9" s="10">
        <v>345</v>
      </c>
      <c r="C9" s="10" t="s">
        <v>381</v>
      </c>
      <c r="D9" s="10" t="s">
        <v>255</v>
      </c>
      <c r="E9" s="10">
        <v>1</v>
      </c>
      <c r="F9" s="21">
        <v>26.6</v>
      </c>
      <c r="G9" s="21">
        <v>26.6</v>
      </c>
    </row>
    <row r="10" spans="1:7" ht="12.75">
      <c r="A10" s="10"/>
      <c r="B10" s="10"/>
      <c r="C10" s="10"/>
      <c r="D10" s="10"/>
      <c r="E10" s="10"/>
      <c r="F10" s="21"/>
      <c r="G10" s="21"/>
    </row>
    <row r="11" spans="1:7" ht="12.75">
      <c r="A11" s="10" t="s">
        <v>383</v>
      </c>
      <c r="B11" s="10">
        <v>345</v>
      </c>
      <c r="C11" s="10" t="s">
        <v>384</v>
      </c>
      <c r="D11" s="10" t="s">
        <v>255</v>
      </c>
      <c r="E11" s="10">
        <v>1</v>
      </c>
      <c r="F11" s="21">
        <v>30.6</v>
      </c>
      <c r="G11" s="21">
        <v>30.6</v>
      </c>
    </row>
    <row r="12" spans="1:7" ht="12.75">
      <c r="A12" s="10"/>
      <c r="B12" s="10"/>
      <c r="C12" s="10"/>
      <c r="D12" s="10"/>
      <c r="E12" s="10"/>
      <c r="F12" s="21"/>
      <c r="G12" s="21"/>
    </row>
    <row r="13" spans="1:7" ht="12.75">
      <c r="A13" s="10" t="s">
        <v>385</v>
      </c>
      <c r="B13" s="10">
        <v>345</v>
      </c>
      <c r="C13" s="10" t="s">
        <v>381</v>
      </c>
      <c r="D13" s="10" t="s">
        <v>255</v>
      </c>
      <c r="E13" s="10">
        <v>1</v>
      </c>
      <c r="F13" s="21">
        <v>54.5</v>
      </c>
      <c r="G13" s="21">
        <v>56.2</v>
      </c>
    </row>
    <row r="14" spans="1:7" ht="12.75">
      <c r="A14" s="10"/>
      <c r="B14" s="10"/>
      <c r="C14" s="10" t="s">
        <v>386</v>
      </c>
      <c r="D14" s="10" t="s">
        <v>255</v>
      </c>
      <c r="E14" s="10">
        <v>1</v>
      </c>
      <c r="F14" s="21">
        <v>1.7</v>
      </c>
      <c r="G14" s="21"/>
    </row>
    <row r="15" spans="1:7" ht="12.75">
      <c r="A15" s="10"/>
      <c r="B15" s="10"/>
      <c r="C15" s="10"/>
      <c r="D15" s="10"/>
      <c r="E15" s="10"/>
      <c r="F15" s="21"/>
      <c r="G15" s="21"/>
    </row>
    <row r="16" spans="1:7" ht="12.75">
      <c r="A16" s="10" t="s">
        <v>387</v>
      </c>
      <c r="B16" s="10">
        <v>345</v>
      </c>
      <c r="C16" s="10" t="s">
        <v>381</v>
      </c>
      <c r="D16" s="10" t="s">
        <v>255</v>
      </c>
      <c r="E16" s="10">
        <v>1</v>
      </c>
      <c r="F16" s="21">
        <v>25.9</v>
      </c>
      <c r="G16" s="21">
        <v>29.8</v>
      </c>
    </row>
    <row r="17" spans="1:7" ht="12.75">
      <c r="A17" s="10"/>
      <c r="B17" s="10"/>
      <c r="C17" s="10" t="s">
        <v>386</v>
      </c>
      <c r="D17" s="10" t="s">
        <v>255</v>
      </c>
      <c r="E17" s="10">
        <v>1</v>
      </c>
      <c r="F17" s="21">
        <v>3.9</v>
      </c>
      <c r="G17" s="21"/>
    </row>
    <row r="18" spans="1:7" ht="12.75">
      <c r="A18" s="10"/>
      <c r="B18" s="10"/>
      <c r="C18" s="10"/>
      <c r="D18" s="10"/>
      <c r="E18" s="10"/>
      <c r="F18" s="21"/>
      <c r="G18" s="21"/>
    </row>
    <row r="19" spans="1:7" ht="12.75">
      <c r="A19" s="10" t="s">
        <v>388</v>
      </c>
      <c r="B19" s="10">
        <v>345</v>
      </c>
      <c r="C19" s="10" t="s">
        <v>381</v>
      </c>
      <c r="D19" s="10" t="s">
        <v>255</v>
      </c>
      <c r="E19" s="10">
        <v>1</v>
      </c>
      <c r="F19" s="21">
        <v>3.5</v>
      </c>
      <c r="G19" s="21">
        <v>3.5</v>
      </c>
    </row>
    <row r="20" spans="1:7" ht="12.75">
      <c r="A20" s="10"/>
      <c r="B20" s="10"/>
      <c r="C20" s="10"/>
      <c r="D20" s="10"/>
      <c r="E20" s="10"/>
      <c r="F20" s="21"/>
      <c r="G20" s="21"/>
    </row>
    <row r="21" spans="1:7" ht="12.75">
      <c r="A21" s="10" t="s">
        <v>389</v>
      </c>
      <c r="B21" s="10">
        <v>345</v>
      </c>
      <c r="C21" s="10" t="s">
        <v>272</v>
      </c>
      <c r="D21" s="10" t="s">
        <v>255</v>
      </c>
      <c r="E21" s="10">
        <v>1</v>
      </c>
      <c r="F21" s="21">
        <v>7.1</v>
      </c>
      <c r="G21" s="21">
        <v>7.1</v>
      </c>
    </row>
    <row r="22" spans="1:7" ht="12.75">
      <c r="A22" s="10"/>
      <c r="B22" s="10"/>
      <c r="C22" s="10"/>
      <c r="D22" s="10"/>
      <c r="E22" s="10"/>
      <c r="F22" s="21"/>
      <c r="G22" s="20" t="s">
        <v>262</v>
      </c>
    </row>
    <row r="23" spans="1:7" ht="12.75">
      <c r="A23" s="43" t="s">
        <v>390</v>
      </c>
      <c r="B23" s="10"/>
      <c r="C23" s="10"/>
      <c r="D23" s="10"/>
      <c r="E23" s="10"/>
      <c r="F23" s="21"/>
      <c r="G23" s="21">
        <f>ROUND(SUM(G7:G21),1)</f>
        <v>184.4</v>
      </c>
    </row>
    <row r="25" spans="1:7" ht="12.75">
      <c r="A25" s="10"/>
      <c r="B25" s="10"/>
      <c r="C25" s="10"/>
      <c r="D25" s="10"/>
      <c r="E25" s="10"/>
      <c r="F25" s="21"/>
      <c r="G25" s="21"/>
    </row>
    <row r="26" spans="1:7" ht="12.75">
      <c r="A26" s="10"/>
      <c r="B26" s="10"/>
      <c r="C26" s="10"/>
      <c r="D26" s="10"/>
      <c r="E26" s="10"/>
      <c r="F26" s="21"/>
      <c r="G26" s="21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</sheetData>
  <printOptions/>
  <pageMargins left="1" right="0.25" top="0.7" bottom="0.8" header="0.5" footer="0.7"/>
  <pageSetup firstPageNumber="10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4"/>
  <sheetViews>
    <sheetView workbookViewId="0" topLeftCell="A57">
      <selection activeCell="G73" sqref="G73"/>
    </sheetView>
  </sheetViews>
  <sheetFormatPr defaultColWidth="9.140625" defaultRowHeight="12.75"/>
  <cols>
    <col min="1" max="1" width="55.7109375" style="0" customWidth="1"/>
    <col min="2" max="2" width="6.28125" style="2" customWidth="1"/>
    <col min="3" max="3" width="15.7109375" style="1" customWidth="1"/>
    <col min="4" max="5" width="6.28125" style="2" customWidth="1"/>
    <col min="6" max="7" width="9.28125" style="0" customWidth="1"/>
  </cols>
  <sheetData>
    <row r="1" spans="1:7" ht="12.75">
      <c r="A1" s="23" t="s">
        <v>391</v>
      </c>
      <c r="B1" s="23"/>
      <c r="C1" s="23"/>
      <c r="D1" s="23"/>
      <c r="E1" s="23"/>
      <c r="F1" s="23"/>
      <c r="G1" s="26"/>
    </row>
    <row r="2" spans="1:7" ht="12.75">
      <c r="A2" s="23" t="s">
        <v>247</v>
      </c>
      <c r="B2" s="23"/>
      <c r="C2" s="23"/>
      <c r="D2" s="23"/>
      <c r="E2" s="23"/>
      <c r="F2" s="23"/>
      <c r="G2" s="26"/>
    </row>
    <row r="3" spans="1:7" ht="12.75">
      <c r="A3" s="27"/>
      <c r="B3" s="4"/>
      <c r="C3" s="5"/>
      <c r="D3" s="4"/>
      <c r="E3" s="4"/>
      <c r="F3" s="23"/>
      <c r="G3" s="26"/>
    </row>
    <row r="4" spans="1:7" ht="9" customHeight="1">
      <c r="A4" s="49"/>
      <c r="B4" s="44"/>
      <c r="C4" s="45"/>
      <c r="D4" s="44" t="s">
        <v>248</v>
      </c>
      <c r="E4" s="44" t="s">
        <v>249</v>
      </c>
      <c r="F4" s="46" t="s">
        <v>250</v>
      </c>
      <c r="G4" s="47" t="s">
        <v>251</v>
      </c>
    </row>
    <row r="5" spans="1:7" ht="9" customHeight="1">
      <c r="A5" s="61" t="s">
        <v>252</v>
      </c>
      <c r="B5" s="55" t="s">
        <v>253</v>
      </c>
      <c r="C5" s="56" t="s">
        <v>254</v>
      </c>
      <c r="D5" s="55" t="s">
        <v>255</v>
      </c>
      <c r="E5" s="55" t="s">
        <v>256</v>
      </c>
      <c r="F5" s="59" t="s">
        <v>257</v>
      </c>
      <c r="G5" s="60" t="s">
        <v>250</v>
      </c>
    </row>
    <row r="6" spans="1:7" ht="12.75">
      <c r="A6" s="10"/>
      <c r="B6" s="11"/>
      <c r="C6" s="12"/>
      <c r="D6" s="11"/>
      <c r="E6" s="11"/>
      <c r="F6" s="10"/>
      <c r="G6" s="10"/>
    </row>
    <row r="7" spans="1:7" ht="12.75">
      <c r="A7" s="10" t="s">
        <v>392</v>
      </c>
      <c r="B7" s="11">
        <v>115</v>
      </c>
      <c r="C7" s="12" t="s">
        <v>259</v>
      </c>
      <c r="D7" s="11" t="s">
        <v>255</v>
      </c>
      <c r="E7" s="11">
        <v>1</v>
      </c>
      <c r="F7" s="21">
        <v>47.2</v>
      </c>
      <c r="G7" s="21">
        <v>47.2</v>
      </c>
    </row>
    <row r="8" spans="1:7" ht="12.75">
      <c r="A8" s="10"/>
      <c r="B8" s="11"/>
      <c r="C8" s="12"/>
      <c r="D8" s="11"/>
      <c r="E8" s="11"/>
      <c r="F8" s="21"/>
      <c r="G8" s="21"/>
    </row>
    <row r="9" spans="1:7" ht="12.75">
      <c r="A9" s="10" t="s">
        <v>393</v>
      </c>
      <c r="B9" s="11">
        <v>115</v>
      </c>
      <c r="C9" s="12" t="s">
        <v>259</v>
      </c>
      <c r="D9" s="11" t="s">
        <v>255</v>
      </c>
      <c r="E9" s="11">
        <v>1</v>
      </c>
      <c r="F9" s="21">
        <v>24.3</v>
      </c>
      <c r="G9" s="21">
        <v>24.3</v>
      </c>
    </row>
    <row r="10" spans="1:7" ht="12.75">
      <c r="A10" s="10"/>
      <c r="B10" s="11"/>
      <c r="C10" s="12"/>
      <c r="D10" s="11"/>
      <c r="E10" s="11"/>
      <c r="F10" s="21"/>
      <c r="G10" s="21"/>
    </row>
    <row r="11" spans="1:7" ht="12.75">
      <c r="A11" s="10" t="s">
        <v>394</v>
      </c>
      <c r="B11" s="11">
        <v>115</v>
      </c>
      <c r="C11" s="12" t="s">
        <v>395</v>
      </c>
      <c r="D11" s="11" t="s">
        <v>255</v>
      </c>
      <c r="E11" s="11">
        <v>1</v>
      </c>
      <c r="F11" s="21">
        <v>42.1</v>
      </c>
      <c r="G11" s="21">
        <v>42.1</v>
      </c>
    </row>
    <row r="12" spans="1:7" ht="12.75">
      <c r="A12" s="10"/>
      <c r="B12" s="11"/>
      <c r="C12" s="12"/>
      <c r="D12" s="11"/>
      <c r="E12" s="11"/>
      <c r="F12" s="21"/>
      <c r="G12" s="21"/>
    </row>
    <row r="13" spans="1:7" ht="12.75">
      <c r="A13" s="10" t="s">
        <v>396</v>
      </c>
      <c r="B13" s="11">
        <v>115</v>
      </c>
      <c r="C13" s="12" t="s">
        <v>395</v>
      </c>
      <c r="D13" s="11" t="s">
        <v>255</v>
      </c>
      <c r="E13" s="11">
        <v>1</v>
      </c>
      <c r="F13" s="21">
        <v>25.7</v>
      </c>
      <c r="G13" s="21">
        <v>25.7</v>
      </c>
    </row>
    <row r="14" spans="1:7" ht="12.75">
      <c r="A14" s="10"/>
      <c r="B14" s="11"/>
      <c r="C14" s="12"/>
      <c r="D14" s="11"/>
      <c r="E14" s="11"/>
      <c r="F14" s="21"/>
      <c r="G14" s="21"/>
    </row>
    <row r="15" spans="1:7" ht="12.75">
      <c r="A15" s="10" t="s">
        <v>397</v>
      </c>
      <c r="B15" s="11">
        <v>115</v>
      </c>
      <c r="C15" s="12" t="s">
        <v>259</v>
      </c>
      <c r="D15" s="11" t="s">
        <v>255</v>
      </c>
      <c r="E15" s="11">
        <v>1</v>
      </c>
      <c r="F15" s="21">
        <v>33.4</v>
      </c>
      <c r="G15" s="21">
        <v>33.4</v>
      </c>
    </row>
    <row r="16" spans="1:7" ht="12.75">
      <c r="A16" s="10"/>
      <c r="B16" s="11"/>
      <c r="C16" s="12"/>
      <c r="D16" s="11"/>
      <c r="E16" s="11"/>
      <c r="F16" s="21"/>
      <c r="G16" s="21"/>
    </row>
    <row r="17" spans="1:7" ht="12.75">
      <c r="A17" s="10" t="s">
        <v>398</v>
      </c>
      <c r="B17" s="11">
        <v>115</v>
      </c>
      <c r="C17" s="12" t="s">
        <v>259</v>
      </c>
      <c r="D17" s="11" t="s">
        <v>255</v>
      </c>
      <c r="E17" s="11">
        <v>1</v>
      </c>
      <c r="F17" s="21">
        <v>40.5</v>
      </c>
      <c r="G17" s="21">
        <v>40.5</v>
      </c>
    </row>
    <row r="18" spans="1:7" ht="12.75">
      <c r="A18" s="10"/>
      <c r="B18" s="11"/>
      <c r="C18" s="12"/>
      <c r="D18" s="11"/>
      <c r="E18" s="11"/>
      <c r="F18" s="21"/>
      <c r="G18" s="21"/>
    </row>
    <row r="19" spans="1:7" ht="12.75">
      <c r="A19" s="10" t="s">
        <v>399</v>
      </c>
      <c r="B19" s="11">
        <v>115</v>
      </c>
      <c r="C19" s="12" t="s">
        <v>259</v>
      </c>
      <c r="D19" s="11" t="s">
        <v>255</v>
      </c>
      <c r="E19" s="11">
        <v>1</v>
      </c>
      <c r="F19" s="21">
        <v>34.1</v>
      </c>
      <c r="G19" s="21">
        <v>34.1</v>
      </c>
    </row>
    <row r="20" spans="1:7" ht="12.75">
      <c r="A20" s="10"/>
      <c r="B20" s="11"/>
      <c r="C20" s="12"/>
      <c r="D20" s="11"/>
      <c r="E20" s="11"/>
      <c r="F20" s="21"/>
      <c r="G20" s="21"/>
    </row>
    <row r="21" spans="1:7" ht="12.75">
      <c r="A21" s="10" t="s">
        <v>400</v>
      </c>
      <c r="B21" s="11">
        <v>115</v>
      </c>
      <c r="C21" s="12" t="s">
        <v>259</v>
      </c>
      <c r="D21" s="11" t="s">
        <v>255</v>
      </c>
      <c r="E21" s="11">
        <v>2</v>
      </c>
      <c r="F21" s="21">
        <v>6.63</v>
      </c>
      <c r="G21" s="21">
        <v>13.3</v>
      </c>
    </row>
    <row r="22" spans="1:7" ht="12.75">
      <c r="A22" s="10"/>
      <c r="B22" s="11"/>
      <c r="C22" s="12"/>
      <c r="D22" s="11"/>
      <c r="E22" s="11"/>
      <c r="F22" s="21"/>
      <c r="G22" s="21"/>
    </row>
    <row r="23" spans="1:7" ht="12.75">
      <c r="A23" s="10" t="s">
        <v>401</v>
      </c>
      <c r="B23" s="11">
        <v>115</v>
      </c>
      <c r="C23" s="12" t="s">
        <v>395</v>
      </c>
      <c r="D23" s="11" t="s">
        <v>255</v>
      </c>
      <c r="E23" s="11">
        <v>1</v>
      </c>
      <c r="F23" s="21">
        <v>5.5</v>
      </c>
      <c r="G23" s="21">
        <v>39.3</v>
      </c>
    </row>
    <row r="24" spans="1:7" ht="12.75">
      <c r="A24" s="10"/>
      <c r="B24" s="11"/>
      <c r="C24" s="12" t="s">
        <v>402</v>
      </c>
      <c r="D24" s="11" t="s">
        <v>255</v>
      </c>
      <c r="E24" s="11">
        <v>1</v>
      </c>
      <c r="F24" s="21">
        <v>30.2</v>
      </c>
      <c r="G24" s="21"/>
    </row>
    <row r="25" spans="1:7" ht="12.75">
      <c r="A25" s="10"/>
      <c r="B25" s="11"/>
      <c r="C25" s="12" t="s">
        <v>259</v>
      </c>
      <c r="D25" s="11" t="s">
        <v>255</v>
      </c>
      <c r="E25" s="11">
        <v>1</v>
      </c>
      <c r="F25" s="21">
        <v>3.6</v>
      </c>
      <c r="G25" s="21"/>
    </row>
    <row r="26" spans="1:7" ht="12.75">
      <c r="A26" s="10"/>
      <c r="B26" s="11"/>
      <c r="C26" s="12"/>
      <c r="D26" s="11"/>
      <c r="E26" s="11"/>
      <c r="F26" s="21"/>
      <c r="G26" s="21"/>
    </row>
    <row r="27" spans="1:7" ht="12.75">
      <c r="A27" s="10" t="s">
        <v>403</v>
      </c>
      <c r="B27" s="11">
        <v>115</v>
      </c>
      <c r="C27" s="12" t="s">
        <v>404</v>
      </c>
      <c r="D27" s="11" t="s">
        <v>255</v>
      </c>
      <c r="E27" s="11">
        <v>1</v>
      </c>
      <c r="F27" s="21">
        <v>19</v>
      </c>
      <c r="G27" s="21">
        <v>19</v>
      </c>
    </row>
    <row r="28" spans="1:7" ht="12.75">
      <c r="A28" s="10"/>
      <c r="B28" s="11"/>
      <c r="C28" s="12"/>
      <c r="D28" s="11"/>
      <c r="E28" s="11"/>
      <c r="F28" s="21"/>
      <c r="G28" s="21"/>
    </row>
    <row r="29" spans="1:7" ht="12.75">
      <c r="A29" s="10" t="s">
        <v>405</v>
      </c>
      <c r="B29" s="11">
        <v>115</v>
      </c>
      <c r="C29" s="12" t="s">
        <v>404</v>
      </c>
      <c r="D29" s="11" t="s">
        <v>255</v>
      </c>
      <c r="E29" s="11">
        <v>1</v>
      </c>
      <c r="F29" s="21">
        <v>11.1</v>
      </c>
      <c r="G29" s="21">
        <v>11.1</v>
      </c>
    </row>
    <row r="30" spans="1:7" ht="12.75">
      <c r="A30" s="10"/>
      <c r="B30" s="11"/>
      <c r="C30" s="12"/>
      <c r="D30" s="11"/>
      <c r="E30" s="11"/>
      <c r="F30" s="21"/>
      <c r="G30" s="21"/>
    </row>
    <row r="31" spans="1:7" ht="12.75">
      <c r="A31" s="10" t="s">
        <v>406</v>
      </c>
      <c r="B31" s="11">
        <v>115</v>
      </c>
      <c r="C31" s="12" t="s">
        <v>407</v>
      </c>
      <c r="D31" s="11" t="s">
        <v>255</v>
      </c>
      <c r="E31" s="11">
        <v>1</v>
      </c>
      <c r="F31" s="21">
        <v>22</v>
      </c>
      <c r="G31" s="21">
        <v>22</v>
      </c>
    </row>
    <row r="32" spans="1:7" ht="12.75">
      <c r="A32" s="10"/>
      <c r="B32" s="11"/>
      <c r="C32" s="12"/>
      <c r="D32" s="11"/>
      <c r="E32" s="11"/>
      <c r="F32" s="21"/>
      <c r="G32" s="21"/>
    </row>
    <row r="33" spans="1:7" ht="12.75">
      <c r="A33" s="10" t="s">
        <v>408</v>
      </c>
      <c r="B33" s="11">
        <v>115</v>
      </c>
      <c r="C33" s="12" t="s">
        <v>259</v>
      </c>
      <c r="D33" s="11" t="s">
        <v>409</v>
      </c>
      <c r="E33" s="11">
        <v>1</v>
      </c>
      <c r="F33" s="21">
        <v>23.2</v>
      </c>
      <c r="G33" s="21">
        <v>23.2</v>
      </c>
    </row>
    <row r="34" spans="1:7" ht="12.75">
      <c r="A34" s="10"/>
      <c r="B34" s="11"/>
      <c r="C34" s="12"/>
      <c r="D34" s="11"/>
      <c r="E34" s="11"/>
      <c r="F34" s="21"/>
      <c r="G34" s="21"/>
    </row>
    <row r="35" spans="1:7" ht="12.75">
      <c r="A35" s="10" t="s">
        <v>410</v>
      </c>
      <c r="B35" s="11">
        <v>115</v>
      </c>
      <c r="C35" s="12" t="s">
        <v>259</v>
      </c>
      <c r="D35" s="11" t="s">
        <v>255</v>
      </c>
      <c r="E35" s="11">
        <v>1</v>
      </c>
      <c r="F35" s="21">
        <v>12.4</v>
      </c>
      <c r="G35" s="21">
        <v>12.4</v>
      </c>
    </row>
    <row r="36" spans="1:7" ht="12.75">
      <c r="A36" s="10"/>
      <c r="B36" s="11"/>
      <c r="C36" s="12"/>
      <c r="D36" s="11"/>
      <c r="E36" s="11"/>
      <c r="F36" s="21"/>
      <c r="G36" s="21"/>
    </row>
    <row r="37" spans="1:7" ht="12.75">
      <c r="A37" s="10" t="s">
        <v>411</v>
      </c>
      <c r="B37" s="11">
        <v>115</v>
      </c>
      <c r="C37" s="12" t="s">
        <v>259</v>
      </c>
      <c r="D37" s="11" t="s">
        <v>255</v>
      </c>
      <c r="E37" s="11">
        <v>1</v>
      </c>
      <c r="F37" s="21">
        <v>22.5</v>
      </c>
      <c r="G37" s="21">
        <v>22.5</v>
      </c>
    </row>
    <row r="38" spans="1:7" ht="12.75">
      <c r="A38" s="10"/>
      <c r="B38" s="11"/>
      <c r="C38" s="12"/>
      <c r="D38" s="11"/>
      <c r="E38" s="11"/>
      <c r="F38" s="21"/>
      <c r="G38" s="21"/>
    </row>
    <row r="39" spans="1:7" ht="12.75">
      <c r="A39" s="10"/>
      <c r="B39" s="11"/>
      <c r="C39" s="12"/>
      <c r="D39" s="11"/>
      <c r="E39" s="11"/>
      <c r="F39" s="21"/>
      <c r="G39" s="21"/>
    </row>
    <row r="40" spans="1:7" ht="12.75">
      <c r="A40" s="10" t="s">
        <v>12</v>
      </c>
      <c r="B40" s="11">
        <v>115</v>
      </c>
      <c r="C40" s="12" t="s">
        <v>259</v>
      </c>
      <c r="D40" s="11" t="s">
        <v>255</v>
      </c>
      <c r="E40" s="11">
        <v>1</v>
      </c>
      <c r="F40" s="21">
        <v>2.8</v>
      </c>
      <c r="G40" s="21">
        <v>2.8</v>
      </c>
    </row>
    <row r="41" spans="1:7" ht="12.75">
      <c r="A41" s="10"/>
      <c r="B41" s="11"/>
      <c r="C41" s="12"/>
      <c r="D41" s="11"/>
      <c r="E41" s="11"/>
      <c r="F41" s="21"/>
      <c r="G41" s="21"/>
    </row>
    <row r="42" spans="1:7" ht="12.75">
      <c r="A42" s="10" t="s">
        <v>412</v>
      </c>
      <c r="B42" s="11">
        <v>115</v>
      </c>
      <c r="C42" s="12" t="s">
        <v>413</v>
      </c>
      <c r="D42" s="11" t="s">
        <v>255</v>
      </c>
      <c r="E42" s="11">
        <v>1</v>
      </c>
      <c r="F42" s="21">
        <v>28.6</v>
      </c>
      <c r="G42" s="21">
        <v>28.6</v>
      </c>
    </row>
    <row r="43" spans="1:7" ht="12.75">
      <c r="A43" s="10"/>
      <c r="B43" s="11"/>
      <c r="C43" s="12"/>
      <c r="D43" s="11"/>
      <c r="E43" s="11"/>
      <c r="F43" s="21"/>
      <c r="G43" s="21"/>
    </row>
    <row r="44" spans="1:7" ht="12.75">
      <c r="A44" s="10" t="s">
        <v>414</v>
      </c>
      <c r="B44" s="11">
        <v>115</v>
      </c>
      <c r="C44" s="12" t="s">
        <v>259</v>
      </c>
      <c r="D44" s="11" t="s">
        <v>255</v>
      </c>
      <c r="E44" s="11">
        <v>1</v>
      </c>
      <c r="F44" s="21">
        <v>17.6</v>
      </c>
      <c r="G44" s="21">
        <v>17.6</v>
      </c>
    </row>
    <row r="45" spans="1:7" ht="12.75">
      <c r="A45" s="10"/>
      <c r="B45" s="11"/>
      <c r="C45" s="12"/>
      <c r="D45" s="11"/>
      <c r="E45" s="11"/>
      <c r="F45" s="21"/>
      <c r="G45" s="21"/>
    </row>
    <row r="46" spans="1:7" ht="12.75">
      <c r="A46" s="10" t="s">
        <v>415</v>
      </c>
      <c r="B46" s="11">
        <v>115</v>
      </c>
      <c r="C46" s="12" t="s">
        <v>259</v>
      </c>
      <c r="D46" s="11" t="s">
        <v>255</v>
      </c>
      <c r="E46" s="11">
        <v>1</v>
      </c>
      <c r="F46" s="21">
        <v>24.2</v>
      </c>
      <c r="G46" s="21">
        <v>24.2</v>
      </c>
    </row>
    <row r="47" spans="1:7" ht="12.75">
      <c r="A47" s="10"/>
      <c r="B47" s="11"/>
      <c r="C47" s="12"/>
      <c r="D47" s="11"/>
      <c r="E47" s="11"/>
      <c r="F47" s="21"/>
      <c r="G47" s="21"/>
    </row>
    <row r="48" spans="1:7" ht="12.75">
      <c r="A48" s="10" t="s">
        <v>416</v>
      </c>
      <c r="B48" s="11">
        <v>115</v>
      </c>
      <c r="C48" s="12" t="s">
        <v>325</v>
      </c>
      <c r="D48" s="11" t="s">
        <v>255</v>
      </c>
      <c r="E48" s="11">
        <v>1</v>
      </c>
      <c r="F48" s="21">
        <v>8.3</v>
      </c>
      <c r="G48" s="21">
        <v>8.3</v>
      </c>
    </row>
    <row r="49" spans="1:7" ht="12.75">
      <c r="A49" s="10"/>
      <c r="B49" s="11"/>
      <c r="C49" s="12"/>
      <c r="D49" s="11"/>
      <c r="E49" s="11"/>
      <c r="F49" s="21"/>
      <c r="G49" s="21"/>
    </row>
    <row r="50" spans="1:7" ht="12.75">
      <c r="A50" s="10" t="s">
        <v>417</v>
      </c>
      <c r="B50" s="11">
        <v>115</v>
      </c>
      <c r="C50" s="12" t="s">
        <v>259</v>
      </c>
      <c r="D50" s="11" t="s">
        <v>255</v>
      </c>
      <c r="E50" s="11">
        <v>1</v>
      </c>
      <c r="F50" s="21">
        <v>9.3</v>
      </c>
      <c r="G50" s="21">
        <v>9.3</v>
      </c>
    </row>
    <row r="51" spans="1:7" ht="12.75">
      <c r="A51" s="10"/>
      <c r="B51" s="11"/>
      <c r="C51" s="12"/>
      <c r="D51" s="11"/>
      <c r="E51" s="11"/>
      <c r="F51" s="21"/>
      <c r="G51" s="21"/>
    </row>
    <row r="52" spans="1:7" ht="12.75">
      <c r="A52" s="10" t="s">
        <v>418</v>
      </c>
      <c r="B52" s="11">
        <v>115</v>
      </c>
      <c r="C52" s="12" t="s">
        <v>259</v>
      </c>
      <c r="D52" s="11" t="s">
        <v>255</v>
      </c>
      <c r="E52" s="11">
        <v>1</v>
      </c>
      <c r="F52" s="21">
        <v>19.9</v>
      </c>
      <c r="G52" s="21">
        <v>19.9</v>
      </c>
    </row>
    <row r="53" spans="1:7" ht="12.75">
      <c r="A53" s="10"/>
      <c r="B53" s="11"/>
      <c r="C53" s="12"/>
      <c r="D53" s="11"/>
      <c r="E53" s="11"/>
      <c r="F53" s="21"/>
      <c r="G53" s="21"/>
    </row>
    <row r="54" spans="1:7" ht="12.75">
      <c r="A54" s="10" t="s">
        <v>419</v>
      </c>
      <c r="B54" s="11">
        <v>115</v>
      </c>
      <c r="C54" s="12" t="s">
        <v>259</v>
      </c>
      <c r="D54" s="11" t="s">
        <v>255</v>
      </c>
      <c r="E54" s="11">
        <v>1</v>
      </c>
      <c r="F54" s="21">
        <v>23.3</v>
      </c>
      <c r="G54" s="21">
        <v>23.3</v>
      </c>
    </row>
    <row r="55" spans="1:7" ht="12.75">
      <c r="A55" s="10"/>
      <c r="B55" s="11"/>
      <c r="C55" s="12"/>
      <c r="D55" s="11"/>
      <c r="E55" s="11"/>
      <c r="F55" s="21"/>
      <c r="G55" s="21"/>
    </row>
    <row r="56" spans="1:7" ht="12.75">
      <c r="A56" s="10" t="s">
        <v>420</v>
      </c>
      <c r="B56" s="11">
        <v>115</v>
      </c>
      <c r="C56" s="12" t="s">
        <v>267</v>
      </c>
      <c r="D56" s="11" t="s">
        <v>255</v>
      </c>
      <c r="E56" s="11">
        <v>1</v>
      </c>
      <c r="F56" s="21">
        <v>3.4</v>
      </c>
      <c r="G56" s="21">
        <v>3.4</v>
      </c>
    </row>
    <row r="57" spans="1:7" ht="12.75">
      <c r="A57" s="10"/>
      <c r="B57" s="11"/>
      <c r="C57" s="12"/>
      <c r="D57" s="11"/>
      <c r="E57" s="11"/>
      <c r="F57" s="21"/>
      <c r="G57" s="21"/>
    </row>
    <row r="58" spans="1:7" ht="12.75">
      <c r="A58" s="10" t="s">
        <v>421</v>
      </c>
      <c r="B58" s="11">
        <v>115</v>
      </c>
      <c r="C58" s="12" t="s">
        <v>259</v>
      </c>
      <c r="D58" s="11" t="s">
        <v>255</v>
      </c>
      <c r="E58" s="11">
        <v>1</v>
      </c>
      <c r="F58" s="21">
        <v>3.9</v>
      </c>
      <c r="G58" s="21">
        <v>3.9</v>
      </c>
    </row>
    <row r="59" spans="1:7" ht="12.75">
      <c r="A59" s="10"/>
      <c r="B59" s="11"/>
      <c r="C59" s="12"/>
      <c r="D59" s="11"/>
      <c r="E59" s="11"/>
      <c r="F59" s="21"/>
      <c r="G59" s="21"/>
    </row>
    <row r="60" spans="1:7" ht="12.75">
      <c r="A60" s="10" t="s">
        <v>422</v>
      </c>
      <c r="B60" s="11">
        <v>115</v>
      </c>
      <c r="C60" s="12" t="s">
        <v>407</v>
      </c>
      <c r="D60" s="11" t="s">
        <v>255</v>
      </c>
      <c r="E60" s="11">
        <v>1</v>
      </c>
      <c r="F60" s="21">
        <v>9.4</v>
      </c>
      <c r="G60" s="21">
        <v>9.4</v>
      </c>
    </row>
    <row r="61" spans="1:7" ht="12.75">
      <c r="A61" s="10"/>
      <c r="B61" s="11"/>
      <c r="C61" s="12"/>
      <c r="D61" s="11"/>
      <c r="E61" s="11"/>
      <c r="F61" s="21"/>
      <c r="G61" s="21"/>
    </row>
    <row r="62" spans="1:7" ht="12.75">
      <c r="A62" s="10" t="s">
        <v>423</v>
      </c>
      <c r="B62" s="11">
        <v>115</v>
      </c>
      <c r="C62" s="12" t="s">
        <v>259</v>
      </c>
      <c r="D62" s="11" t="s">
        <v>255</v>
      </c>
      <c r="E62" s="11">
        <v>1</v>
      </c>
      <c r="F62" s="21">
        <v>30.9</v>
      </c>
      <c r="G62" s="21">
        <v>30.9</v>
      </c>
    </row>
    <row r="63" spans="1:7" ht="12.75">
      <c r="A63" s="10"/>
      <c r="B63" s="11"/>
      <c r="C63" s="12"/>
      <c r="D63" s="11"/>
      <c r="E63" s="11"/>
      <c r="F63" s="21"/>
      <c r="G63" s="21"/>
    </row>
    <row r="64" spans="1:7" ht="12.75">
      <c r="A64" s="10" t="s">
        <v>424</v>
      </c>
      <c r="B64" s="11">
        <v>115</v>
      </c>
      <c r="C64" s="12" t="s">
        <v>325</v>
      </c>
      <c r="D64" s="11" t="s">
        <v>255</v>
      </c>
      <c r="E64" s="11">
        <v>1</v>
      </c>
      <c r="F64" s="21">
        <v>1.2</v>
      </c>
      <c r="G64" s="21">
        <v>9.6</v>
      </c>
    </row>
    <row r="65" spans="1:7" ht="12.75">
      <c r="A65" s="10"/>
      <c r="B65" s="11"/>
      <c r="C65" s="12" t="s">
        <v>259</v>
      </c>
      <c r="D65" s="11" t="s">
        <v>255</v>
      </c>
      <c r="E65" s="11">
        <v>1</v>
      </c>
      <c r="F65" s="21">
        <v>8.4</v>
      </c>
      <c r="G65" s="21"/>
    </row>
    <row r="66" spans="1:7" ht="12.75">
      <c r="A66" s="10"/>
      <c r="B66" s="11"/>
      <c r="C66" s="12"/>
      <c r="D66" s="11"/>
      <c r="E66" s="11"/>
      <c r="F66" s="21"/>
      <c r="G66" s="21"/>
    </row>
    <row r="67" spans="1:7" ht="12.75">
      <c r="A67" s="10" t="s">
        <v>13</v>
      </c>
      <c r="B67" s="11">
        <v>115</v>
      </c>
      <c r="C67" s="12" t="s">
        <v>407</v>
      </c>
      <c r="D67" s="11" t="s">
        <v>255</v>
      </c>
      <c r="E67" s="11">
        <v>1</v>
      </c>
      <c r="F67" s="21">
        <v>0.5</v>
      </c>
      <c r="G67" s="21">
        <v>29.73</v>
      </c>
    </row>
    <row r="68" spans="1:7" ht="12.75">
      <c r="A68" s="10"/>
      <c r="B68" s="11"/>
      <c r="C68" s="12" t="s">
        <v>259</v>
      </c>
      <c r="D68" s="11" t="s">
        <v>255</v>
      </c>
      <c r="E68" s="11">
        <v>1</v>
      </c>
      <c r="F68" s="21">
        <v>29.23</v>
      </c>
      <c r="G68" s="21"/>
    </row>
    <row r="69" spans="1:7" ht="12.75">
      <c r="A69" s="10"/>
      <c r="B69" s="11"/>
      <c r="C69" s="12"/>
      <c r="D69" s="11"/>
      <c r="E69" s="11"/>
      <c r="F69" s="21"/>
      <c r="G69" s="21"/>
    </row>
    <row r="70" spans="1:7" ht="12.75">
      <c r="A70" s="10" t="s">
        <v>425</v>
      </c>
      <c r="B70" s="11">
        <v>115</v>
      </c>
      <c r="C70" s="12" t="s">
        <v>426</v>
      </c>
      <c r="D70" s="11" t="s">
        <v>248</v>
      </c>
      <c r="E70" s="11">
        <v>1</v>
      </c>
      <c r="F70" s="21">
        <v>2.5</v>
      </c>
      <c r="G70" s="21">
        <v>2.5</v>
      </c>
    </row>
    <row r="71" spans="1:7" ht="12.75">
      <c r="A71" s="10"/>
      <c r="B71" s="11"/>
      <c r="C71" s="12"/>
      <c r="D71" s="11"/>
      <c r="E71" s="11"/>
      <c r="F71" s="21"/>
      <c r="G71" s="21"/>
    </row>
    <row r="72" spans="1:7" ht="12.75">
      <c r="A72" s="10" t="s">
        <v>427</v>
      </c>
      <c r="B72" s="11">
        <v>115</v>
      </c>
      <c r="C72" s="12" t="s">
        <v>259</v>
      </c>
      <c r="D72" s="11" t="s">
        <v>255</v>
      </c>
      <c r="E72" s="11">
        <v>1</v>
      </c>
      <c r="F72" s="21">
        <v>20.9</v>
      </c>
      <c r="G72" s="21">
        <v>20.9</v>
      </c>
    </row>
    <row r="73" spans="1:7" ht="12.75">
      <c r="A73" s="10"/>
      <c r="B73" s="11"/>
      <c r="C73" s="12"/>
      <c r="D73" s="11"/>
      <c r="E73" s="11"/>
      <c r="F73" s="21"/>
      <c r="G73" s="21"/>
    </row>
    <row r="74" spans="1:7" ht="12.75">
      <c r="A74" s="10" t="s">
        <v>428</v>
      </c>
      <c r="B74" s="11">
        <v>115</v>
      </c>
      <c r="C74" s="12" t="s">
        <v>259</v>
      </c>
      <c r="D74" s="11" t="s">
        <v>255</v>
      </c>
      <c r="E74" s="11">
        <v>1</v>
      </c>
      <c r="F74" s="21">
        <v>18.4</v>
      </c>
      <c r="G74" s="21">
        <v>18.4</v>
      </c>
    </row>
    <row r="75" spans="1:7" ht="12.75">
      <c r="A75" s="10"/>
      <c r="B75" s="11"/>
      <c r="C75" s="12"/>
      <c r="D75" s="11"/>
      <c r="E75" s="11"/>
      <c r="F75" s="21"/>
      <c r="G75" s="21"/>
    </row>
    <row r="76" spans="1:7" ht="12.75">
      <c r="A76" s="10" t="s">
        <v>429</v>
      </c>
      <c r="B76" s="11">
        <v>115</v>
      </c>
      <c r="C76" s="12" t="s">
        <v>259</v>
      </c>
      <c r="D76" s="11" t="s">
        <v>255</v>
      </c>
      <c r="E76" s="11">
        <v>1</v>
      </c>
      <c r="F76" s="21">
        <v>6.6</v>
      </c>
      <c r="G76" s="21">
        <v>6.6</v>
      </c>
    </row>
    <row r="77" spans="1:7" ht="12.75">
      <c r="A77" s="10"/>
      <c r="B77" s="11"/>
      <c r="C77" s="12"/>
      <c r="D77" s="11"/>
      <c r="E77" s="11"/>
      <c r="F77" s="21"/>
      <c r="G77" s="21"/>
    </row>
    <row r="78" spans="1:7" ht="12.75">
      <c r="A78" s="10" t="s">
        <v>430</v>
      </c>
      <c r="B78" s="11">
        <v>115</v>
      </c>
      <c r="C78" s="12" t="s">
        <v>259</v>
      </c>
      <c r="D78" s="11" t="s">
        <v>255</v>
      </c>
      <c r="E78" s="11">
        <v>1</v>
      </c>
      <c r="F78" s="21">
        <v>15.7</v>
      </c>
      <c r="G78" s="21">
        <v>15.7</v>
      </c>
    </row>
    <row r="79" spans="1:7" ht="12.75">
      <c r="A79" s="10"/>
      <c r="B79" s="11"/>
      <c r="C79" s="12"/>
      <c r="D79" s="11"/>
      <c r="E79" s="11"/>
      <c r="F79" s="21"/>
      <c r="G79" s="21"/>
    </row>
    <row r="80" spans="1:7" ht="12.75">
      <c r="A80" s="10" t="s">
        <v>431</v>
      </c>
      <c r="B80" s="11">
        <v>115</v>
      </c>
      <c r="C80" s="12" t="s">
        <v>259</v>
      </c>
      <c r="D80" s="11" t="s">
        <v>255</v>
      </c>
      <c r="E80" s="11">
        <v>1</v>
      </c>
      <c r="F80" s="21">
        <v>16.5</v>
      </c>
      <c r="G80" s="21">
        <v>16.5</v>
      </c>
    </row>
    <row r="81" spans="1:7" ht="12.75">
      <c r="A81" s="10"/>
      <c r="B81" s="11"/>
      <c r="C81" s="12"/>
      <c r="D81" s="11"/>
      <c r="E81" s="11"/>
      <c r="F81" s="21"/>
      <c r="G81" s="21"/>
    </row>
    <row r="82" spans="1:7" ht="12.75">
      <c r="A82" s="10" t="s">
        <v>432</v>
      </c>
      <c r="B82" s="11">
        <v>115</v>
      </c>
      <c r="C82" s="12" t="s">
        <v>259</v>
      </c>
      <c r="D82" s="11" t="s">
        <v>255</v>
      </c>
      <c r="E82" s="11">
        <v>1</v>
      </c>
      <c r="F82" s="21">
        <v>7.6</v>
      </c>
      <c r="G82" s="21">
        <v>7.6</v>
      </c>
    </row>
    <row r="83" spans="1:7" ht="12.75">
      <c r="A83" s="10"/>
      <c r="B83" s="11"/>
      <c r="C83" s="12"/>
      <c r="D83" s="11"/>
      <c r="E83" s="11"/>
      <c r="F83" s="21"/>
      <c r="G83" s="21"/>
    </row>
    <row r="84" spans="1:7" ht="12.75">
      <c r="A84" s="10" t="s">
        <v>433</v>
      </c>
      <c r="B84" s="11">
        <v>115</v>
      </c>
      <c r="C84" s="12" t="s">
        <v>259</v>
      </c>
      <c r="D84" s="11" t="s">
        <v>255</v>
      </c>
      <c r="E84" s="11">
        <v>1</v>
      </c>
      <c r="F84" s="21">
        <v>21.5</v>
      </c>
      <c r="G84" s="21">
        <v>21.5</v>
      </c>
    </row>
    <row r="85" spans="1:7" ht="12.75">
      <c r="A85" s="10"/>
      <c r="B85" s="11"/>
      <c r="C85" s="12"/>
      <c r="D85" s="11"/>
      <c r="E85" s="11"/>
      <c r="F85" s="21"/>
      <c r="G85" s="21"/>
    </row>
    <row r="86" spans="1:7" ht="12.75">
      <c r="A86" s="10" t="s">
        <v>434</v>
      </c>
      <c r="B86" s="11">
        <v>115</v>
      </c>
      <c r="C86" s="12" t="s">
        <v>259</v>
      </c>
      <c r="D86" s="11" t="s">
        <v>255</v>
      </c>
      <c r="E86" s="11">
        <v>1</v>
      </c>
      <c r="F86" s="21">
        <v>13.4</v>
      </c>
      <c r="G86" s="21">
        <v>13.4</v>
      </c>
    </row>
    <row r="87" spans="1:7" ht="12.75">
      <c r="A87" s="10"/>
      <c r="B87" s="11"/>
      <c r="C87" s="12"/>
      <c r="D87" s="11"/>
      <c r="E87" s="11"/>
      <c r="F87" s="21"/>
      <c r="G87" s="21"/>
    </row>
    <row r="88" spans="1:7" ht="12.75">
      <c r="A88" s="10" t="s">
        <v>435</v>
      </c>
      <c r="B88" s="11">
        <v>115</v>
      </c>
      <c r="C88" s="12" t="s">
        <v>259</v>
      </c>
      <c r="D88" s="11" t="s">
        <v>255</v>
      </c>
      <c r="E88" s="11">
        <v>1</v>
      </c>
      <c r="F88" s="21">
        <v>20.6</v>
      </c>
      <c r="G88" s="21">
        <v>20.6</v>
      </c>
    </row>
    <row r="89" spans="1:7" ht="12.75">
      <c r="A89" s="10"/>
      <c r="B89" s="11"/>
      <c r="C89" s="12"/>
      <c r="D89" s="11"/>
      <c r="E89" s="11"/>
      <c r="F89" s="21"/>
      <c r="G89" s="21"/>
    </row>
    <row r="90" spans="1:7" ht="12.75">
      <c r="A90" s="10" t="s">
        <v>436</v>
      </c>
      <c r="B90" s="11">
        <v>115</v>
      </c>
      <c r="C90" s="12" t="s">
        <v>259</v>
      </c>
      <c r="D90" s="11" t="s">
        <v>255</v>
      </c>
      <c r="E90" s="11">
        <v>1</v>
      </c>
      <c r="F90" s="21">
        <v>11</v>
      </c>
      <c r="G90" s="21">
        <v>11</v>
      </c>
    </row>
    <row r="91" spans="1:7" ht="12.75">
      <c r="A91" s="10"/>
      <c r="B91" s="11"/>
      <c r="C91" s="12"/>
      <c r="D91" s="11"/>
      <c r="E91" s="11"/>
      <c r="F91" s="21"/>
      <c r="G91" s="21"/>
    </row>
    <row r="92" spans="1:7" ht="12.75">
      <c r="A92" s="10" t="s">
        <v>437</v>
      </c>
      <c r="B92" s="11">
        <v>115</v>
      </c>
      <c r="C92" s="12" t="s">
        <v>259</v>
      </c>
      <c r="D92" s="11" t="s">
        <v>255</v>
      </c>
      <c r="E92" s="11">
        <v>1</v>
      </c>
      <c r="F92" s="21">
        <v>17</v>
      </c>
      <c r="G92" s="21">
        <v>17</v>
      </c>
    </row>
    <row r="93" spans="1:7" ht="12.75">
      <c r="A93" s="10"/>
      <c r="B93" s="11"/>
      <c r="C93" s="12"/>
      <c r="D93" s="11"/>
      <c r="E93" s="11"/>
      <c r="F93" s="21"/>
      <c r="G93" s="21"/>
    </row>
    <row r="94" spans="1:7" ht="12.75">
      <c r="A94" s="10" t="s">
        <v>438</v>
      </c>
      <c r="B94" s="11">
        <v>115</v>
      </c>
      <c r="C94" s="12" t="s">
        <v>259</v>
      </c>
      <c r="D94" s="11" t="s">
        <v>255</v>
      </c>
      <c r="E94" s="11">
        <v>2</v>
      </c>
      <c r="F94" s="21">
        <v>9.25</v>
      </c>
      <c r="G94" s="21">
        <v>18.5</v>
      </c>
    </row>
    <row r="95" spans="1:7" ht="12.75">
      <c r="A95" s="10"/>
      <c r="B95" s="11"/>
      <c r="C95" s="12"/>
      <c r="D95" s="11"/>
      <c r="E95" s="11"/>
      <c r="F95" s="21"/>
      <c r="G95" s="21"/>
    </row>
    <row r="96" spans="1:7" ht="12.75">
      <c r="A96" s="10" t="s">
        <v>439</v>
      </c>
      <c r="B96" s="11">
        <v>115</v>
      </c>
      <c r="C96" s="12" t="s">
        <v>259</v>
      </c>
      <c r="D96" s="11" t="s">
        <v>255</v>
      </c>
      <c r="E96" s="11">
        <v>1</v>
      </c>
      <c r="F96" s="21">
        <v>3.5</v>
      </c>
      <c r="G96" s="21">
        <v>3.5</v>
      </c>
    </row>
    <row r="97" spans="1:7" ht="12.75">
      <c r="A97" s="10"/>
      <c r="B97" s="11"/>
      <c r="C97" s="12"/>
      <c r="D97" s="11"/>
      <c r="E97" s="11"/>
      <c r="F97" s="21"/>
      <c r="G97" s="21"/>
    </row>
    <row r="98" spans="1:7" ht="12.75">
      <c r="A98" s="10" t="s">
        <v>440</v>
      </c>
      <c r="B98" s="11">
        <v>115</v>
      </c>
      <c r="C98" s="12" t="s">
        <v>259</v>
      </c>
      <c r="D98" s="11" t="s">
        <v>255</v>
      </c>
      <c r="E98" s="11">
        <v>1</v>
      </c>
      <c r="F98" s="21">
        <v>7.9</v>
      </c>
      <c r="G98" s="21">
        <v>7.9</v>
      </c>
    </row>
    <row r="99" spans="1:7" ht="12.75">
      <c r="A99" s="10"/>
      <c r="B99" s="11"/>
      <c r="C99" s="12"/>
      <c r="D99" s="11"/>
      <c r="E99" s="11"/>
      <c r="F99" s="21"/>
      <c r="G99" s="21"/>
    </row>
    <row r="100" spans="1:7" ht="12.75">
      <c r="A100" s="10" t="s">
        <v>441</v>
      </c>
      <c r="B100" s="11">
        <v>115</v>
      </c>
      <c r="C100" s="12" t="s">
        <v>259</v>
      </c>
      <c r="D100" s="11" t="s">
        <v>255</v>
      </c>
      <c r="E100" s="11">
        <v>1</v>
      </c>
      <c r="F100" s="21">
        <v>10.6</v>
      </c>
      <c r="G100" s="21">
        <v>10.6</v>
      </c>
    </row>
    <row r="101" spans="1:7" ht="12.75">
      <c r="A101" s="10"/>
      <c r="B101" s="11"/>
      <c r="C101" s="12"/>
      <c r="D101" s="11"/>
      <c r="E101" s="11"/>
      <c r="F101" s="21"/>
      <c r="G101" s="21"/>
    </row>
    <row r="102" spans="1:7" ht="12.75">
      <c r="A102" s="10" t="s">
        <v>442</v>
      </c>
      <c r="B102" s="11">
        <v>115</v>
      </c>
      <c r="C102" s="12" t="s">
        <v>267</v>
      </c>
      <c r="D102" s="11" t="s">
        <v>255</v>
      </c>
      <c r="E102" s="11">
        <v>1</v>
      </c>
      <c r="F102" s="21">
        <v>9.1</v>
      </c>
      <c r="G102" s="21">
        <v>9.1</v>
      </c>
    </row>
    <row r="103" spans="1:7" ht="12.75">
      <c r="A103" s="10"/>
      <c r="B103" s="11"/>
      <c r="C103" s="12"/>
      <c r="D103" s="11"/>
      <c r="E103" s="11"/>
      <c r="F103" s="21"/>
      <c r="G103" s="21"/>
    </row>
    <row r="104" spans="1:7" ht="12.75">
      <c r="A104" s="10" t="s">
        <v>443</v>
      </c>
      <c r="B104" s="11">
        <v>115</v>
      </c>
      <c r="C104" s="12" t="s">
        <v>267</v>
      </c>
      <c r="D104" s="11" t="s">
        <v>255</v>
      </c>
      <c r="E104" s="11">
        <v>1</v>
      </c>
      <c r="F104" s="21">
        <v>8.1</v>
      </c>
      <c r="G104" s="21">
        <v>8.1</v>
      </c>
    </row>
    <row r="105" spans="1:7" ht="12.75">
      <c r="A105" s="10"/>
      <c r="B105" s="11"/>
      <c r="C105" s="12"/>
      <c r="D105" s="11"/>
      <c r="E105" s="11"/>
      <c r="F105" s="21"/>
      <c r="G105" s="21"/>
    </row>
    <row r="106" spans="1:7" ht="12.75">
      <c r="A106" s="10" t="s">
        <v>444</v>
      </c>
      <c r="B106" s="11">
        <v>115</v>
      </c>
      <c r="C106" s="12" t="s">
        <v>445</v>
      </c>
      <c r="D106" s="11" t="s">
        <v>255</v>
      </c>
      <c r="E106" s="11">
        <v>1</v>
      </c>
      <c r="F106" s="21">
        <v>12.6</v>
      </c>
      <c r="G106" s="21">
        <v>12.6</v>
      </c>
    </row>
    <row r="107" spans="1:7" ht="12.75">
      <c r="A107" s="10"/>
      <c r="B107" s="11"/>
      <c r="C107" s="12"/>
      <c r="D107" s="11"/>
      <c r="E107" s="11"/>
      <c r="F107" s="21"/>
      <c r="G107" s="21"/>
    </row>
    <row r="108" spans="1:7" ht="12.75">
      <c r="A108" s="10" t="s">
        <v>446</v>
      </c>
      <c r="B108" s="11">
        <v>115</v>
      </c>
      <c r="C108" s="12" t="s">
        <v>344</v>
      </c>
      <c r="D108" s="11" t="s">
        <v>255</v>
      </c>
      <c r="E108" s="11">
        <v>1</v>
      </c>
      <c r="F108" s="21">
        <v>6.8</v>
      </c>
      <c r="G108" s="21">
        <v>6.8</v>
      </c>
    </row>
    <row r="109" spans="1:7" ht="12.75">
      <c r="A109" s="10"/>
      <c r="B109" s="11"/>
      <c r="C109" s="12"/>
      <c r="D109" s="11"/>
      <c r="E109" s="11" t="s">
        <v>447</v>
      </c>
      <c r="F109" s="21"/>
      <c r="G109" s="20" t="s">
        <v>262</v>
      </c>
    </row>
    <row r="110" spans="1:7" ht="12.75">
      <c r="A110" s="43" t="s">
        <v>448</v>
      </c>
      <c r="B110" s="11"/>
      <c r="C110" s="12"/>
      <c r="D110" s="11"/>
      <c r="E110" s="11"/>
      <c r="G110" s="21">
        <f>ROUND(SUM(G7:G108),1)</f>
        <v>879.8</v>
      </c>
    </row>
    <row r="111" spans="1:7" ht="12.75">
      <c r="A111" s="48"/>
      <c r="B111"/>
      <c r="C111"/>
      <c r="D111"/>
      <c r="E111"/>
      <c r="G111" s="20" t="s">
        <v>262</v>
      </c>
    </row>
    <row r="112" spans="1:7" ht="12.75">
      <c r="A112" s="43" t="s">
        <v>449</v>
      </c>
      <c r="B112" s="11"/>
      <c r="C112" s="12"/>
      <c r="D112" s="11"/>
      <c r="E112" s="11"/>
      <c r="F112" s="21" t="s">
        <v>447</v>
      </c>
      <c r="G112" s="21">
        <f>ROUND(SUM('CMP-HI'!G23,G7:G109),1)</f>
        <v>1064.2</v>
      </c>
    </row>
    <row r="113" spans="2:7" ht="12.75">
      <c r="B113" s="11"/>
      <c r="C113" s="12"/>
      <c r="D113" s="11"/>
      <c r="E113" s="11"/>
      <c r="F113" s="21"/>
      <c r="G113" s="21"/>
    </row>
    <row r="114" spans="2:7" ht="12.75">
      <c r="B114" s="11"/>
      <c r="C114" s="12"/>
      <c r="D114" s="11"/>
      <c r="E114" s="11"/>
      <c r="F114" s="21"/>
      <c r="G114" s="21"/>
    </row>
    <row r="115" spans="1:7" ht="12.75">
      <c r="A115" s="10"/>
      <c r="B115" s="11"/>
      <c r="C115" s="12"/>
      <c r="D115" s="11"/>
      <c r="E115" s="11"/>
      <c r="F115" s="21"/>
      <c r="G115" s="21"/>
    </row>
    <row r="116" spans="1:7" ht="12.75">
      <c r="A116" s="10"/>
      <c r="B116" s="11"/>
      <c r="C116" s="12"/>
      <c r="D116" s="11"/>
      <c r="E116" s="11"/>
      <c r="F116" s="21"/>
      <c r="G116" s="21"/>
    </row>
    <row r="117" spans="1:7" ht="12.75">
      <c r="A117" s="10"/>
      <c r="B117" s="11"/>
      <c r="C117" s="12"/>
      <c r="D117" s="11"/>
      <c r="E117" s="11"/>
      <c r="F117" s="21"/>
      <c r="G117" s="21"/>
    </row>
    <row r="118" spans="1:7" ht="12.75">
      <c r="A118" s="10"/>
      <c r="B118" s="11"/>
      <c r="C118" s="12"/>
      <c r="D118" s="11"/>
      <c r="E118" s="11"/>
      <c r="F118" s="21"/>
      <c r="G118" s="21"/>
    </row>
    <row r="119" spans="1:7" ht="12.75">
      <c r="A119" s="10"/>
      <c r="B119" s="11"/>
      <c r="C119" s="12"/>
      <c r="D119" s="11"/>
      <c r="E119" s="11"/>
      <c r="F119" s="21"/>
      <c r="G119" s="21"/>
    </row>
    <row r="120" spans="1:7" ht="12.75">
      <c r="A120" s="10"/>
      <c r="B120" s="11"/>
      <c r="C120" s="12"/>
      <c r="D120" s="11"/>
      <c r="E120" s="11"/>
      <c r="F120" s="21"/>
      <c r="G120" s="21"/>
    </row>
    <row r="121" spans="1:7" ht="12.75">
      <c r="A121" s="10"/>
      <c r="B121" s="11"/>
      <c r="C121" s="12"/>
      <c r="D121" s="11"/>
      <c r="E121" s="11"/>
      <c r="F121" s="21"/>
      <c r="G121" s="21"/>
    </row>
    <row r="122" spans="1:7" ht="12.75">
      <c r="A122" s="10"/>
      <c r="B122" s="11"/>
      <c r="C122" s="12"/>
      <c r="D122" s="11"/>
      <c r="E122" s="11"/>
      <c r="F122" s="21"/>
      <c r="G122" s="21"/>
    </row>
    <row r="123" spans="1:7" ht="12.75">
      <c r="A123" s="10"/>
      <c r="B123" s="11"/>
      <c r="C123" s="12"/>
      <c r="D123" s="11"/>
      <c r="E123" s="11"/>
      <c r="F123" s="21"/>
      <c r="G123" s="21"/>
    </row>
    <row r="124" spans="1:7" ht="12.75">
      <c r="A124" s="10"/>
      <c r="B124" s="11"/>
      <c r="C124" s="12"/>
      <c r="D124" s="11"/>
      <c r="E124" s="11"/>
      <c r="F124" s="21"/>
      <c r="G124" s="21"/>
    </row>
    <row r="125" spans="1:7" ht="12.75">
      <c r="A125" s="10"/>
      <c r="B125" s="11"/>
      <c r="C125" s="12"/>
      <c r="D125" s="11"/>
      <c r="E125" s="11"/>
      <c r="F125" s="21"/>
      <c r="G125" s="21"/>
    </row>
    <row r="126" spans="1:7" ht="12.75">
      <c r="A126" s="10"/>
      <c r="B126" s="11"/>
      <c r="C126" s="12"/>
      <c r="D126" s="11"/>
      <c r="E126" s="11"/>
      <c r="F126" s="21"/>
      <c r="G126" s="21"/>
    </row>
    <row r="127" spans="1:7" ht="12.75">
      <c r="A127" s="10"/>
      <c r="B127" s="11"/>
      <c r="C127" s="12"/>
      <c r="D127" s="11"/>
      <c r="E127" s="11"/>
      <c r="F127" s="21"/>
      <c r="G127" s="21"/>
    </row>
    <row r="128" spans="1:7" ht="12.75">
      <c r="A128" s="10"/>
      <c r="B128" s="11"/>
      <c r="C128" s="12"/>
      <c r="D128" s="11"/>
      <c r="E128" s="11"/>
      <c r="F128" s="21"/>
      <c r="G128" s="21"/>
    </row>
    <row r="129" spans="1:7" ht="12.75">
      <c r="A129" s="10"/>
      <c r="B129" s="11"/>
      <c r="C129" s="12"/>
      <c r="D129" s="11"/>
      <c r="E129" s="11"/>
      <c r="F129" s="21"/>
      <c r="G129" s="21"/>
    </row>
    <row r="130" spans="1:7" ht="12.75">
      <c r="A130" s="10"/>
      <c r="B130" s="11"/>
      <c r="C130" s="12"/>
      <c r="D130" s="11"/>
      <c r="E130" s="11"/>
      <c r="F130" s="21"/>
      <c r="G130" s="21"/>
    </row>
    <row r="131" spans="1:7" ht="12.75">
      <c r="A131" s="10"/>
      <c r="B131" s="11"/>
      <c r="C131" s="12"/>
      <c r="D131" s="11"/>
      <c r="E131" s="11"/>
      <c r="F131" s="21"/>
      <c r="G131" s="21"/>
    </row>
    <row r="132" spans="1:7" ht="12.75">
      <c r="A132" s="10"/>
      <c r="B132" s="11"/>
      <c r="C132" s="12"/>
      <c r="D132" s="11"/>
      <c r="E132" s="11"/>
      <c r="F132" s="21"/>
      <c r="G132" s="21"/>
    </row>
    <row r="133" spans="1:7" ht="12.75">
      <c r="A133" s="10"/>
      <c r="B133" s="11"/>
      <c r="C133" s="12"/>
      <c r="D133" s="11"/>
      <c r="E133" s="11"/>
      <c r="F133" s="21"/>
      <c r="G133" s="21"/>
    </row>
    <row r="134" spans="1:7" ht="12.75">
      <c r="A134" s="10"/>
      <c r="B134" s="11"/>
      <c r="C134" s="12"/>
      <c r="D134" s="11"/>
      <c r="E134" s="11"/>
      <c r="F134" s="21"/>
      <c r="G134" s="21"/>
    </row>
    <row r="135" spans="1:7" ht="12.75">
      <c r="A135" s="10"/>
      <c r="B135" s="11"/>
      <c r="C135" s="12"/>
      <c r="D135" s="11"/>
      <c r="E135" s="11"/>
      <c r="F135" s="21"/>
      <c r="G135" s="21"/>
    </row>
    <row r="136" spans="1:7" ht="12.75">
      <c r="A136" s="10"/>
      <c r="B136" s="11"/>
      <c r="C136" s="12"/>
      <c r="D136" s="11"/>
      <c r="E136" s="11"/>
      <c r="F136" s="21"/>
      <c r="G136" s="21"/>
    </row>
    <row r="137" spans="1:7" ht="12.75">
      <c r="A137" s="10"/>
      <c r="B137" s="11"/>
      <c r="C137" s="12"/>
      <c r="D137" s="11"/>
      <c r="E137" s="11"/>
      <c r="F137" s="21"/>
      <c r="G137" s="21"/>
    </row>
    <row r="138" spans="1:7" ht="12.75">
      <c r="A138" s="10"/>
      <c r="B138" s="11"/>
      <c r="C138" s="12"/>
      <c r="D138" s="11"/>
      <c r="E138" s="11"/>
      <c r="F138" s="21"/>
      <c r="G138" s="21"/>
    </row>
    <row r="139" spans="1:7" ht="12.75">
      <c r="A139" s="10"/>
      <c r="B139" s="11"/>
      <c r="C139" s="12"/>
      <c r="D139" s="11"/>
      <c r="E139" s="11"/>
      <c r="F139" s="21"/>
      <c r="G139" s="21"/>
    </row>
    <row r="140" spans="1:7" ht="12.75">
      <c r="A140" s="10"/>
      <c r="B140" s="11"/>
      <c r="C140" s="12"/>
      <c r="D140" s="11"/>
      <c r="E140" s="11"/>
      <c r="F140" s="21"/>
      <c r="G140" s="21"/>
    </row>
    <row r="141" spans="1:7" ht="12.75">
      <c r="A141" s="10"/>
      <c r="B141" s="11"/>
      <c r="C141" s="12"/>
      <c r="D141" s="11"/>
      <c r="E141" s="11"/>
      <c r="F141" s="21"/>
      <c r="G141" s="21"/>
    </row>
    <row r="142" spans="1:7" ht="12.75">
      <c r="A142" s="10"/>
      <c r="B142" s="11"/>
      <c r="C142" s="12"/>
      <c r="D142" s="11"/>
      <c r="E142" s="11"/>
      <c r="F142" s="21"/>
      <c r="G142" s="21"/>
    </row>
    <row r="143" spans="1:7" ht="12.75">
      <c r="A143" s="10"/>
      <c r="B143" s="11"/>
      <c r="C143" s="12"/>
      <c r="D143" s="11"/>
      <c r="E143" s="11"/>
      <c r="F143" s="21"/>
      <c r="G143" s="21"/>
    </row>
    <row r="144" spans="1:7" ht="12.75">
      <c r="A144" s="10"/>
      <c r="B144" s="11"/>
      <c r="C144" s="12"/>
      <c r="D144" s="11"/>
      <c r="E144" s="11"/>
      <c r="F144" s="21"/>
      <c r="G144" s="21"/>
    </row>
    <row r="145" spans="1:7" ht="12.75">
      <c r="A145" s="10"/>
      <c r="B145" s="11"/>
      <c r="C145" s="12"/>
      <c r="D145" s="11"/>
      <c r="E145" s="11"/>
      <c r="F145" s="21"/>
      <c r="G145" s="21"/>
    </row>
    <row r="146" spans="1:7" ht="12.75">
      <c r="A146" s="10"/>
      <c r="B146" s="11"/>
      <c r="C146" s="12"/>
      <c r="D146" s="11"/>
      <c r="E146" s="11"/>
      <c r="F146" s="21"/>
      <c r="G146" s="21"/>
    </row>
    <row r="147" spans="1:7" ht="12.75">
      <c r="A147" s="10"/>
      <c r="B147" s="11"/>
      <c r="C147" s="12"/>
      <c r="D147" s="11"/>
      <c r="E147" s="11"/>
      <c r="F147" s="21"/>
      <c r="G147" s="21"/>
    </row>
    <row r="148" spans="1:7" ht="12.75">
      <c r="A148" s="10"/>
      <c r="B148" s="11"/>
      <c r="C148" s="12"/>
      <c r="D148" s="11"/>
      <c r="E148" s="11"/>
      <c r="F148" s="21"/>
      <c r="G148" s="21"/>
    </row>
    <row r="149" spans="1:7" ht="12.75">
      <c r="A149" s="10"/>
      <c r="B149" s="11"/>
      <c r="C149" s="12"/>
      <c r="D149" s="11"/>
      <c r="E149" s="11"/>
      <c r="F149" s="21"/>
      <c r="G149" s="21"/>
    </row>
    <row r="150" spans="1:7" ht="12.75">
      <c r="A150" s="10"/>
      <c r="B150" s="11"/>
      <c r="C150" s="12"/>
      <c r="D150" s="11"/>
      <c r="E150" s="11"/>
      <c r="F150" s="21"/>
      <c r="G150" s="21"/>
    </row>
    <row r="151" spans="1:7" ht="12.75">
      <c r="A151" s="10"/>
      <c r="B151" s="11"/>
      <c r="C151" s="12"/>
      <c r="D151" s="11"/>
      <c r="E151" s="11"/>
      <c r="F151" s="21"/>
      <c r="G151" s="21"/>
    </row>
    <row r="152" spans="1:7" ht="12.75">
      <c r="A152" s="10"/>
      <c r="B152" s="11"/>
      <c r="C152" s="12"/>
      <c r="D152" s="11"/>
      <c r="E152" s="11"/>
      <c r="F152" s="21"/>
      <c r="G152" s="21"/>
    </row>
    <row r="153" spans="1:7" ht="12.75">
      <c r="A153" s="10"/>
      <c r="B153" s="11"/>
      <c r="C153" s="12"/>
      <c r="D153" s="11"/>
      <c r="E153" s="11"/>
      <c r="F153" s="21"/>
      <c r="G153" s="21"/>
    </row>
    <row r="154" spans="1:7" ht="12.75">
      <c r="A154" s="10"/>
      <c r="B154" s="11"/>
      <c r="C154" s="12"/>
      <c r="D154" s="11"/>
      <c r="E154" s="11"/>
      <c r="F154" s="21"/>
      <c r="G154" s="21"/>
    </row>
    <row r="155" spans="1:7" ht="12.75">
      <c r="A155" s="10"/>
      <c r="B155" s="11"/>
      <c r="C155" s="12"/>
      <c r="D155" s="11"/>
      <c r="E155" s="11"/>
      <c r="F155" s="21"/>
      <c r="G155" s="21"/>
    </row>
    <row r="156" spans="1:7" ht="12.75">
      <c r="A156" s="10"/>
      <c r="B156" s="11"/>
      <c r="C156" s="12"/>
      <c r="D156" s="11"/>
      <c r="E156" s="11"/>
      <c r="F156" s="21"/>
      <c r="G156" s="21"/>
    </row>
    <row r="157" spans="1:7" ht="12.75">
      <c r="A157" s="10"/>
      <c r="B157" s="11"/>
      <c r="C157" s="12"/>
      <c r="D157" s="11"/>
      <c r="E157" s="11"/>
      <c r="F157" s="21"/>
      <c r="G157" s="21"/>
    </row>
    <row r="158" spans="1:7" ht="12.75">
      <c r="A158" s="10"/>
      <c r="B158" s="11"/>
      <c r="C158" s="12"/>
      <c r="D158" s="11"/>
      <c r="E158" s="11"/>
      <c r="F158" s="21"/>
      <c r="G158" s="21"/>
    </row>
    <row r="159" spans="1:7" ht="12.75">
      <c r="A159" s="10"/>
      <c r="B159" s="11"/>
      <c r="C159" s="12"/>
      <c r="D159" s="11"/>
      <c r="E159" s="11"/>
      <c r="F159" s="21"/>
      <c r="G159" s="21"/>
    </row>
    <row r="160" spans="1:7" ht="12.75">
      <c r="A160" s="10"/>
      <c r="B160" s="11"/>
      <c r="C160" s="12"/>
      <c r="D160" s="11"/>
      <c r="E160" s="11"/>
      <c r="F160" s="21"/>
      <c r="G160" s="21"/>
    </row>
    <row r="161" spans="1:7" ht="12.75">
      <c r="A161" s="10"/>
      <c r="B161" s="11"/>
      <c r="C161" s="12"/>
      <c r="D161" s="11"/>
      <c r="E161" s="11"/>
      <c r="F161" s="21"/>
      <c r="G161" s="21"/>
    </row>
    <row r="162" spans="1:7" ht="12.75">
      <c r="A162" s="10"/>
      <c r="B162" s="11"/>
      <c r="C162" s="12"/>
      <c r="D162" s="11"/>
      <c r="E162" s="11"/>
      <c r="F162" s="21"/>
      <c r="G162" s="21"/>
    </row>
    <row r="163" spans="1:7" ht="12.75">
      <c r="A163" s="10"/>
      <c r="B163" s="11"/>
      <c r="C163" s="12"/>
      <c r="D163" s="11"/>
      <c r="E163" s="11"/>
      <c r="F163" s="21"/>
      <c r="G163" s="21"/>
    </row>
    <row r="164" spans="1:7" ht="12.75">
      <c r="A164" s="10"/>
      <c r="B164" s="11"/>
      <c r="C164" s="12"/>
      <c r="D164" s="11"/>
      <c r="E164" s="11"/>
      <c r="F164" s="21"/>
      <c r="G164" s="21"/>
    </row>
    <row r="165" spans="1:7" ht="12.75">
      <c r="A165" s="10"/>
      <c r="B165" s="11"/>
      <c r="C165" s="12"/>
      <c r="D165" s="11"/>
      <c r="E165" s="11"/>
      <c r="F165" s="21"/>
      <c r="G165" s="21"/>
    </row>
    <row r="166" spans="1:7" ht="12.75">
      <c r="A166" s="10"/>
      <c r="B166" s="11"/>
      <c r="C166" s="12"/>
      <c r="D166" s="11"/>
      <c r="E166" s="11"/>
      <c r="F166" s="21"/>
      <c r="G166" s="21"/>
    </row>
    <row r="167" spans="1:7" ht="12.75">
      <c r="A167" s="10"/>
      <c r="B167" s="11"/>
      <c r="C167" s="12"/>
      <c r="D167" s="11"/>
      <c r="E167" s="11"/>
      <c r="F167" s="21"/>
      <c r="G167" s="21"/>
    </row>
    <row r="168" spans="1:7" ht="12.75">
      <c r="A168" s="10"/>
      <c r="B168" s="11"/>
      <c r="C168" s="12"/>
      <c r="D168" s="11"/>
      <c r="E168" s="11"/>
      <c r="F168" s="21"/>
      <c r="G168" s="21"/>
    </row>
    <row r="169" spans="1:7" ht="12.75">
      <c r="A169" s="10"/>
      <c r="B169" s="11"/>
      <c r="C169" s="12"/>
      <c r="D169" s="11"/>
      <c r="E169" s="11"/>
      <c r="F169" s="21"/>
      <c r="G169" s="21"/>
    </row>
    <row r="170" spans="1:7" ht="12.75">
      <c r="A170" s="10"/>
      <c r="B170" s="11"/>
      <c r="C170" s="12"/>
      <c r="D170" s="11"/>
      <c r="E170" s="11"/>
      <c r="F170" s="21"/>
      <c r="G170" s="21"/>
    </row>
    <row r="171" spans="1:7" ht="12.75">
      <c r="A171" s="10"/>
      <c r="B171" s="11"/>
      <c r="C171" s="12"/>
      <c r="D171" s="11"/>
      <c r="E171" s="11"/>
      <c r="F171" s="21"/>
      <c r="G171" s="21"/>
    </row>
    <row r="172" spans="1:7" ht="12.75">
      <c r="A172" s="10"/>
      <c r="B172" s="11"/>
      <c r="C172" s="12"/>
      <c r="D172" s="11"/>
      <c r="E172" s="11"/>
      <c r="F172" s="21"/>
      <c r="G172" s="21"/>
    </row>
    <row r="173" spans="1:7" ht="12.75">
      <c r="A173" s="10"/>
      <c r="B173" s="11"/>
      <c r="C173" s="12"/>
      <c r="D173" s="11"/>
      <c r="E173" s="11"/>
      <c r="F173" s="21"/>
      <c r="G173" s="21"/>
    </row>
    <row r="174" spans="1:7" ht="12.75">
      <c r="A174" s="10"/>
      <c r="B174" s="11"/>
      <c r="C174" s="12"/>
      <c r="D174" s="11"/>
      <c r="E174" s="11"/>
      <c r="F174" s="21"/>
      <c r="G174" s="21"/>
    </row>
    <row r="175" spans="1:7" ht="12.75">
      <c r="A175" s="10"/>
      <c r="B175" s="11"/>
      <c r="C175" s="12"/>
      <c r="D175" s="11"/>
      <c r="E175" s="11"/>
      <c r="F175" s="21"/>
      <c r="G175" s="21"/>
    </row>
    <row r="176" spans="1:7" ht="12.75">
      <c r="A176" s="10"/>
      <c r="B176" s="11"/>
      <c r="C176" s="12"/>
      <c r="D176" s="11"/>
      <c r="E176" s="11"/>
      <c r="F176" s="21"/>
      <c r="G176" s="21"/>
    </row>
    <row r="177" spans="1:7" ht="12.75">
      <c r="A177" s="10"/>
      <c r="B177" s="11"/>
      <c r="C177" s="12"/>
      <c r="D177" s="11"/>
      <c r="E177" s="11"/>
      <c r="F177" s="21"/>
      <c r="G177" s="21"/>
    </row>
    <row r="178" spans="1:7" ht="12.75">
      <c r="A178" s="10"/>
      <c r="B178" s="11"/>
      <c r="C178" s="12"/>
      <c r="D178" s="11"/>
      <c r="E178" s="11"/>
      <c r="F178" s="21"/>
      <c r="G178" s="21"/>
    </row>
    <row r="179" spans="1:7" ht="12.75">
      <c r="A179" s="10"/>
      <c r="B179" s="11"/>
      <c r="C179" s="12"/>
      <c r="D179" s="11"/>
      <c r="E179" s="11"/>
      <c r="F179" s="21"/>
      <c r="G179" s="21"/>
    </row>
    <row r="180" spans="1:7" ht="12.75">
      <c r="A180" s="10"/>
      <c r="B180" s="11"/>
      <c r="C180" s="12"/>
      <c r="D180" s="11"/>
      <c r="E180" s="11"/>
      <c r="F180" s="21"/>
      <c r="G180" s="21"/>
    </row>
    <row r="181" spans="1:7" ht="12.75">
      <c r="A181" s="10"/>
      <c r="B181" s="11"/>
      <c r="C181" s="12"/>
      <c r="D181" s="11"/>
      <c r="E181" s="11"/>
      <c r="F181" s="21"/>
      <c r="G181" s="21"/>
    </row>
    <row r="182" spans="1:7" ht="12.75">
      <c r="A182" s="10"/>
      <c r="B182" s="11"/>
      <c r="C182" s="12"/>
      <c r="D182" s="11"/>
      <c r="E182" s="11"/>
      <c r="F182" s="21"/>
      <c r="G182" s="21"/>
    </row>
    <row r="183" spans="1:7" ht="12.75">
      <c r="A183" s="10"/>
      <c r="B183" s="11"/>
      <c r="C183" s="12"/>
      <c r="D183" s="11"/>
      <c r="E183" s="11"/>
      <c r="F183" s="21"/>
      <c r="G183" s="21"/>
    </row>
    <row r="184" spans="1:7" ht="12.75">
      <c r="A184" s="10"/>
      <c r="B184" s="11"/>
      <c r="C184" s="12"/>
      <c r="D184" s="11"/>
      <c r="E184" s="11"/>
      <c r="F184" s="21"/>
      <c r="G184" s="21"/>
    </row>
    <row r="185" spans="1:7" ht="12.75">
      <c r="A185" s="10"/>
      <c r="B185" s="11"/>
      <c r="C185" s="12"/>
      <c r="D185" s="11"/>
      <c r="E185" s="11"/>
      <c r="F185" s="21"/>
      <c r="G185" s="21"/>
    </row>
    <row r="186" spans="1:7" ht="12.75">
      <c r="A186" s="10"/>
      <c r="B186" s="11"/>
      <c r="C186" s="12"/>
      <c r="D186" s="11"/>
      <c r="E186" s="11"/>
      <c r="F186" s="21"/>
      <c r="G186" s="21"/>
    </row>
    <row r="187" spans="1:7" ht="12.75">
      <c r="A187" s="10"/>
      <c r="B187" s="11"/>
      <c r="C187" s="12"/>
      <c r="D187" s="11"/>
      <c r="E187" s="11"/>
      <c r="F187" s="21"/>
      <c r="G187" s="21"/>
    </row>
    <row r="188" spans="1:7" ht="12.75">
      <c r="A188" s="10"/>
      <c r="B188" s="11"/>
      <c r="C188" s="12"/>
      <c r="D188" s="11"/>
      <c r="E188" s="11"/>
      <c r="F188" s="21"/>
      <c r="G188" s="21"/>
    </row>
    <row r="189" spans="1:7" ht="12.75">
      <c r="A189" s="10"/>
      <c r="B189" s="11"/>
      <c r="C189" s="12"/>
      <c r="D189" s="11"/>
      <c r="E189" s="11"/>
      <c r="F189" s="21"/>
      <c r="G189" s="21"/>
    </row>
    <row r="190" spans="1:7" ht="12.75">
      <c r="A190" s="10"/>
      <c r="B190" s="11"/>
      <c r="C190" s="12"/>
      <c r="D190" s="11"/>
      <c r="E190" s="11"/>
      <c r="F190" s="21"/>
      <c r="G190" s="21"/>
    </row>
    <row r="191" spans="1:7" ht="12.75">
      <c r="A191" s="10"/>
      <c r="B191" s="11"/>
      <c r="C191" s="12"/>
      <c r="D191" s="11"/>
      <c r="E191" s="11"/>
      <c r="F191" s="21"/>
      <c r="G191" s="21"/>
    </row>
    <row r="192" spans="1:7" ht="12.75">
      <c r="A192" s="10"/>
      <c r="B192" s="11"/>
      <c r="C192" s="12"/>
      <c r="D192" s="11"/>
      <c r="E192" s="11"/>
      <c r="F192" s="21"/>
      <c r="G192" s="21"/>
    </row>
    <row r="193" spans="1:7" ht="12.75">
      <c r="A193" s="10"/>
      <c r="B193" s="11"/>
      <c r="C193" s="12"/>
      <c r="D193" s="11"/>
      <c r="E193" s="11"/>
      <c r="F193" s="21"/>
      <c r="G193" s="21"/>
    </row>
    <row r="194" spans="1:7" ht="12.75">
      <c r="A194" s="10"/>
      <c r="B194" s="11"/>
      <c r="C194" s="12"/>
      <c r="D194" s="11"/>
      <c r="E194" s="11"/>
      <c r="F194" s="21"/>
      <c r="G194" s="21"/>
    </row>
    <row r="195" spans="1:7" ht="12.75">
      <c r="A195" s="10"/>
      <c r="B195" s="11"/>
      <c r="C195" s="12"/>
      <c r="D195" s="11"/>
      <c r="E195" s="11"/>
      <c r="F195" s="21"/>
      <c r="G195" s="21"/>
    </row>
    <row r="196" spans="1:7" ht="12.75">
      <c r="A196" s="10"/>
      <c r="B196" s="11"/>
      <c r="C196" s="12"/>
      <c r="D196" s="11"/>
      <c r="E196" s="11"/>
      <c r="F196" s="21"/>
      <c r="G196" s="21"/>
    </row>
    <row r="197" spans="1:7" ht="12.75">
      <c r="A197" s="10"/>
      <c r="B197" s="11"/>
      <c r="C197" s="12"/>
      <c r="D197" s="11"/>
      <c r="E197" s="11"/>
      <c r="F197" s="21"/>
      <c r="G197" s="21"/>
    </row>
    <row r="198" spans="1:7" ht="12.75">
      <c r="A198" s="10"/>
      <c r="B198" s="11"/>
      <c r="C198" s="12"/>
      <c r="D198" s="11"/>
      <c r="E198" s="11"/>
      <c r="F198" s="21"/>
      <c r="G198" s="21"/>
    </row>
    <row r="199" spans="1:7" ht="12.75">
      <c r="A199" s="10"/>
      <c r="B199" s="11"/>
      <c r="C199" s="12"/>
      <c r="D199" s="11"/>
      <c r="E199" s="11"/>
      <c r="F199" s="21"/>
      <c r="G199" s="21"/>
    </row>
    <row r="200" spans="1:7" ht="12.75">
      <c r="A200" s="10"/>
      <c r="B200" s="11"/>
      <c r="C200" s="12"/>
      <c r="D200" s="11"/>
      <c r="E200" s="11"/>
      <c r="F200" s="21"/>
      <c r="G200" s="21"/>
    </row>
    <row r="201" spans="1:7" ht="12.75">
      <c r="A201" s="10"/>
      <c r="B201" s="11"/>
      <c r="C201" s="12"/>
      <c r="D201" s="11"/>
      <c r="E201" s="11"/>
      <c r="F201" s="21"/>
      <c r="G201" s="21"/>
    </row>
    <row r="202" spans="1:7" ht="12.75">
      <c r="A202" s="10"/>
      <c r="B202" s="11"/>
      <c r="C202" s="12"/>
      <c r="D202" s="11"/>
      <c r="E202" s="11"/>
      <c r="F202" s="21"/>
      <c r="G202" s="21"/>
    </row>
    <row r="203" spans="1:7" ht="12.75">
      <c r="A203" s="10"/>
      <c r="B203" s="11"/>
      <c r="C203" s="12"/>
      <c r="D203" s="11"/>
      <c r="E203" s="11"/>
      <c r="F203" s="21"/>
      <c r="G203" s="21"/>
    </row>
    <row r="204" spans="1:7" ht="12.75">
      <c r="A204" s="10"/>
      <c r="B204" s="11"/>
      <c r="C204" s="12"/>
      <c r="D204" s="11"/>
      <c r="E204" s="11"/>
      <c r="F204" s="21"/>
      <c r="G204" s="21"/>
    </row>
    <row r="205" spans="1:7" ht="12.75">
      <c r="A205" s="10"/>
      <c r="B205" s="11"/>
      <c r="C205" s="12"/>
      <c r="D205" s="11"/>
      <c r="E205" s="11"/>
      <c r="F205" s="21"/>
      <c r="G205" s="21"/>
    </row>
    <row r="206" spans="1:7" ht="12.75">
      <c r="A206" s="10"/>
      <c r="B206" s="11"/>
      <c r="C206" s="12"/>
      <c r="D206" s="11"/>
      <c r="E206" s="11"/>
      <c r="F206" s="21"/>
      <c r="G206" s="21"/>
    </row>
    <row r="207" spans="1:7" ht="12.75">
      <c r="A207" s="10"/>
      <c r="B207" s="11"/>
      <c r="C207" s="12"/>
      <c r="D207" s="11"/>
      <c r="E207" s="11"/>
      <c r="F207" s="21"/>
      <c r="G207" s="21"/>
    </row>
    <row r="208" spans="1:7" ht="12.75">
      <c r="A208" s="10"/>
      <c r="B208" s="11"/>
      <c r="C208" s="12"/>
      <c r="D208" s="11"/>
      <c r="E208" s="11"/>
      <c r="F208" s="21"/>
      <c r="G208" s="21"/>
    </row>
    <row r="209" spans="1:7" ht="12.75">
      <c r="A209" s="10"/>
      <c r="B209" s="11"/>
      <c r="C209" s="12"/>
      <c r="D209" s="11"/>
      <c r="E209" s="11"/>
      <c r="F209" s="21"/>
      <c r="G209" s="21"/>
    </row>
    <row r="210" spans="1:7" ht="12.75">
      <c r="A210" s="10"/>
      <c r="B210" s="11"/>
      <c r="C210" s="12"/>
      <c r="D210" s="11"/>
      <c r="E210" s="11"/>
      <c r="F210" s="21"/>
      <c r="G210" s="21"/>
    </row>
    <row r="211" spans="1:7" ht="12.75">
      <c r="A211" s="10"/>
      <c r="B211" s="11"/>
      <c r="C211" s="12"/>
      <c r="D211" s="11"/>
      <c r="E211" s="11"/>
      <c r="F211" s="21"/>
      <c r="G211" s="21"/>
    </row>
    <row r="212" spans="1:7" ht="12.75">
      <c r="A212" s="10"/>
      <c r="B212" s="11"/>
      <c r="C212" s="12"/>
      <c r="D212" s="11"/>
      <c r="E212" s="11"/>
      <c r="F212" s="21"/>
      <c r="G212" s="21"/>
    </row>
    <row r="213" spans="1:7" ht="12.75">
      <c r="A213" s="10"/>
      <c r="B213" s="11"/>
      <c r="C213" s="12"/>
      <c r="D213" s="11"/>
      <c r="E213" s="11"/>
      <c r="F213" s="21"/>
      <c r="G213" s="21"/>
    </row>
    <row r="214" spans="1:7" ht="12.75">
      <c r="A214" s="10"/>
      <c r="B214" s="11"/>
      <c r="C214" s="12"/>
      <c r="D214" s="11"/>
      <c r="E214" s="11"/>
      <c r="F214" s="21"/>
      <c r="G214" s="21"/>
    </row>
    <row r="215" spans="1:7" ht="12.75">
      <c r="A215" s="10"/>
      <c r="B215" s="11"/>
      <c r="C215" s="12"/>
      <c r="D215" s="11"/>
      <c r="E215" s="11"/>
      <c r="F215" s="21"/>
      <c r="G215" s="21"/>
    </row>
    <row r="216" spans="1:7" ht="12.75">
      <c r="A216" s="10"/>
      <c r="B216" s="11"/>
      <c r="C216" s="12"/>
      <c r="D216" s="11"/>
      <c r="E216" s="11"/>
      <c r="F216" s="21"/>
      <c r="G216" s="21"/>
    </row>
    <row r="217" spans="1:7" ht="12.75">
      <c r="A217" s="10"/>
      <c r="B217" s="11"/>
      <c r="C217" s="12"/>
      <c r="D217" s="11"/>
      <c r="E217" s="11"/>
      <c r="F217" s="21"/>
      <c r="G217" s="21"/>
    </row>
    <row r="218" spans="1:7" ht="12.75">
      <c r="A218" s="10"/>
      <c r="B218" s="11"/>
      <c r="C218" s="12"/>
      <c r="D218" s="11"/>
      <c r="E218" s="11"/>
      <c r="F218" s="21"/>
      <c r="G218" s="21"/>
    </row>
    <row r="219" spans="1:7" ht="12.75">
      <c r="A219" s="10"/>
      <c r="B219" s="11"/>
      <c r="C219" s="12"/>
      <c r="D219" s="11"/>
      <c r="E219" s="11"/>
      <c r="F219" s="21"/>
      <c r="G219" s="21"/>
    </row>
    <row r="220" spans="1:7" ht="12.75">
      <c r="A220" s="10"/>
      <c r="B220" s="11"/>
      <c r="C220" s="12"/>
      <c r="D220" s="11"/>
      <c r="E220" s="11"/>
      <c r="F220" s="21"/>
      <c r="G220" s="21"/>
    </row>
    <row r="221" spans="1:7" ht="12.75">
      <c r="A221" s="10"/>
      <c r="B221" s="11"/>
      <c r="C221" s="12"/>
      <c r="D221" s="11"/>
      <c r="E221" s="11"/>
      <c r="F221" s="21"/>
      <c r="G221" s="21"/>
    </row>
    <row r="222" spans="1:7" ht="12.75">
      <c r="A222" s="10"/>
      <c r="B222" s="11"/>
      <c r="C222" s="12"/>
      <c r="D222" s="11"/>
      <c r="E222" s="11"/>
      <c r="F222" s="21"/>
      <c r="G222" s="21"/>
    </row>
    <row r="223" spans="1:7" ht="12.75">
      <c r="A223" s="10"/>
      <c r="B223" s="11"/>
      <c r="C223" s="12"/>
      <c r="D223" s="11"/>
      <c r="E223" s="11"/>
      <c r="F223" s="21"/>
      <c r="G223" s="21"/>
    </row>
    <row r="224" spans="1:7" ht="12.75">
      <c r="A224" s="10"/>
      <c r="B224" s="11"/>
      <c r="C224" s="12"/>
      <c r="D224" s="11"/>
      <c r="E224" s="11"/>
      <c r="F224" s="21"/>
      <c r="G224" s="21"/>
    </row>
    <row r="225" spans="1:7" ht="12.75">
      <c r="A225" s="10"/>
      <c r="B225" s="11"/>
      <c r="C225" s="12"/>
      <c r="D225" s="11"/>
      <c r="E225" s="11"/>
      <c r="F225" s="21"/>
      <c r="G225" s="21"/>
    </row>
    <row r="226" spans="1:7" ht="12.75">
      <c r="A226" s="10"/>
      <c r="B226" s="11"/>
      <c r="C226" s="12"/>
      <c r="D226" s="11"/>
      <c r="E226" s="11"/>
      <c r="F226" s="21"/>
      <c r="G226" s="21"/>
    </row>
    <row r="227" spans="1:7" ht="12.75">
      <c r="A227" s="10"/>
      <c r="B227" s="11"/>
      <c r="C227" s="12"/>
      <c r="D227" s="11"/>
      <c r="E227" s="11"/>
      <c r="F227" s="21"/>
      <c r="G227" s="21"/>
    </row>
    <row r="228" spans="1:7" ht="12.75">
      <c r="A228" s="10"/>
      <c r="B228" s="11"/>
      <c r="C228" s="12"/>
      <c r="D228" s="11"/>
      <c r="E228" s="11"/>
      <c r="F228" s="21"/>
      <c r="G228" s="21"/>
    </row>
    <row r="229" spans="1:7" ht="12.75">
      <c r="A229" s="10"/>
      <c r="B229" s="11"/>
      <c r="C229" s="12"/>
      <c r="D229" s="11"/>
      <c r="E229" s="11"/>
      <c r="F229" s="21"/>
      <c r="G229" s="21"/>
    </row>
    <row r="230" spans="1:7" ht="12.75">
      <c r="A230" s="10"/>
      <c r="B230" s="11"/>
      <c r="C230" s="12"/>
      <c r="D230" s="11"/>
      <c r="E230" s="11"/>
      <c r="F230" s="21"/>
      <c r="G230" s="21"/>
    </row>
    <row r="231" spans="1:7" ht="12.75">
      <c r="A231" s="10"/>
      <c r="B231" s="11"/>
      <c r="C231" s="12"/>
      <c r="D231" s="11"/>
      <c r="E231" s="11"/>
      <c r="F231" s="21"/>
      <c r="G231" s="21"/>
    </row>
    <row r="232" spans="1:7" ht="12.75">
      <c r="A232" s="10"/>
      <c r="B232" s="11"/>
      <c r="C232" s="12"/>
      <c r="D232" s="11"/>
      <c r="E232" s="11"/>
      <c r="F232" s="21"/>
      <c r="G232" s="21"/>
    </row>
    <row r="233" spans="1:7" ht="12.75">
      <c r="A233" s="10"/>
      <c r="B233" s="11"/>
      <c r="C233" s="12"/>
      <c r="D233" s="11"/>
      <c r="E233" s="11"/>
      <c r="F233" s="21"/>
      <c r="G233" s="21"/>
    </row>
    <row r="234" spans="1:7" ht="12.75">
      <c r="A234" s="10"/>
      <c r="B234" s="11"/>
      <c r="C234" s="12"/>
      <c r="D234" s="11"/>
      <c r="E234" s="11"/>
      <c r="F234" s="21"/>
      <c r="G234" s="21"/>
    </row>
    <row r="235" spans="1:7" ht="12.75">
      <c r="A235" s="10"/>
      <c r="B235" s="11"/>
      <c r="C235" s="12"/>
      <c r="D235" s="11"/>
      <c r="E235" s="11"/>
      <c r="F235" s="21"/>
      <c r="G235" s="21"/>
    </row>
    <row r="236" spans="1:7" ht="12.75">
      <c r="A236" s="10"/>
      <c r="B236" s="11"/>
      <c r="C236" s="12"/>
      <c r="D236" s="11"/>
      <c r="E236" s="11"/>
      <c r="F236" s="21"/>
      <c r="G236" s="21"/>
    </row>
    <row r="237" spans="1:7" ht="12.75">
      <c r="A237" s="10"/>
      <c r="B237" s="11"/>
      <c r="C237" s="12"/>
      <c r="D237" s="11"/>
      <c r="E237" s="11"/>
      <c r="F237" s="21"/>
      <c r="G237" s="21"/>
    </row>
    <row r="238" spans="1:7" ht="12.75">
      <c r="A238" s="10"/>
      <c r="B238" s="11"/>
      <c r="C238" s="12"/>
      <c r="D238" s="11"/>
      <c r="E238" s="11"/>
      <c r="F238" s="21"/>
      <c r="G238" s="21"/>
    </row>
    <row r="239" spans="1:7" ht="12.75">
      <c r="A239" s="10"/>
      <c r="B239" s="11"/>
      <c r="C239" s="12"/>
      <c r="D239" s="11"/>
      <c r="E239" s="11"/>
      <c r="F239" s="21"/>
      <c r="G239" s="21"/>
    </row>
    <row r="240" spans="1:7" ht="12.75">
      <c r="A240" s="10"/>
      <c r="B240" s="11"/>
      <c r="C240" s="12"/>
      <c r="D240" s="11"/>
      <c r="E240" s="11"/>
      <c r="F240" s="21"/>
      <c r="G240" s="21"/>
    </row>
    <row r="241" spans="1:7" ht="12.75">
      <c r="A241" s="10"/>
      <c r="B241" s="11"/>
      <c r="C241" s="12"/>
      <c r="D241" s="11"/>
      <c r="E241" s="11"/>
      <c r="F241" s="21"/>
      <c r="G241" s="21"/>
    </row>
    <row r="242" spans="1:7" ht="12.75">
      <c r="A242" s="10"/>
      <c r="B242" s="11"/>
      <c r="C242" s="12"/>
      <c r="D242" s="11"/>
      <c r="E242" s="11"/>
      <c r="F242" s="21"/>
      <c r="G242" s="21"/>
    </row>
    <row r="243" spans="1:7" ht="12.75">
      <c r="A243" s="10"/>
      <c r="B243" s="11"/>
      <c r="C243" s="12"/>
      <c r="D243" s="11"/>
      <c r="E243" s="11"/>
      <c r="F243" s="21"/>
      <c r="G243" s="21"/>
    </row>
    <row r="244" spans="1:7" ht="12.75">
      <c r="A244" s="10"/>
      <c r="B244" s="11"/>
      <c r="C244" s="12"/>
      <c r="D244" s="11"/>
      <c r="E244" s="11"/>
      <c r="F244" s="21"/>
      <c r="G244" s="21"/>
    </row>
    <row r="245" spans="1:7" ht="12.75">
      <c r="A245" s="10"/>
      <c r="B245" s="11"/>
      <c r="C245" s="12"/>
      <c r="D245" s="11"/>
      <c r="E245" s="11"/>
      <c r="F245" s="21"/>
      <c r="G245" s="21"/>
    </row>
    <row r="246" spans="1:7" ht="12.75">
      <c r="A246" s="10"/>
      <c r="B246" s="11"/>
      <c r="C246" s="12"/>
      <c r="D246" s="11"/>
      <c r="E246" s="11"/>
      <c r="F246" s="21"/>
      <c r="G246" s="21"/>
    </row>
    <row r="247" spans="1:7" ht="12.75">
      <c r="A247" s="10"/>
      <c r="B247" s="11"/>
      <c r="C247" s="12"/>
      <c r="D247" s="11"/>
      <c r="E247" s="11"/>
      <c r="F247" s="21"/>
      <c r="G247" s="21"/>
    </row>
    <row r="248" spans="1:7" ht="12.75">
      <c r="A248" s="10"/>
      <c r="B248" s="11"/>
      <c r="C248" s="12"/>
      <c r="D248" s="11"/>
      <c r="E248" s="11"/>
      <c r="F248" s="21"/>
      <c r="G248" s="21"/>
    </row>
    <row r="249" spans="1:7" ht="12.75">
      <c r="A249" s="10"/>
      <c r="B249" s="11"/>
      <c r="C249" s="12"/>
      <c r="D249" s="11"/>
      <c r="E249" s="11"/>
      <c r="F249" s="21"/>
      <c r="G249" s="21"/>
    </row>
    <row r="250" spans="1:7" ht="12.75">
      <c r="A250" s="10"/>
      <c r="B250" s="11"/>
      <c r="C250" s="12"/>
      <c r="D250" s="11"/>
      <c r="E250" s="11"/>
      <c r="F250" s="21"/>
      <c r="G250" s="21"/>
    </row>
    <row r="251" spans="1:7" ht="12.75">
      <c r="A251" s="10"/>
      <c r="B251" s="11"/>
      <c r="C251" s="12"/>
      <c r="D251" s="11"/>
      <c r="E251" s="11"/>
      <c r="F251" s="21"/>
      <c r="G251" s="21"/>
    </row>
    <row r="252" spans="1:7" ht="12.75">
      <c r="A252" s="10"/>
      <c r="B252" s="11"/>
      <c r="C252" s="12"/>
      <c r="D252" s="11"/>
      <c r="E252" s="11"/>
      <c r="F252" s="21"/>
      <c r="G252" s="21"/>
    </row>
    <row r="253" spans="1:7" ht="12.75">
      <c r="A253" s="10"/>
      <c r="B253" s="11"/>
      <c r="C253" s="12"/>
      <c r="D253" s="11"/>
      <c r="E253" s="11"/>
      <c r="F253" s="21"/>
      <c r="G253" s="21"/>
    </row>
    <row r="254" spans="1:7" ht="12.75">
      <c r="A254" s="10"/>
      <c r="B254" s="11"/>
      <c r="C254" s="12"/>
      <c r="D254" s="11"/>
      <c r="E254" s="11"/>
      <c r="F254" s="21"/>
      <c r="G254" s="21"/>
    </row>
    <row r="255" spans="1:7" ht="12.75">
      <c r="A255" s="10"/>
      <c r="B255" s="11"/>
      <c r="C255" s="12"/>
      <c r="D255" s="11"/>
      <c r="E255" s="11"/>
      <c r="F255" s="21"/>
      <c r="G255" s="21"/>
    </row>
    <row r="256" spans="1:7" ht="12.75">
      <c r="A256" s="10"/>
      <c r="B256" s="11"/>
      <c r="C256" s="12"/>
      <c r="D256" s="11"/>
      <c r="E256" s="11"/>
      <c r="F256" s="21"/>
      <c r="G256" s="21"/>
    </row>
    <row r="257" spans="1:7" ht="12.75">
      <c r="A257" s="10"/>
      <c r="B257" s="11"/>
      <c r="C257" s="12"/>
      <c r="D257" s="11"/>
      <c r="E257" s="11"/>
      <c r="F257" s="21"/>
      <c r="G257" s="21"/>
    </row>
    <row r="258" spans="1:7" ht="12.75">
      <c r="A258" s="10"/>
      <c r="B258" s="11"/>
      <c r="C258" s="12"/>
      <c r="D258" s="11"/>
      <c r="E258" s="11"/>
      <c r="F258" s="21"/>
      <c r="G258" s="21"/>
    </row>
    <row r="259" spans="1:7" ht="12.75">
      <c r="A259" s="10"/>
      <c r="B259" s="11"/>
      <c r="C259" s="12"/>
      <c r="D259" s="11"/>
      <c r="E259" s="11"/>
      <c r="F259" s="21"/>
      <c r="G259" s="21"/>
    </row>
    <row r="260" spans="1:7" ht="12.75">
      <c r="A260" s="10"/>
      <c r="B260" s="11"/>
      <c r="C260" s="12"/>
      <c r="D260" s="11"/>
      <c r="E260" s="11"/>
      <c r="F260" s="21"/>
      <c r="G260" s="21"/>
    </row>
    <row r="261" spans="1:7" ht="12.75">
      <c r="A261" s="10"/>
      <c r="B261" s="11"/>
      <c r="C261" s="12"/>
      <c r="D261" s="11"/>
      <c r="E261" s="11"/>
      <c r="F261" s="21"/>
      <c r="G261" s="21"/>
    </row>
    <row r="262" spans="1:7" ht="12.75">
      <c r="A262" s="10"/>
      <c r="B262" s="11"/>
      <c r="C262" s="12"/>
      <c r="D262" s="11"/>
      <c r="E262" s="11"/>
      <c r="F262" s="21"/>
      <c r="G262" s="21"/>
    </row>
    <row r="263" spans="1:7" ht="12.75">
      <c r="A263" s="10"/>
      <c r="B263" s="11"/>
      <c r="C263" s="12"/>
      <c r="D263" s="11"/>
      <c r="E263" s="11"/>
      <c r="F263" s="21"/>
      <c r="G263" s="21"/>
    </row>
    <row r="264" spans="1:7" ht="12.75">
      <c r="A264" s="10"/>
      <c r="B264" s="11"/>
      <c r="C264" s="12"/>
      <c r="D264" s="11"/>
      <c r="E264" s="11"/>
      <c r="F264" s="21"/>
      <c r="G264" s="21"/>
    </row>
    <row r="265" spans="1:7" ht="12.75">
      <c r="A265" s="10"/>
      <c r="B265" s="11"/>
      <c r="C265" s="12"/>
      <c r="D265" s="11"/>
      <c r="E265" s="11"/>
      <c r="F265" s="21"/>
      <c r="G265" s="21"/>
    </row>
    <row r="266" spans="1:7" ht="12.75">
      <c r="A266" s="10"/>
      <c r="B266" s="11"/>
      <c r="C266" s="12"/>
      <c r="D266" s="11"/>
      <c r="E266" s="11"/>
      <c r="F266" s="21"/>
      <c r="G266" s="21"/>
    </row>
    <row r="267" spans="1:7" ht="12.75">
      <c r="A267" s="10"/>
      <c r="B267" s="11"/>
      <c r="C267" s="12"/>
      <c r="D267" s="11"/>
      <c r="E267" s="11"/>
      <c r="F267" s="21"/>
      <c r="G267" s="21"/>
    </row>
    <row r="268" spans="1:7" ht="12.75">
      <c r="A268" s="10"/>
      <c r="B268" s="11"/>
      <c r="C268" s="12"/>
      <c r="D268" s="11"/>
      <c r="E268" s="11"/>
      <c r="F268" s="21"/>
      <c r="G268" s="21"/>
    </row>
    <row r="269" spans="1:7" ht="12.75">
      <c r="A269" s="10"/>
      <c r="B269" s="11"/>
      <c r="C269" s="12"/>
      <c r="D269" s="11"/>
      <c r="E269" s="11"/>
      <c r="F269" s="21"/>
      <c r="G269" s="21"/>
    </row>
    <row r="270" spans="1:7" ht="12.75">
      <c r="A270" s="10"/>
      <c r="B270" s="11"/>
      <c r="C270" s="12"/>
      <c r="D270" s="11"/>
      <c r="E270" s="11"/>
      <c r="F270" s="21"/>
      <c r="G270" s="21"/>
    </row>
    <row r="271" spans="1:7" ht="12.75">
      <c r="A271" s="10"/>
      <c r="B271" s="11"/>
      <c r="C271" s="12"/>
      <c r="D271" s="11"/>
      <c r="E271" s="11"/>
      <c r="F271" s="21"/>
      <c r="G271" s="21"/>
    </row>
    <row r="272" spans="1:7" ht="12.75">
      <c r="A272" s="10"/>
      <c r="B272" s="11"/>
      <c r="C272" s="12"/>
      <c r="D272" s="11"/>
      <c r="E272" s="11"/>
      <c r="F272" s="21"/>
      <c r="G272" s="21"/>
    </row>
    <row r="273" spans="1:7" ht="12.75">
      <c r="A273" s="10"/>
      <c r="B273" s="11"/>
      <c r="C273" s="12"/>
      <c r="D273" s="11"/>
      <c r="E273" s="11"/>
      <c r="F273" s="10"/>
      <c r="G273" s="10"/>
    </row>
    <row r="274" spans="1:7" ht="12.75">
      <c r="A274" s="10"/>
      <c r="B274" s="11"/>
      <c r="C274" s="12"/>
      <c r="D274" s="11"/>
      <c r="E274" s="11"/>
      <c r="F274" s="10"/>
      <c r="G274" s="10"/>
    </row>
    <row r="275" spans="1:7" ht="12.75">
      <c r="A275" s="10"/>
      <c r="B275" s="11"/>
      <c r="C275" s="12"/>
      <c r="D275" s="11"/>
      <c r="E275" s="11"/>
      <c r="F275" s="10"/>
      <c r="G275" s="10"/>
    </row>
    <row r="276" spans="1:7" ht="12.75">
      <c r="A276" s="10"/>
      <c r="B276" s="11"/>
      <c r="C276" s="12"/>
      <c r="D276" s="11"/>
      <c r="E276" s="11"/>
      <c r="F276" s="10"/>
      <c r="G276" s="10"/>
    </row>
    <row r="277" spans="1:7" ht="12.75">
      <c r="A277" s="10"/>
      <c r="B277" s="11"/>
      <c r="C277" s="12"/>
      <c r="D277" s="11"/>
      <c r="E277" s="11"/>
      <c r="F277" s="10"/>
      <c r="G277" s="10"/>
    </row>
    <row r="278" spans="1:7" ht="12.75">
      <c r="A278" s="10"/>
      <c r="B278" s="11"/>
      <c r="C278" s="12"/>
      <c r="D278" s="11"/>
      <c r="E278" s="11"/>
      <c r="F278" s="10"/>
      <c r="G278" s="10"/>
    </row>
    <row r="279" spans="1:7" ht="12.75">
      <c r="A279" s="10"/>
      <c r="B279" s="11"/>
      <c r="C279" s="12"/>
      <c r="D279" s="11"/>
      <c r="E279" s="11"/>
      <c r="F279" s="10"/>
      <c r="G279" s="10"/>
    </row>
    <row r="280" spans="1:7" ht="12.75">
      <c r="A280" s="10"/>
      <c r="B280" s="11"/>
      <c r="C280" s="12"/>
      <c r="D280" s="11"/>
      <c r="E280" s="11"/>
      <c r="F280" s="10"/>
      <c r="G280" s="10"/>
    </row>
    <row r="281" spans="1:7" ht="12.75">
      <c r="A281" s="10"/>
      <c r="B281" s="11"/>
      <c r="C281" s="12"/>
      <c r="D281" s="11"/>
      <c r="E281" s="11"/>
      <c r="F281" s="10"/>
      <c r="G281" s="10"/>
    </row>
    <row r="282" spans="1:7" ht="12.75">
      <c r="A282" s="10"/>
      <c r="B282" s="11"/>
      <c r="C282" s="12"/>
      <c r="D282" s="11"/>
      <c r="E282" s="11"/>
      <c r="F282" s="10"/>
      <c r="G282" s="10"/>
    </row>
    <row r="283" spans="1:7" ht="12.75">
      <c r="A283" s="10"/>
      <c r="B283" s="11"/>
      <c r="C283" s="12"/>
      <c r="D283" s="11"/>
      <c r="E283" s="11"/>
      <c r="F283" s="10"/>
      <c r="G283" s="10"/>
    </row>
    <row r="284" spans="1:7" ht="12.75">
      <c r="A284" s="10"/>
      <c r="B284" s="11"/>
      <c r="C284" s="12"/>
      <c r="D284" s="11"/>
      <c r="E284" s="11"/>
      <c r="F284" s="10"/>
      <c r="G284" s="10"/>
    </row>
  </sheetData>
  <printOptions/>
  <pageMargins left="1" right="0.25" top="0.7" bottom="0.8" header="0.5" footer="0.7"/>
  <pageSetup firstPageNumber="11" useFirstPageNumber="1" horizontalDpi="300" verticalDpi="300" orientation="landscape" r:id="rId1"/>
  <headerFooter alignWithMargins="0">
    <oddFooter>&amp;L&amp;"Arial,Bold"&amp;8ISO-NE&amp;C&amp;"Arial,Bold"&amp;8&amp;P&amp;R&amp;"Arial,Bold"&amp;8 3/18/99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England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Lawrence</dc:creator>
  <cp:keywords/>
  <dc:description/>
  <cp:lastModifiedBy>John T. Garczynski Jr.</cp:lastModifiedBy>
  <cp:lastPrinted>1999-03-22T19:12:00Z</cp:lastPrinted>
  <dcterms:created xsi:type="dcterms:W3CDTF">1996-12-19T16:03:01Z</dcterms:created>
  <cp:category/>
  <cp:version/>
  <cp:contentType/>
  <cp:contentStatus/>
</cp:coreProperties>
</file>