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defaultThemeVersion="124226"/>
  <bookViews>
    <workbookView xWindow="14385" yWindow="-15" windowWidth="7065" windowHeight="7545"/>
  </bookViews>
  <sheets>
    <sheet name="Retirement Status Tracker" sheetId="1" r:id="rId1"/>
    <sheet name="Permanent DB Status Tracker" sheetId="3" r:id="rId2"/>
  </sheets>
  <externalReferences>
    <externalReference r:id="rId3"/>
    <externalReference r:id="rId4"/>
    <externalReference r:id="rId5"/>
  </externalReferences>
  <definedNames>
    <definedName name="_AMO_UniqueIdentifier" hidden="1">"'bb674ad1-cac5-4670-9545-8574dc8e6fbc'"</definedName>
    <definedName name="_xlnm._FilterDatabase" localSheetId="1" hidden="1">'Permanent DB Status Tracker'!$A$4:$R$51</definedName>
    <definedName name="_xlnm._FilterDatabase" localSheetId="0" hidden="1">'Retirement Status Tracker'!$A$4:$R$322</definedName>
    <definedName name="fda">'[1]Valid Load Zones'!$A$1:$A$8</definedName>
    <definedName name="LoadZones">'[2]Valid Load Zones'!$A$1:$A$8</definedName>
    <definedName name="_xlnm.Print_Titles" localSheetId="1">'Permanent DB Status Tracker'!$1:$4</definedName>
    <definedName name="_xlnm.Print_Titles" localSheetId="0">'Retirement Status Tracker'!$1:$4</definedName>
  </definedNames>
  <calcPr calcId="162913"/>
</workbook>
</file>

<file path=xl/calcChain.xml><?xml version="1.0" encoding="utf-8"?>
<calcChain xmlns="http://schemas.openxmlformats.org/spreadsheetml/2006/main">
  <c r="I12" i="3" l="1"/>
  <c r="J12" i="3"/>
  <c r="I13" i="3"/>
  <c r="J13" i="3"/>
  <c r="I14" i="3"/>
  <c r="J14" i="3"/>
  <c r="I15" i="3"/>
  <c r="J15" i="3"/>
  <c r="I16" i="3"/>
  <c r="J16" i="3"/>
  <c r="I17" i="3"/>
  <c r="J17" i="3"/>
  <c r="I18" i="3"/>
  <c r="J18" i="3"/>
  <c r="I19" i="3"/>
  <c r="J19" i="3"/>
  <c r="I20" i="3"/>
  <c r="J20" i="3"/>
  <c r="I21" i="3"/>
  <c r="J21" i="3"/>
  <c r="I22" i="3"/>
  <c r="J22" i="3"/>
  <c r="I23" i="3"/>
  <c r="J23" i="3"/>
  <c r="I24" i="3"/>
  <c r="J24" i="3"/>
  <c r="I25" i="3"/>
  <c r="J25" i="3"/>
  <c r="I26" i="3"/>
  <c r="J26" i="3"/>
  <c r="I27" i="3"/>
  <c r="J27" i="3"/>
  <c r="I28" i="3"/>
  <c r="J28" i="3"/>
  <c r="I29" i="3"/>
  <c r="J29" i="3"/>
  <c r="I30" i="3"/>
  <c r="J30" i="3"/>
  <c r="I31" i="3"/>
  <c r="J31" i="3"/>
  <c r="J11" i="3"/>
  <c r="I11" i="3"/>
</calcChain>
</file>

<file path=xl/sharedStrings.xml><?xml version="1.0" encoding="utf-8"?>
<sst xmlns="http://schemas.openxmlformats.org/spreadsheetml/2006/main" count="3374" uniqueCount="438">
  <si>
    <t>**If the Resource wishes to retire before this date, it must meet the
requirements to do so set forth in Section III.13.2.5.2.5.3 of the ISO Tariff.</t>
  </si>
  <si>
    <t>Capacity Commitment Period</t>
  </si>
  <si>
    <t>Resource ID</t>
  </si>
  <si>
    <t>Resource Name</t>
  </si>
  <si>
    <t>Resource Type</t>
  </si>
  <si>
    <t>Resource Sub-Type</t>
  </si>
  <si>
    <t>Relevant FCA Summer QC (MW)</t>
  </si>
  <si>
    <t>Relevant FCA Winter QC (MW)</t>
  </si>
  <si>
    <t>Relevant FCA Summer CNRC (MW)</t>
  </si>
  <si>
    <t>Relevant FCA Winter CNRC (MW)</t>
  </si>
  <si>
    <t>Analyzed MW Quantity</t>
  </si>
  <si>
    <t>Load Zone</t>
  </si>
  <si>
    <t>Date of Request Receipt</t>
  </si>
  <si>
    <t>Date of RC Discussion and Vote*</t>
  </si>
  <si>
    <t>Final Determination Letter Sent Date</t>
  </si>
  <si>
    <t>ISO Determination</t>
  </si>
  <si>
    <t>Effective Retirement Date**</t>
  </si>
  <si>
    <t>Comments</t>
  </si>
  <si>
    <t>Lewiston Canal Composite</t>
  </si>
  <si>
    <t>Generator</t>
  </si>
  <si>
    <t>Non-Intermittent</t>
  </si>
  <si>
    <t>ME</t>
  </si>
  <si>
    <t>Approved</t>
  </si>
  <si>
    <t>2013-2014</t>
  </si>
  <si>
    <t>Sterling Diesels</t>
  </si>
  <si>
    <t>WMA/CMA</t>
  </si>
  <si>
    <t>Champion</t>
  </si>
  <si>
    <t>Intermittent</t>
  </si>
  <si>
    <t>Bunker Road #1 Diesel</t>
  </si>
  <si>
    <t>SEMA</t>
  </si>
  <si>
    <t>Bunker Road #2 Diesel</t>
  </si>
  <si>
    <t>Bunker Road #3 Diesel</t>
  </si>
  <si>
    <t>Bunker Road #4 Diesel</t>
  </si>
  <si>
    <t>Vermont Efficiency Portfolio-2</t>
  </si>
  <si>
    <t>Demand Resource</t>
  </si>
  <si>
    <t>On-Peak Demand Resource</t>
  </si>
  <si>
    <t>N/A</t>
  </si>
  <si>
    <t>VT</t>
  </si>
  <si>
    <t>2014-2015</t>
  </si>
  <si>
    <t>UI Demand Response with Curtailment Programs</t>
  </si>
  <si>
    <t>Real-Time Demand Response Resource</t>
  </si>
  <si>
    <t>CT</t>
  </si>
  <si>
    <t>UI Demand Response with Emergency Generation Programs</t>
  </si>
  <si>
    <t>Real-Time Emergency Generation Resource</t>
  </si>
  <si>
    <t>Non-UI Territory Demand Response with Curtailment Programs</t>
  </si>
  <si>
    <t>Non-UI Territory Demand Response with Curtailment Programs, ME</t>
  </si>
  <si>
    <t>Non-UI Territory Demand Response with Curtailment Programs, NEMA</t>
  </si>
  <si>
    <t>NEMA/BOSTON</t>
  </si>
  <si>
    <t>Non-UI Territory Demand Response with Curtailment Programs, NH</t>
  </si>
  <si>
    <t>NH</t>
  </si>
  <si>
    <t>Non-UI Territory Demand Response with Curtailment Programs, RI</t>
  </si>
  <si>
    <t>RI</t>
  </si>
  <si>
    <t>Non-UI Territory Demand Response with Curtailment Programs, SEMA</t>
  </si>
  <si>
    <t>Non-UI Territory Demand Response with Curtailment Programs, VT</t>
  </si>
  <si>
    <t>Non-UI Territory Conservation and Load Management Programs, WCMA</t>
  </si>
  <si>
    <t>Seasonal Peak Demand Resource</t>
  </si>
  <si>
    <t>Non-UI Territory Conservation and Load Management Programs, CT</t>
  </si>
  <si>
    <t>Non-UI Territory Conservation and Load Management Programs, RI</t>
  </si>
  <si>
    <t>Non-UI Territory Conservation and Load Management Programs, SEMA</t>
  </si>
  <si>
    <t>Non-UI Territory CLM, ME</t>
  </si>
  <si>
    <t>Non-UI Territory CLM, NH</t>
  </si>
  <si>
    <t>Non-UI Territory CLM, VT</t>
  </si>
  <si>
    <t>Non-UI Territory CLM, NEMA</t>
  </si>
  <si>
    <t>Berlin Wind</t>
  </si>
  <si>
    <t>Brattleboro Landfill</t>
  </si>
  <si>
    <t>Salem Harbor 1</t>
  </si>
  <si>
    <t>Salem Harbor 2</t>
  </si>
  <si>
    <t>Salem Harbor 3</t>
  </si>
  <si>
    <t>Resource has elected to retire regardless of ISO determination</t>
  </si>
  <si>
    <t>Salem Harbor 4</t>
  </si>
  <si>
    <t>2015-2016</t>
  </si>
  <si>
    <t>Freshwater Hydro</t>
  </si>
  <si>
    <t>GROVETON COGEN U5</t>
  </si>
  <si>
    <t>EXETER RIVER HYDRO</t>
  </si>
  <si>
    <t>WAUSAU COGEN U5</t>
  </si>
  <si>
    <t>BIO ENERGY</t>
  </si>
  <si>
    <t>Sunnybrook Hydro 1</t>
  </si>
  <si>
    <t>Potter Diesel 1</t>
  </si>
  <si>
    <t>Randolph/BFG Electric Facility</t>
  </si>
  <si>
    <t>Holyoke 6 / Cabot 6</t>
  </si>
  <si>
    <t>Holyoke 8 / Cabot 8</t>
  </si>
  <si>
    <t>RTDR_50969_Boston (7507)</t>
  </si>
  <si>
    <t>RTDR_50969_North Shore (7508)</t>
  </si>
  <si>
    <t>RTEG_50969_Boston (7507)</t>
  </si>
  <si>
    <t>RTEG_50969_Lower SEMA (7511)</t>
  </si>
  <si>
    <t>RTEG_50969_North Shore (7508)</t>
  </si>
  <si>
    <t>RTEG_50969_SEMA (7512)</t>
  </si>
  <si>
    <t>ST ALBANS 1 and 2</t>
  </si>
  <si>
    <t>2016-2017</t>
  </si>
  <si>
    <t>HADLEY FALLS</t>
  </si>
  <si>
    <t>Johnston Landfill</t>
  </si>
  <si>
    <t>HAL-BFI</t>
  </si>
  <si>
    <t>PONTIAC ENERGY - QF</t>
  </si>
  <si>
    <t>AES Thames</t>
  </si>
  <si>
    <t>RTDR_50017_Boston (7507)</t>
  </si>
  <si>
    <t>RTDR_50017_North Shore (7508)</t>
  </si>
  <si>
    <t>RTEG_50017_Boston (7507)</t>
  </si>
  <si>
    <t>RTEG_50017_North Shore (7508)</t>
  </si>
  <si>
    <t>WARE COGEN - QF</t>
  </si>
  <si>
    <t>Kendall Steam</t>
  </si>
  <si>
    <t>RRIG Expansion Phase 1</t>
  </si>
  <si>
    <t>On-Peak NEMA - 2012</t>
  </si>
  <si>
    <t>RTEG_50689_North Shore (7508)</t>
  </si>
  <si>
    <t>RTEG_50689_Boston (7507)</t>
  </si>
  <si>
    <t>RTDR_RTEG_50689_Boston (7507) - Grp A</t>
  </si>
  <si>
    <t>RTDR_RTEG_50689_North Shore (7508) - Grp A</t>
  </si>
  <si>
    <t>RTEG_RTDR_50689_Boston (7507) - Grp A</t>
  </si>
  <si>
    <t>RTEG_RTDR_50689_North Shore (7508) - Grp A</t>
  </si>
  <si>
    <t>RTEG_50689_North Shore (7508) - Grp B</t>
  </si>
  <si>
    <t>RTEG_50689_Boston (7507) - Grp B</t>
  </si>
  <si>
    <t>RTDR_50689_Boston (7507) - Grp A</t>
  </si>
  <si>
    <t>RTDR_50689_Boston (7507) - Grp B</t>
  </si>
  <si>
    <t>RTDR_50689_North Shore (7508) - Grp A</t>
  </si>
  <si>
    <t>RTDR_50689_North Shore (7508) - Grp B</t>
  </si>
  <si>
    <t>2017-2018</t>
  </si>
  <si>
    <t>PPL Veazie</t>
  </si>
  <si>
    <t>Lowell Cogeneration Plant</t>
  </si>
  <si>
    <t>Harris Energy</t>
  </si>
  <si>
    <t>MERC</t>
  </si>
  <si>
    <t>Howland</t>
  </si>
  <si>
    <t>VT YANKEE NUCLEAR PWR STATION</t>
  </si>
  <si>
    <t>Bar Harbor Diesels 1-4</t>
  </si>
  <si>
    <t>Medway Diesels 1-4</t>
  </si>
  <si>
    <t>Bridgeport Harbor 2</t>
  </si>
  <si>
    <t>John Street #3</t>
  </si>
  <si>
    <t>John Street #4</t>
  </si>
  <si>
    <t>John Street #5</t>
  </si>
  <si>
    <t>Norwalk Harbor 10 (3)</t>
  </si>
  <si>
    <t>Norwalk Harbor 1</t>
  </si>
  <si>
    <t>Norwalk Harbor 2</t>
  </si>
  <si>
    <t>Citizens Block Load</t>
  </si>
  <si>
    <t xml:space="preserve">RTEG_50689_Seacoast (7510) - Grp B </t>
  </si>
  <si>
    <t xml:space="preserve">RTEG_50689_Springfield MA (7516) - Grp A </t>
  </si>
  <si>
    <t xml:space="preserve">RTEG_50689_Springfield MA (7516) - Grp B </t>
  </si>
  <si>
    <t xml:space="preserve">Real-Time Emergency Generation Resource </t>
  </si>
  <si>
    <t xml:space="preserve">RTEG_50689_Vermont (7514) - Grp A </t>
  </si>
  <si>
    <t xml:space="preserve">RTEG_50689_Western CT (7503) - Grp B </t>
  </si>
  <si>
    <t xml:space="preserve">RTEG_50689_Western MA (7517) - Grp A </t>
  </si>
  <si>
    <t>RTEG_50689_Western MA (7517) - Grp B</t>
  </si>
  <si>
    <t xml:space="preserve">RTEG_RTDR_50689_Eastern CT (7500) - Grp A </t>
  </si>
  <si>
    <t>Demand Response Capacity Resource</t>
  </si>
  <si>
    <t xml:space="preserve">RTEG_RTDR_50689_Northern CT (7501) - Grp A </t>
  </si>
  <si>
    <t xml:space="preserve">RTEG_RTDR_50689_Norwalk - Stamford (7502) - Grp A </t>
  </si>
  <si>
    <t>RTEG_RTDR_50689_Western CT (7503) - Grp A</t>
  </si>
  <si>
    <t xml:space="preserve">RTEG_50689_Maine (7505) - Grp A </t>
  </si>
  <si>
    <t xml:space="preserve">RTEG_50689_Maine (7505) - Grp B </t>
  </si>
  <si>
    <t xml:space="preserve">RTEG_50689_New Hampshire (7509) - Grp A </t>
  </si>
  <si>
    <t>RTEG_50689_New Hampshire (7509) - Grp B</t>
  </si>
  <si>
    <t>RTEG_50689_Northern CT (7501) - Grp B</t>
  </si>
  <si>
    <t>RTEG_50689_Northwest Vermont (7513) - Grp A</t>
  </si>
  <si>
    <t>RTEG_50689_Norwalk - Stamford (7502) - Grp B</t>
  </si>
  <si>
    <t>RTEG_50689_Portland Maine (7506) - Grp A</t>
  </si>
  <si>
    <t>RTEG_50689_Portland Maine (7506) - Grp B</t>
  </si>
  <si>
    <t>RTEG_50689_Rhode Island (7518) - Grp A</t>
  </si>
  <si>
    <t>RTEG_50689_Rhode Island (7518) - Grp B</t>
  </si>
  <si>
    <t>RTEG_50689_SEMA (7512) - Grp B</t>
  </si>
  <si>
    <t>RTEG_50689_Seacoast (7510) - Grp A</t>
  </si>
  <si>
    <t>RTDR_50689_SEMA (7512) - Grp A</t>
  </si>
  <si>
    <t>RTDR_50689_SEMA (7512) - Grp B</t>
  </si>
  <si>
    <t>RTDR_50689_Seacoast (7510) - Grp A</t>
  </si>
  <si>
    <t>RTDR_50689_Springfield MA (7516) - Grp B</t>
  </si>
  <si>
    <t>RTDR_50689_Vermont (7514) - Grp A</t>
  </si>
  <si>
    <t>RTDR_50689_Western MA (7517) - Grp B</t>
  </si>
  <si>
    <t>RTDR_RTEG_50689_Eastern CT (7500) - Grp A</t>
  </si>
  <si>
    <t>RTDR_RTEG_50689_Northern CT (7501) - Grp A</t>
  </si>
  <si>
    <t>RTEG_50689_Bangor Hydro (7504) - Grp A</t>
  </si>
  <si>
    <t>RTEG_50689_Bangor Hydro (7504) - Grp B</t>
  </si>
  <si>
    <t>RTEG_50689_Central MA (7515) - Grp A</t>
  </si>
  <si>
    <t>RTEG_50689_Central MA (7515) - Grp B</t>
  </si>
  <si>
    <t>RTEG_50689_Eastern CT (7500) - Grp B</t>
  </si>
  <si>
    <t>RTEG_50689_Lower SEMA (7511) - Grp B</t>
  </si>
  <si>
    <t>On-Peak CT DG</t>
  </si>
  <si>
    <t>Real time emergency generation - VT- NW</t>
  </si>
  <si>
    <t>RTDR_50689_Central MA (7515) - Grp B</t>
  </si>
  <si>
    <t>RTDR_50689_Eastern CT (7500) - Grp A</t>
  </si>
  <si>
    <t>RTDR_50689_Lower SEMA (7511) - Grp A</t>
  </si>
  <si>
    <t>RTDR_50689_Lower SEMA (7511) - Grp B</t>
  </si>
  <si>
    <t>RTDR_50689_New Hampshire (7509) - Grp A</t>
  </si>
  <si>
    <t>RTDR_50689_Northern CT (7501) - Grp A</t>
  </si>
  <si>
    <t>RTDR_50689_Northwest Vermont (7513) - Grp A</t>
  </si>
  <si>
    <t>RTDR_50689_Portland Maine (7506) - Grp A</t>
  </si>
  <si>
    <t>RTDR_50689_Rhode Island (7518) - Grp B</t>
  </si>
  <si>
    <t>Hollywood Slots and Raceway</t>
  </si>
  <si>
    <t>Fairfield U ODR</t>
  </si>
  <si>
    <t>IBM ODR Energy Efficiency</t>
  </si>
  <si>
    <t>RTEG_50689_Western CT (7503)</t>
  </si>
  <si>
    <t>RTDR_50689_Norwalk - Stamford (7502)</t>
  </si>
  <si>
    <t>RTEG_50689_Eastern CT (7500)</t>
  </si>
  <si>
    <t>RTDR_50689_Central MA (7515)</t>
  </si>
  <si>
    <t>RTEG_50689_Northern CT (7501)</t>
  </si>
  <si>
    <t>RTDR_50689_Western CT (7503)</t>
  </si>
  <si>
    <t>RTEG_50689_Norwalk - Stamford (7502)</t>
  </si>
  <si>
    <t>Real-Time Demand Response - RI-2</t>
  </si>
  <si>
    <t>On-Peak ME - 2012</t>
  </si>
  <si>
    <t>Pepperidge Farm Fuel Cell</t>
  </si>
  <si>
    <t>On-Peak CT - DG</t>
  </si>
  <si>
    <t>On-Peak NH - DG</t>
  </si>
  <si>
    <t>On-Peak RI - DG</t>
  </si>
  <si>
    <t>On-Peak SEMA - DG</t>
  </si>
  <si>
    <t>On-Peak VT - DG</t>
  </si>
  <si>
    <t>On-Peak WCMA- DG</t>
  </si>
  <si>
    <t>Real-time Demand Response - CT - Norwalk - Stamford</t>
  </si>
  <si>
    <t>Real-time Demand Response - CT- Western CT</t>
  </si>
  <si>
    <t>Real time demand response  ME - Portland</t>
  </si>
  <si>
    <t>Real time demand response - NH - Seacoast</t>
  </si>
  <si>
    <t>RTEG_50689_SEMA (7512)</t>
  </si>
  <si>
    <t>RTDR_50689_Western MA (7517)</t>
  </si>
  <si>
    <t xml:space="preserve">RTDR_50689_Maine (7505) - Grp A </t>
  </si>
  <si>
    <t xml:space="preserve">RTDR_50689_Bangor Hydro (7504) - Grp A </t>
  </si>
  <si>
    <t>Brayton Diesels 1-4 Incremental</t>
  </si>
  <si>
    <t>Brayton PT 2</t>
  </si>
  <si>
    <t>Brayton PT 1</t>
  </si>
  <si>
    <t>Brayton PT 4</t>
  </si>
  <si>
    <t>Brayton PT 3</t>
  </si>
  <si>
    <t>Ameresco SEMA Real Time DR</t>
  </si>
  <si>
    <t>2018-2019</t>
  </si>
  <si>
    <t>Wallingford Refuse</t>
  </si>
  <si>
    <t>UI Hot Water Heater and Timer Programs OP FCA2</t>
  </si>
  <si>
    <t>MT TOM</t>
  </si>
  <si>
    <t>RTDR_50093_Western MA (7517)</t>
  </si>
  <si>
    <t>RTDR_50092_Eastern CT (7500) - 2</t>
  </si>
  <si>
    <t>RTDR_50092_Northern CT (7501) - 2</t>
  </si>
  <si>
    <t>RTDR_50092_Norwalk - Stamford (7502) - 2</t>
  </si>
  <si>
    <t>RTDR_50092_Western CT (7503) - 2</t>
  </si>
  <si>
    <t>RTEG_50092_Eastern CT (7500) - 2</t>
  </si>
  <si>
    <t>RTEG_50092_Northern CT (7501) - 2</t>
  </si>
  <si>
    <t>RTEG_50092_Norwalk - Stamford (7502) - 2</t>
  </si>
  <si>
    <t>RTEG_50092_Western CT (7503) - 2</t>
  </si>
  <si>
    <t>RTDR_50017_Bangor Hydro (7504) - 3</t>
  </si>
  <si>
    <t>PPL GREAT WORKS - RED SHIELD</t>
  </si>
  <si>
    <t>Citizens Group A</t>
  </si>
  <si>
    <t>Wheelabrator Claremont U5</t>
  </si>
  <si>
    <t>RTDR_50017_North Shore (7508) - 3</t>
  </si>
  <si>
    <t>RTDR_50017_Boston (7507) - 3</t>
  </si>
  <si>
    <t>RTDR_50017_Central MA (7515) - 3</t>
  </si>
  <si>
    <t>RTDR_50017_Lower SEMA (7511) - 3</t>
  </si>
  <si>
    <t>RTDR_50017_New Hampshire (7509) - 3</t>
  </si>
  <si>
    <t>RTDR_50017_Norwalk - Stamford (7502) - 3</t>
  </si>
  <si>
    <t>RTDR_50017_Portland Maine (7506) - 3</t>
  </si>
  <si>
    <t>RTDR_50017_Rhode Island (7518) - 3</t>
  </si>
  <si>
    <t>RTDR_50017_SEMA (7512) - 3</t>
  </si>
  <si>
    <t>RTDR_50017_Springfield MA (7516) - 3</t>
  </si>
  <si>
    <t>RTDR_50017_Vermont (7514) - 3</t>
  </si>
  <si>
    <t>RTDR_50017_Western CT (7503) - 3</t>
  </si>
  <si>
    <t>RTDR_50017_Maine (7505) - 3</t>
  </si>
  <si>
    <t>RTEG_50017_Central MA (7515) - 3</t>
  </si>
  <si>
    <t>RTEG_50017_Eastern CT (7500)</t>
  </si>
  <si>
    <t>RTEG_50017_Lower SEMA (7511)</t>
  </si>
  <si>
    <t>RTEG_50017_Maine (7505)</t>
  </si>
  <si>
    <t>RTEG_50017_Northern CT (7501)</t>
  </si>
  <si>
    <t>RTEG_50017_Norwalk - Stamford (7502) - 3</t>
  </si>
  <si>
    <t>RTEG_50017_Portland Maine (7506)</t>
  </si>
  <si>
    <t>RTEG_50017_Rhode Island (7518) - 3</t>
  </si>
  <si>
    <t>RTEG_50017_SEMA (7512) - 3</t>
  </si>
  <si>
    <t>RTEG_50017_Springfield MA (7516)</t>
  </si>
  <si>
    <t>RTEG_50017_Western CT (7503) - 3</t>
  </si>
  <si>
    <t>2019-2020</t>
  </si>
  <si>
    <t>MM Lowell Landfill-QF</t>
  </si>
  <si>
    <t xml:space="preserve">RTDR_51325_Bangor Hydro (7504) </t>
  </si>
  <si>
    <t xml:space="preserve">FRONT STREET DIESELS 1-3 </t>
  </si>
  <si>
    <t>Wrightsville</t>
  </si>
  <si>
    <t>Barton Hydro</t>
  </si>
  <si>
    <t>Cadys Falls</t>
  </si>
  <si>
    <t>Enosburg Hydro</t>
  </si>
  <si>
    <t>Morrisville Plant #2</t>
  </si>
  <si>
    <t>Vail &amp; Great Falls</t>
  </si>
  <si>
    <t>Wolcott Hydro #1</t>
  </si>
  <si>
    <t xml:space="preserve">RTDR_50017_Rhode Island (7518) - 3 </t>
  </si>
  <si>
    <t xml:space="preserve">RTDR_50017_SEMA (7512) - 3 </t>
  </si>
  <si>
    <t xml:space="preserve">RTDR_50017_Portland Maine (7506) - 3 </t>
  </si>
  <si>
    <t xml:space="preserve">RTEG_50017_Portland Maine (7506) </t>
  </si>
  <si>
    <t>PILGRIM NUCLEAR POWER STATION</t>
  </si>
  <si>
    <t>2020-2021</t>
  </si>
  <si>
    <t>Bangor Hydro OP</t>
  </si>
  <si>
    <t>L Street Jet</t>
  </si>
  <si>
    <t>Full Retirement De-list Bid</t>
  </si>
  <si>
    <t>Full Non-Price Retirement</t>
  </si>
  <si>
    <t>Partial Non-Price Retirement</t>
  </si>
  <si>
    <t xml:space="preserve">Type of Request </t>
  </si>
  <si>
    <t>H.K. Sanders</t>
  </si>
  <si>
    <t>2021-2022</t>
  </si>
  <si>
    <t>ATTLEBORO LANDFILL - QF</t>
  </si>
  <si>
    <t>BRIDGEPORT HARBOR 3</t>
  </si>
  <si>
    <t>HIGHGATE FALLS</t>
  </si>
  <si>
    <t>RTEG_50017_Bangor Hydro (7504)</t>
  </si>
  <si>
    <t>RTEG_50017_New Hampshire (7509)</t>
  </si>
  <si>
    <t>RTEG_50017_Northwest Vermont (7513)</t>
  </si>
  <si>
    <t>RTEG_50017_Seacoast (7510)</t>
  </si>
  <si>
    <t>RTEG_50017_Vermont (7514)</t>
  </si>
  <si>
    <t>RTEG_50017_Western MA (7517)</t>
  </si>
  <si>
    <t>RTEG_76_Springfield MA (7516)</t>
  </si>
  <si>
    <t>Covanta Haverhill Landfill Gas Engine</t>
  </si>
  <si>
    <t>MYSTIC 7</t>
  </si>
  <si>
    <t>GRS-FALL RIVER</t>
  </si>
  <si>
    <t>BUNKER RD #12 GAS TURB</t>
  </si>
  <si>
    <t>BUNKER RD #13 GAS TURB</t>
  </si>
  <si>
    <t>KILLINGTON</t>
  </si>
  <si>
    <t>WOODSIDE</t>
  </si>
  <si>
    <t>Partial Retirement De-list Bid</t>
  </si>
  <si>
    <t>2022-2023</t>
  </si>
  <si>
    <t>Full Substitution Auction Demand Bid</t>
  </si>
  <si>
    <t>PAWTUCKET POWER</t>
  </si>
  <si>
    <t>NECCO COGENERATION FACILITY</t>
  </si>
  <si>
    <t>MYSTIC JET</t>
  </si>
  <si>
    <t>ISO New England Status of Non-Price Retirement Requests, Retirement De-list Bids and Substitution Auction Demand Bids</t>
  </si>
  <si>
    <t>FT HALIFAX</t>
  </si>
  <si>
    <t>GREENVILLE DAM</t>
  </si>
  <si>
    <t>CONCORD STEAM</t>
  </si>
  <si>
    <t>COMMERCIAL ST 2</t>
  </si>
  <si>
    <t>TENTH STREET</t>
  </si>
  <si>
    <t>WCSU-Ancell</t>
  </si>
  <si>
    <t>DOMH - CT Mental Health Center</t>
  </si>
  <si>
    <t>WCSU-O'Neill</t>
  </si>
  <si>
    <t>WCSU-Pinney</t>
  </si>
  <si>
    <t>WCSU-New Residence</t>
  </si>
  <si>
    <t>Stop and Shop-Newtown</t>
  </si>
  <si>
    <t>Active Demand Capacity Resource</t>
  </si>
  <si>
    <t>MEAD</t>
  </si>
  <si>
    <t>SOMERSET 6</t>
  </si>
  <si>
    <t>SOMERSET JET 2</t>
  </si>
  <si>
    <t>WATERBURY 22</t>
  </si>
  <si>
    <t>MIDDLEBURY COMPOSITE</t>
  </si>
  <si>
    <t>N. RUTLAND COMPOSITE</t>
  </si>
  <si>
    <t>CITIZENS BLOCK LOAD</t>
  </si>
  <si>
    <t>2011-2012</t>
  </si>
  <si>
    <t>2012-2013</t>
  </si>
  <si>
    <t>ISO New England Status of Permanent De-list Bids</t>
  </si>
  <si>
    <t>Partial Permanent De-List Bid</t>
  </si>
  <si>
    <t>2010-2011</t>
  </si>
  <si>
    <t>APLP-BFI</t>
  </si>
  <si>
    <t>NEW BOSTON 1</t>
  </si>
  <si>
    <t>Full Permanent De-List Bid</t>
  </si>
  <si>
    <t>6/1/2022</t>
  </si>
  <si>
    <t>6/1/2015</t>
  </si>
  <si>
    <t>6/1/2014</t>
  </si>
  <si>
    <t>6/1/2012</t>
  </si>
  <si>
    <t>6/1/2011</t>
  </si>
  <si>
    <t>MYSTIC 8</t>
  </si>
  <si>
    <t>MYSTIC 9</t>
  </si>
  <si>
    <t>Rejected (Fuel Security)</t>
  </si>
  <si>
    <t>Rejected (Transmission Security)</t>
  </si>
  <si>
    <t>6/1/2021</t>
  </si>
  <si>
    <t>6/1/2010</t>
  </si>
  <si>
    <t>*If the Resource's Qualified Capacity is less than 5 MW,
no formal RC advisory vote is required to support the Non-Price Retirement or Retirement De-List Bid. Does not apply to Substitution Auciton Demand Bids.</t>
  </si>
  <si>
    <t>Resource has elected to retire regardless of ISO determination (Unconditional Election)</t>
  </si>
  <si>
    <t>Resource has elected to permanently de-list regardless of ISO determination (Unconditional Election)</t>
  </si>
  <si>
    <t>Effective Date*</t>
  </si>
  <si>
    <t>*If the Resource wishes to retire before this date, it must meet the
requirements to do so set forth in Section III.13.2.5.2.5.3 of the ISO Tariff.</t>
  </si>
  <si>
    <t>Resource has elected to be retained for fuel security reliability</t>
  </si>
  <si>
    <t>Retired due to Ch 11. Bankruptcy</t>
  </si>
  <si>
    <t>2023-2024</t>
  </si>
  <si>
    <t>BARRE LANDFILL</t>
  </si>
  <si>
    <t>BEEBE HOLBROOK</t>
  </si>
  <si>
    <t>COMTU FALLS</t>
  </si>
  <si>
    <t>EASTPORT DIESELS 1-3</t>
  </si>
  <si>
    <t>IPSWICH DIESELS</t>
  </si>
  <si>
    <t>YARMOUTH 1</t>
  </si>
  <si>
    <t>YARMOUTH 2</t>
  </si>
  <si>
    <t>PINETREE POWER</t>
  </si>
  <si>
    <t>SO. MEADOW 11</t>
  </si>
  <si>
    <t>SO. MEADOW 12</t>
  </si>
  <si>
    <t>SO. MEADOW 13</t>
  </si>
  <si>
    <t>SO. MEADOW 14</t>
  </si>
  <si>
    <t>MIDDLESEX 2</t>
  </si>
  <si>
    <t>PATCH</t>
  </si>
  <si>
    <t>CARVER FALLS</t>
  </si>
  <si>
    <t>CAVENDISH</t>
  </si>
  <si>
    <t>TAFTSVILLE VT</t>
  </si>
  <si>
    <t>PIERCE MILLS</t>
  </si>
  <si>
    <t>ARNOLD FALLS</t>
  </si>
  <si>
    <t>PASSUMPSIC</t>
  </si>
  <si>
    <t>GAGE</t>
  </si>
  <si>
    <t>SMITH (CVPS)</t>
  </si>
  <si>
    <t>EAST BARNET</t>
  </si>
  <si>
    <t>CENTER RUTLAND</t>
  </si>
  <si>
    <t>BARNET</t>
  </si>
  <si>
    <t>DEWEY MILLS</t>
  </si>
  <si>
    <t>MARTINSVILLE</t>
  </si>
  <si>
    <t>NEWBURY</t>
  </si>
  <si>
    <t>OTTAUQUECHEE</t>
  </si>
  <si>
    <t>MIDDLEBURY LOWER</t>
  </si>
  <si>
    <t>BELDENS-NEW</t>
  </si>
  <si>
    <t>GORGE 18 HYDRO-NEW</t>
  </si>
  <si>
    <t>VERGENNES HYDRO-NEW</t>
  </si>
  <si>
    <t>2024-2025</t>
  </si>
  <si>
    <t>BRIDGEPORT HARBOR 4</t>
  </si>
  <si>
    <t>CLEARY 8</t>
  </si>
  <si>
    <t>SAPPI NORTH AMERICA, INC</t>
  </si>
  <si>
    <t>COVENTRY CLEAN ENERGY</t>
  </si>
  <si>
    <t>COVENTRY CLEAN ENERGY #4</t>
  </si>
  <si>
    <t>BLUE SPRUCE FARM U5</t>
  </si>
  <si>
    <t>BERKSHIRE COW POWER</t>
  </si>
  <si>
    <t>GREEN MOUNTAIN DAIRY</t>
  </si>
  <si>
    <t>MONTAGNE FARM</t>
  </si>
  <si>
    <t>NANTANA MILL</t>
  </si>
  <si>
    <t>Full Permanent De-list Bid</t>
  </si>
  <si>
    <t>CHERRY 10</t>
  </si>
  <si>
    <t>CHERRY 11</t>
  </si>
  <si>
    <t>WEST SPRINGFIELD 3</t>
  </si>
  <si>
    <t>Resource has elected to retire regardless of ISO determination (Conditional Election)</t>
  </si>
  <si>
    <t>CDECCA</t>
  </si>
  <si>
    <t>NORWICH JET</t>
  </si>
  <si>
    <t>COLEBROOK</t>
  </si>
  <si>
    <t>WEST SPRINGFIELD GT-2</t>
  </si>
  <si>
    <t>WEST SPRINGFIELD GT-1</t>
  </si>
  <si>
    <t>SO. MEADOW 5</t>
  </si>
  <si>
    <t>SO. MEADOW 6</t>
  </si>
  <si>
    <t>POTTER 2 CC</t>
  </si>
  <si>
    <t>WEST SPRINGFIELD 10</t>
  </si>
  <si>
    <t>2025-2026</t>
  </si>
  <si>
    <t>Ameresco Northampton</t>
  </si>
  <si>
    <t>GE LYNN EXCESS REPLACEMENT</t>
  </si>
  <si>
    <t>DOREEN</t>
  </si>
  <si>
    <t>MARSHFIELD 6 HYDRO</t>
  </si>
  <si>
    <t>RUTLAND 5 GT</t>
  </si>
  <si>
    <t>WOODLAND ROAD</t>
  </si>
  <si>
    <t>Partial Permanent De-list Bid</t>
  </si>
  <si>
    <t>VERGENNES 5 and 6 DIESELS</t>
  </si>
  <si>
    <t>SPRINGFIELD REFUSE-NEW</t>
  </si>
  <si>
    <t>MORETOWN 8</t>
  </si>
  <si>
    <t>2026-2027</t>
  </si>
  <si>
    <t>OAK BLUFFS</t>
  </si>
  <si>
    <t>WEST TISBURY</t>
  </si>
  <si>
    <t>Nor1</t>
  </si>
  <si>
    <t>Norden #2</t>
  </si>
  <si>
    <t>Norden #3</t>
  </si>
  <si>
    <t>RTDR_50786_Central MA (7515)</t>
  </si>
  <si>
    <t>RTDR_50786_North Shore (7508)</t>
  </si>
  <si>
    <t>RTDR_50786_Rhode Island (7518)</t>
  </si>
  <si>
    <t>RTDR_50786_SEMA (7512)</t>
  </si>
  <si>
    <t>RTDR_50786_Western CT (7503)</t>
  </si>
  <si>
    <t>RTDR_50786_Western MA (7517)</t>
  </si>
  <si>
    <t>2027-2028</t>
  </si>
  <si>
    <t>MIDDLETOWN 10</t>
  </si>
  <si>
    <t>MIDDLETOWN 2</t>
  </si>
  <si>
    <t>WATERS RIVER JET 1</t>
  </si>
  <si>
    <t>Lowell Power Reactivation</t>
  </si>
  <si>
    <t>Last Updated: February 28,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</si>
</sst>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7" fillId="4" borderId="3" applyNumberFormat="0" applyFont="0" applyAlignment="0" applyProtection="0"/>
  </cellStyleXfs>
  <cellXfs count="5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1" fillId="2" borderId="2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ont="1" applyFill="1" applyAlignment="1">
      <alignment wrapText="1"/>
    </xf>
    <xf numFmtId="0" fontId="6" fillId="0" borderId="0" xfId="0" applyFont="1"/>
    <xf numFmtId="0" fontId="0" fillId="0" borderId="0" xfId="0" applyAlignment="1"/>
    <xf numFmtId="0" fontId="0" fillId="0" borderId="1" xfId="0" applyBorder="1" applyAlignment="1"/>
    <xf numFmtId="0" fontId="0" fillId="0" borderId="0" xfId="0"/>
    <xf numFmtId="0" fontId="0" fillId="0" borderId="2" xfId="0" applyFont="1" applyFill="1" applyBorder="1" applyAlignment="1">
      <alignment wrapText="1"/>
    </xf>
    <xf numFmtId="14" fontId="0" fillId="0" borderId="2" xfId="0" applyNumberFormat="1" applyFont="1" applyFill="1" applyBorder="1" applyAlignment="1">
      <alignment horizontal="center" wrapText="1"/>
    </xf>
    <xf numFmtId="0" fontId="0" fillId="0" borderId="2" xfId="0" applyFill="1" applyBorder="1"/>
    <xf numFmtId="0" fontId="8" fillId="5" borderId="2" xfId="0" applyFont="1" applyFill="1" applyBorder="1" applyAlignment="1">
      <alignment wrapText="1"/>
    </xf>
    <xf numFmtId="14" fontId="8" fillId="5" borderId="2" xfId="0" applyNumberFormat="1" applyFont="1" applyFill="1" applyBorder="1" applyAlignment="1">
      <alignment horizontal="center" wrapText="1"/>
    </xf>
    <xf numFmtId="0" fontId="8" fillId="5" borderId="2" xfId="0" applyFont="1" applyFill="1" applyBorder="1"/>
    <xf numFmtId="14" fontId="8" fillId="5" borderId="2" xfId="0" applyNumberFormat="1" applyFont="1" applyFill="1" applyBorder="1" applyAlignment="1">
      <alignment horizontal="center"/>
    </xf>
    <xf numFmtId="1" fontId="5" fillId="5" borderId="2" xfId="0" applyNumberFormat="1" applyFont="1" applyFill="1" applyBorder="1"/>
    <xf numFmtId="0" fontId="8" fillId="5" borderId="2" xfId="0" applyFont="1" applyFill="1" applyBorder="1" applyAlignment="1">
      <alignment horizontal="left"/>
    </xf>
    <xf numFmtId="0" fontId="8" fillId="5" borderId="2" xfId="0" applyFont="1" applyFill="1" applyBorder="1" applyAlignment="1">
      <alignment horizontal="center"/>
    </xf>
    <xf numFmtId="14" fontId="0" fillId="5" borderId="2" xfId="0" applyNumberFormat="1" applyFill="1" applyBorder="1" applyAlignment="1">
      <alignment horizontal="center"/>
    </xf>
    <xf numFmtId="0" fontId="8" fillId="0" borderId="2" xfId="0" applyFont="1" applyFill="1" applyBorder="1" applyAlignment="1">
      <alignment wrapText="1"/>
    </xf>
    <xf numFmtId="14" fontId="8" fillId="0" borderId="2" xfId="0" applyNumberFormat="1" applyFont="1" applyFill="1" applyBorder="1" applyAlignment="1">
      <alignment horizontal="center" wrapText="1"/>
    </xf>
    <xf numFmtId="0" fontId="8" fillId="0" borderId="2" xfId="0" applyFont="1" applyFill="1" applyBorder="1"/>
    <xf numFmtId="0" fontId="0" fillId="0" borderId="1" xfId="0" applyBorder="1" applyAlignment="1"/>
    <xf numFmtId="0" fontId="3" fillId="0" borderId="1" xfId="0" applyFont="1" applyBorder="1" applyAlignment="1">
      <alignment vertical="top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5" borderId="2" xfId="0" applyFont="1" applyFill="1" applyBorder="1" applyAlignment="1">
      <alignment horizontal="center" wrapText="1"/>
    </xf>
    <xf numFmtId="0" fontId="0" fillId="0" borderId="2" xfId="0" applyBorder="1"/>
    <xf numFmtId="0" fontId="10" fillId="0" borderId="0" xfId="0" applyFont="1"/>
    <xf numFmtId="164" fontId="0" fillId="0" borderId="2" xfId="0" applyNumberFormat="1" applyFont="1" applyFill="1" applyBorder="1" applyAlignment="1">
      <alignment horizontal="center" wrapText="1"/>
    </xf>
    <xf numFmtId="164" fontId="1" fillId="0" borderId="2" xfId="0" applyNumberFormat="1" applyFon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8" fillId="0" borderId="2" xfId="0" applyNumberFormat="1" applyFont="1" applyFill="1" applyBorder="1" applyAlignment="1">
      <alignment horizontal="center" wrapText="1"/>
    </xf>
    <xf numFmtId="164" fontId="8" fillId="5" borderId="2" xfId="0" applyNumberFormat="1" applyFont="1" applyFill="1" applyBorder="1" applyAlignment="1">
      <alignment horizontal="center"/>
    </xf>
    <xf numFmtId="164" fontId="9" fillId="5" borderId="2" xfId="0" applyNumberFormat="1" applyFont="1" applyFill="1" applyBorder="1" applyAlignment="1">
      <alignment horizontal="center"/>
    </xf>
    <xf numFmtId="164" fontId="9" fillId="0" borderId="2" xfId="0" applyNumberFormat="1" applyFont="1" applyFill="1" applyBorder="1" applyAlignment="1">
      <alignment horizontal="center"/>
    </xf>
    <xf numFmtId="164" fontId="8" fillId="5" borderId="2" xfId="0" applyNumberFormat="1" applyFont="1" applyFill="1" applyBorder="1" applyAlignment="1">
      <alignment horizontal="center" wrapText="1"/>
    </xf>
    <xf numFmtId="164" fontId="8" fillId="5" borderId="2" xfId="1" applyNumberFormat="1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/>
    <xf numFmtId="0" fontId="0" fillId="0" borderId="1" xfId="0" applyBorder="1" applyAlignme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0" fillId="0" borderId="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colors>
    <mruColors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NonPriceRetirements_PermanentDeLists\NPR_Tracking_WorkingDocu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so-ne.com/static-assets/documents/2014/09/NPR_Tracking_WorkingDocumen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antana\Desktop\CNRC_pCN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al Spreadsheet"/>
      <sheetName val="External Spreadsheet"/>
      <sheetName val="Valid Load Zones"/>
    </sheetNames>
    <sheetDataSet>
      <sheetData sheetId="0"/>
      <sheetData sheetId="1"/>
      <sheetData sheetId="2">
        <row r="1">
          <cell r="A1" t="str">
            <v>ME</v>
          </cell>
        </row>
        <row r="2">
          <cell r="A2" t="str">
            <v>NH</v>
          </cell>
        </row>
        <row r="3">
          <cell r="A3" t="str">
            <v>VT</v>
          </cell>
        </row>
        <row r="4">
          <cell r="A4" t="str">
            <v>CT</v>
          </cell>
        </row>
        <row r="5">
          <cell r="A5" t="str">
            <v>RI</v>
          </cell>
        </row>
        <row r="6">
          <cell r="A6" t="str">
            <v>SEMA</v>
          </cell>
        </row>
        <row r="7">
          <cell r="A7" t="str">
            <v>WMA/CMA</v>
          </cell>
        </row>
        <row r="8">
          <cell r="A8" t="str">
            <v>NEMA/BOSTON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al Spreadsheet"/>
      <sheetName val="External Spreadsheet"/>
      <sheetName val="Valid Load Zones"/>
    </sheetNames>
    <sheetDataSet>
      <sheetData sheetId="0"/>
      <sheetData sheetId="1"/>
      <sheetData sheetId="2">
        <row r="1">
          <cell r="A1" t="str">
            <v>ME</v>
          </cell>
        </row>
        <row r="2">
          <cell r="A2" t="str">
            <v>NH</v>
          </cell>
        </row>
        <row r="3">
          <cell r="A3" t="str">
            <v>VT</v>
          </cell>
        </row>
        <row r="4">
          <cell r="A4" t="str">
            <v>CT</v>
          </cell>
        </row>
        <row r="5">
          <cell r="A5" t="str">
            <v>RI</v>
          </cell>
        </row>
        <row r="6">
          <cell r="A6" t="str">
            <v>SEMA</v>
          </cell>
        </row>
        <row r="7">
          <cell r="A7" t="str">
            <v>WMA/CMA</v>
          </cell>
        </row>
        <row r="8">
          <cell r="A8" t="str">
            <v>NEMA/BOSTON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RC"/>
      <sheetName val="pCNRC"/>
      <sheetName val="CPS"/>
      <sheetName val="CPS Cleared MW"/>
    </sheetNames>
    <sheetDataSet>
      <sheetData sheetId="0">
        <row r="8">
          <cell r="A8" t="str">
            <v>Resource ID</v>
          </cell>
          <cell r="B8" t="str">
            <v>Resource Name</v>
          </cell>
          <cell r="C8" t="str">
            <v>Resource Lead Part Name</v>
          </cell>
          <cell r="D8" t="str">
            <v>Aggregation Load Zone Name</v>
          </cell>
          <cell r="E8" t="str">
            <v>CNRC Summer MW</v>
          </cell>
          <cell r="F8" t="str">
            <v>CNRC Winter MW</v>
          </cell>
        </row>
        <row r="9">
          <cell r="A9">
            <v>253</v>
          </cell>
          <cell r="B9" t="str">
            <v>TURNKEY LANDFILL</v>
          </cell>
          <cell r="C9" t="str">
            <v>Public Service Company of New</v>
          </cell>
          <cell r="D9" t="str">
            <v>.Z.NEWHAMPSHIRE</v>
          </cell>
          <cell r="E9">
            <v>3.306</v>
          </cell>
          <cell r="F9">
            <v>3.306</v>
          </cell>
        </row>
        <row r="10">
          <cell r="A10">
            <v>321</v>
          </cell>
          <cell r="B10" t="str">
            <v>MANCHESTER 10 10A CC</v>
          </cell>
          <cell r="C10" t="str">
            <v>Direct Energy Business Marketi</v>
          </cell>
          <cell r="D10" t="str">
            <v>.Z.RHODEISLAND</v>
          </cell>
          <cell r="E10">
            <v>157</v>
          </cell>
          <cell r="F10">
            <v>170</v>
          </cell>
        </row>
        <row r="11">
          <cell r="A11">
            <v>322</v>
          </cell>
          <cell r="B11" t="str">
            <v>MANCHESTER 11 11A CC</v>
          </cell>
          <cell r="C11" t="str">
            <v>Direct Energy Business Marketi</v>
          </cell>
          <cell r="D11" t="str">
            <v>.Z.RHODEISLAND</v>
          </cell>
          <cell r="E11">
            <v>157</v>
          </cell>
          <cell r="F11">
            <v>170</v>
          </cell>
        </row>
        <row r="12">
          <cell r="A12">
            <v>323</v>
          </cell>
          <cell r="B12" t="str">
            <v>MANCHESTER 9 9A CC</v>
          </cell>
          <cell r="C12" t="str">
            <v>Direct Energy Business Marketi</v>
          </cell>
          <cell r="D12" t="str">
            <v>.Z.RHODEISLAND</v>
          </cell>
          <cell r="E12">
            <v>154</v>
          </cell>
          <cell r="F12">
            <v>170</v>
          </cell>
        </row>
        <row r="13">
          <cell r="A13">
            <v>324</v>
          </cell>
          <cell r="B13" t="str">
            <v>CDECCA</v>
          </cell>
          <cell r="C13" t="str">
            <v>Macquarie Energy LLC</v>
          </cell>
          <cell r="D13" t="str">
            <v>.Z.CONNECTICUT</v>
          </cell>
          <cell r="E13">
            <v>56</v>
          </cell>
          <cell r="F13">
            <v>64</v>
          </cell>
        </row>
        <row r="14">
          <cell r="A14">
            <v>326</v>
          </cell>
          <cell r="B14" t="str">
            <v>ALTRESCO</v>
          </cell>
          <cell r="C14" t="str">
            <v>Macquarie Energy LLC</v>
          </cell>
          <cell r="D14" t="str">
            <v>.Z.WCMASS</v>
          </cell>
          <cell r="E14">
            <v>151.4</v>
          </cell>
          <cell r="F14">
            <v>183.40100000000001</v>
          </cell>
        </row>
        <row r="15">
          <cell r="A15">
            <v>327</v>
          </cell>
          <cell r="B15" t="str">
            <v>AMOSKEAG</v>
          </cell>
          <cell r="C15" t="str">
            <v>Central Rivers Power NH, LLC</v>
          </cell>
          <cell r="D15" t="str">
            <v>.Z.NEWHAMPSHIRE</v>
          </cell>
          <cell r="E15">
            <v>17.5</v>
          </cell>
          <cell r="F15">
            <v>17.5</v>
          </cell>
        </row>
        <row r="16">
          <cell r="A16">
            <v>328</v>
          </cell>
          <cell r="B16" t="str">
            <v>GULF ISLAND COMPOSITE Incremental</v>
          </cell>
          <cell r="C16" t="str">
            <v>Brookfield White Pine Hydro LL</v>
          </cell>
          <cell r="D16" t="str">
            <v>.Z.MAINE</v>
          </cell>
          <cell r="E16">
            <v>33.44</v>
          </cell>
          <cell r="F16">
            <v>33.44</v>
          </cell>
        </row>
        <row r="17">
          <cell r="A17">
            <v>329</v>
          </cell>
          <cell r="B17" t="str">
            <v>ASCUTNEY GT</v>
          </cell>
          <cell r="C17" t="str">
            <v>Green Mountain Power Corporati</v>
          </cell>
          <cell r="D17" t="str">
            <v>.Z.VERMONT</v>
          </cell>
          <cell r="E17">
            <v>10.3</v>
          </cell>
          <cell r="F17">
            <v>14.7</v>
          </cell>
        </row>
        <row r="18">
          <cell r="A18">
            <v>330</v>
          </cell>
          <cell r="B18" t="str">
            <v>AYERS ISLAND</v>
          </cell>
          <cell r="C18" t="str">
            <v>Central Rivers Power NH, LLC</v>
          </cell>
          <cell r="D18" t="str">
            <v>.Z.NEWHAMPSHIRE</v>
          </cell>
          <cell r="E18">
            <v>9.08</v>
          </cell>
          <cell r="F18">
            <v>9.08</v>
          </cell>
        </row>
        <row r="19">
          <cell r="A19">
            <v>331</v>
          </cell>
          <cell r="B19" t="str">
            <v>AZISCOHOS HYDRO</v>
          </cell>
          <cell r="C19" t="str">
            <v>Brookfield Renewable Trading A</v>
          </cell>
          <cell r="D19" t="str">
            <v>.Z.MAINE</v>
          </cell>
          <cell r="E19">
            <v>6.8</v>
          </cell>
          <cell r="F19">
            <v>6.8</v>
          </cell>
        </row>
        <row r="20">
          <cell r="A20">
            <v>335</v>
          </cell>
          <cell r="B20" t="str">
            <v>BELLOWS FALLS</v>
          </cell>
          <cell r="C20" t="str">
            <v>Great River Hydro, LLC</v>
          </cell>
          <cell r="D20" t="str">
            <v>.Z.NEWHAMPSHIRE</v>
          </cell>
          <cell r="E20">
            <v>49</v>
          </cell>
          <cell r="F20">
            <v>49</v>
          </cell>
        </row>
        <row r="21">
          <cell r="A21">
            <v>336</v>
          </cell>
          <cell r="B21" t="str">
            <v>BERLIN 1 GT</v>
          </cell>
          <cell r="C21" t="str">
            <v>Green Mountain Power Corporati</v>
          </cell>
          <cell r="D21" t="str">
            <v>.Z.VERMONT</v>
          </cell>
          <cell r="E21">
            <v>41.2</v>
          </cell>
          <cell r="F21">
            <v>58</v>
          </cell>
        </row>
        <row r="22">
          <cell r="A22">
            <v>337</v>
          </cell>
          <cell r="B22" t="str">
            <v>BETHLEHEM</v>
          </cell>
          <cell r="C22" t="str">
            <v>Engie Energy Marketing NA, Inc</v>
          </cell>
          <cell r="D22" t="str">
            <v>.Z.NEWHAMPSHIRE</v>
          </cell>
          <cell r="E22">
            <v>15.75</v>
          </cell>
          <cell r="F22">
            <v>15.7</v>
          </cell>
        </row>
        <row r="23">
          <cell r="A23">
            <v>341</v>
          </cell>
          <cell r="B23" t="str">
            <v>BRIDGEPORT HARBOR 4</v>
          </cell>
          <cell r="C23" t="str">
            <v>PSEG Energy Resources &amp; Trade</v>
          </cell>
          <cell r="D23" t="str">
            <v>.Z.CONNECTICUT</v>
          </cell>
          <cell r="E23">
            <v>18</v>
          </cell>
          <cell r="F23">
            <v>22</v>
          </cell>
        </row>
        <row r="24">
          <cell r="A24">
            <v>346</v>
          </cell>
          <cell r="B24" t="str">
            <v>BOLTON FALLS</v>
          </cell>
          <cell r="C24" t="str">
            <v>Green Mountain Power Corporati</v>
          </cell>
          <cell r="D24" t="str">
            <v>.Z.VERMONT</v>
          </cell>
          <cell r="E24">
            <v>7.8</v>
          </cell>
          <cell r="F24">
            <v>7.8</v>
          </cell>
        </row>
        <row r="25">
          <cell r="A25">
            <v>348</v>
          </cell>
          <cell r="B25" t="str">
            <v>BOOT MILLS</v>
          </cell>
          <cell r="C25" t="str">
            <v>NSTAR Electric Company</v>
          </cell>
          <cell r="D25" t="str">
            <v>.Z.WCMASS</v>
          </cell>
          <cell r="E25">
            <v>18</v>
          </cell>
          <cell r="F25">
            <v>18</v>
          </cell>
        </row>
        <row r="26">
          <cell r="A26">
            <v>349</v>
          </cell>
          <cell r="B26" t="str">
            <v>WHEELABRATOR BRIDGEPORT, L.P.</v>
          </cell>
          <cell r="C26" t="str">
            <v>Wheelabrator Bridgeport, L.P.</v>
          </cell>
          <cell r="D26" t="str">
            <v>.Z.CONNECTICUT</v>
          </cell>
          <cell r="E26">
            <v>59.65</v>
          </cell>
          <cell r="F26">
            <v>60.5</v>
          </cell>
        </row>
        <row r="27">
          <cell r="A27">
            <v>355</v>
          </cell>
          <cell r="B27" t="str">
            <v>BRANFORD 10</v>
          </cell>
          <cell r="C27" t="str">
            <v>NRG Power Marketing LLC</v>
          </cell>
          <cell r="D27" t="str">
            <v>.Z.CONNECTICUT</v>
          </cell>
          <cell r="E27">
            <v>16.173999999999999</v>
          </cell>
          <cell r="F27">
            <v>21.283999999999999</v>
          </cell>
        </row>
        <row r="28">
          <cell r="A28">
            <v>356</v>
          </cell>
          <cell r="B28" t="str">
            <v>BRISTOL REFUSE</v>
          </cell>
          <cell r="C28" t="str">
            <v>Covanta Energy Marketing, LLC</v>
          </cell>
          <cell r="D28" t="str">
            <v>.Z.CONNECTICUT</v>
          </cell>
          <cell r="E28">
            <v>13.516999999999999</v>
          </cell>
          <cell r="F28">
            <v>13.577999999999999</v>
          </cell>
        </row>
        <row r="29">
          <cell r="A29">
            <v>357</v>
          </cell>
          <cell r="B29" t="str">
            <v>BRIDGEWATER</v>
          </cell>
          <cell r="C29" t="str">
            <v>Bridgewater Power Company, L.P</v>
          </cell>
          <cell r="D29" t="str">
            <v>.Z.NEWHAMPSHIRE</v>
          </cell>
          <cell r="E29">
            <v>15.75</v>
          </cell>
          <cell r="F29">
            <v>15.701000000000001</v>
          </cell>
        </row>
        <row r="30">
          <cell r="A30">
            <v>358</v>
          </cell>
          <cell r="B30" t="str">
            <v>BRUNSWICK</v>
          </cell>
          <cell r="C30" t="str">
            <v>Brookfield White Pine Hydro LL</v>
          </cell>
          <cell r="D30" t="str">
            <v>.Z.MAINE</v>
          </cell>
          <cell r="E30">
            <v>20.2</v>
          </cell>
          <cell r="F30">
            <v>20.2</v>
          </cell>
        </row>
        <row r="31">
          <cell r="A31">
            <v>359</v>
          </cell>
          <cell r="B31" t="str">
            <v>J. COCKWELL 1</v>
          </cell>
          <cell r="C31" t="str">
            <v>Bear Swamp Power Company LLC</v>
          </cell>
          <cell r="D31" t="str">
            <v>.Z.WCMASS</v>
          </cell>
          <cell r="E31">
            <v>331.5</v>
          </cell>
          <cell r="F31">
            <v>331.5</v>
          </cell>
        </row>
        <row r="32">
          <cell r="A32">
            <v>360</v>
          </cell>
          <cell r="B32" t="str">
            <v>J. COCKWELL 2</v>
          </cell>
          <cell r="C32" t="str">
            <v>Bear Swamp Power Company LLC</v>
          </cell>
          <cell r="D32" t="str">
            <v>.Z.WCMASS</v>
          </cell>
          <cell r="E32">
            <v>331.5</v>
          </cell>
          <cell r="F32">
            <v>331.5</v>
          </cell>
        </row>
        <row r="33">
          <cell r="A33">
            <v>362</v>
          </cell>
          <cell r="B33" t="str">
            <v>BULLS BRIDGE</v>
          </cell>
          <cell r="C33" t="str">
            <v>Firstlight Power Management LL</v>
          </cell>
          <cell r="D33" t="str">
            <v>.Z.CONNECTICUT</v>
          </cell>
          <cell r="E33">
            <v>8.4</v>
          </cell>
          <cell r="F33">
            <v>8.4</v>
          </cell>
        </row>
        <row r="34">
          <cell r="A34">
            <v>363</v>
          </cell>
          <cell r="B34" t="str">
            <v>BURLINGTON GT</v>
          </cell>
          <cell r="C34" t="str">
            <v>Burlington Electric Department</v>
          </cell>
          <cell r="D34" t="str">
            <v>.Z.VERMONT</v>
          </cell>
          <cell r="E34">
            <v>20.378</v>
          </cell>
          <cell r="F34">
            <v>25</v>
          </cell>
        </row>
        <row r="35">
          <cell r="A35">
            <v>365</v>
          </cell>
          <cell r="B35" t="str">
            <v>CANAL 1</v>
          </cell>
          <cell r="C35" t="str">
            <v>Stonepeak Kestrel Energy Marke</v>
          </cell>
          <cell r="D35" t="str">
            <v>.Z.SEMASS</v>
          </cell>
          <cell r="E35">
            <v>573</v>
          </cell>
          <cell r="F35">
            <v>573</v>
          </cell>
        </row>
        <row r="36">
          <cell r="A36">
            <v>366</v>
          </cell>
          <cell r="B36" t="str">
            <v>CANAL 2</v>
          </cell>
          <cell r="C36" t="str">
            <v>Stonepeak Kestrel Energy Marke</v>
          </cell>
          <cell r="D36" t="str">
            <v>.Z.SEMASS</v>
          </cell>
          <cell r="E36">
            <v>576.37</v>
          </cell>
          <cell r="F36">
            <v>586</v>
          </cell>
        </row>
        <row r="37">
          <cell r="A37">
            <v>367</v>
          </cell>
          <cell r="B37" t="str">
            <v>CAPE GT 4</v>
          </cell>
          <cell r="C37" t="str">
            <v>NextEra Energy Marketing</v>
          </cell>
          <cell r="D37" t="str">
            <v>.Z.MAINE</v>
          </cell>
          <cell r="E37">
            <v>13.75</v>
          </cell>
          <cell r="F37">
            <v>20.55</v>
          </cell>
        </row>
        <row r="38">
          <cell r="A38">
            <v>368</v>
          </cell>
          <cell r="B38" t="str">
            <v>CAPE GT 5</v>
          </cell>
          <cell r="C38" t="str">
            <v>NextEra Energy Marketing</v>
          </cell>
          <cell r="D38" t="str">
            <v>.Z.MAINE</v>
          </cell>
          <cell r="E38">
            <v>16.600000000000001</v>
          </cell>
          <cell r="F38">
            <v>20.75</v>
          </cell>
        </row>
        <row r="39">
          <cell r="A39">
            <v>369</v>
          </cell>
          <cell r="B39" t="str">
            <v>CATARACT EAST</v>
          </cell>
          <cell r="C39" t="str">
            <v>Brookfield White Pine Hydro LL</v>
          </cell>
          <cell r="D39" t="str">
            <v>.Z.MAINE</v>
          </cell>
          <cell r="E39">
            <v>8.9</v>
          </cell>
          <cell r="F39">
            <v>8.9</v>
          </cell>
        </row>
        <row r="40">
          <cell r="A40">
            <v>370</v>
          </cell>
          <cell r="B40" t="str">
            <v>COS COB 10</v>
          </cell>
          <cell r="C40" t="str">
            <v>NRG Power Marketing LLC</v>
          </cell>
          <cell r="D40" t="str">
            <v>.Z.CONNECTICUT</v>
          </cell>
          <cell r="E40">
            <v>19.497</v>
          </cell>
          <cell r="F40">
            <v>23</v>
          </cell>
        </row>
        <row r="41">
          <cell r="A41">
            <v>371</v>
          </cell>
          <cell r="B41" t="str">
            <v>COS COB 11</v>
          </cell>
          <cell r="C41" t="str">
            <v>NRG Power Marketing LLC</v>
          </cell>
          <cell r="D41" t="str">
            <v>.Z.CONNECTICUT</v>
          </cell>
          <cell r="E41">
            <v>21.841000000000001</v>
          </cell>
          <cell r="F41">
            <v>23</v>
          </cell>
        </row>
        <row r="42">
          <cell r="A42">
            <v>372</v>
          </cell>
          <cell r="B42" t="str">
            <v>COS COB 12</v>
          </cell>
          <cell r="C42" t="str">
            <v>NRG Power Marketing LLC</v>
          </cell>
          <cell r="D42" t="str">
            <v>.Z.CONNECTICUT</v>
          </cell>
          <cell r="E42">
            <v>18.66</v>
          </cell>
          <cell r="F42">
            <v>23</v>
          </cell>
        </row>
        <row r="43">
          <cell r="A43">
            <v>375</v>
          </cell>
          <cell r="B43" t="str">
            <v>CLEARY 9 9A CC</v>
          </cell>
          <cell r="C43" t="str">
            <v>Taunton Municipal Lighting Pla</v>
          </cell>
          <cell r="D43" t="str">
            <v>.Z.SEMASS</v>
          </cell>
          <cell r="E43">
            <v>105</v>
          </cell>
          <cell r="F43">
            <v>110</v>
          </cell>
        </row>
        <row r="44">
          <cell r="A44">
            <v>376</v>
          </cell>
          <cell r="B44" t="str">
            <v>CLEARY 8</v>
          </cell>
          <cell r="C44" t="str">
            <v>Taunton Municipal Lighting Pla</v>
          </cell>
          <cell r="D44" t="str">
            <v>.Z.SEMASS</v>
          </cell>
          <cell r="E44">
            <v>26</v>
          </cell>
          <cell r="F44">
            <v>26</v>
          </cell>
        </row>
        <row r="45">
          <cell r="A45">
            <v>379</v>
          </cell>
          <cell r="B45" t="str">
            <v>COBBLE MOUNTAIN</v>
          </cell>
          <cell r="C45" t="str">
            <v>Holyoke Gas &amp; Electric Departm</v>
          </cell>
          <cell r="D45" t="str">
            <v>.Z.WCMASS</v>
          </cell>
          <cell r="E45">
            <v>33.99</v>
          </cell>
          <cell r="F45">
            <v>33.96</v>
          </cell>
        </row>
        <row r="46">
          <cell r="A46">
            <v>380</v>
          </cell>
          <cell r="B46" t="str">
            <v>COMERFORD</v>
          </cell>
          <cell r="C46" t="str">
            <v>Great River Hydro, LLC</v>
          </cell>
          <cell r="D46" t="str">
            <v>.Z.NEWHAMPSHIRE</v>
          </cell>
          <cell r="E46">
            <v>166.13499999999999</v>
          </cell>
          <cell r="F46">
            <v>167.11600000000001</v>
          </cell>
        </row>
        <row r="47">
          <cell r="A47">
            <v>382</v>
          </cell>
          <cell r="B47" t="str">
            <v>MERRIMACK CT1</v>
          </cell>
          <cell r="C47" t="str">
            <v>Consolidated Edison Energy, In</v>
          </cell>
          <cell r="D47" t="str">
            <v>.Z.NEWHAMPSHIRE</v>
          </cell>
          <cell r="E47">
            <v>17.8</v>
          </cell>
          <cell r="F47">
            <v>22.5</v>
          </cell>
        </row>
        <row r="48">
          <cell r="A48">
            <v>383</v>
          </cell>
          <cell r="B48" t="str">
            <v>MERRIMACK CT2</v>
          </cell>
          <cell r="C48" t="str">
            <v>Consolidated Edison Energy, In</v>
          </cell>
          <cell r="D48" t="str">
            <v>.Z.NEWHAMPSHIRE</v>
          </cell>
          <cell r="E48">
            <v>17.600000000000001</v>
          </cell>
          <cell r="F48">
            <v>23.5</v>
          </cell>
        </row>
        <row r="49">
          <cell r="A49">
            <v>388</v>
          </cell>
          <cell r="B49" t="str">
            <v>DARTMOUTH POWER</v>
          </cell>
          <cell r="C49" t="str">
            <v>Talen Energy Marketing, LLC</v>
          </cell>
          <cell r="D49" t="str">
            <v>.Z.SEMASS</v>
          </cell>
          <cell r="E49">
            <v>62.9</v>
          </cell>
          <cell r="F49">
            <v>68.400000000000006</v>
          </cell>
        </row>
        <row r="50">
          <cell r="A50">
            <v>389</v>
          </cell>
          <cell r="B50" t="str">
            <v>DERBY DAM</v>
          </cell>
          <cell r="C50" t="str">
            <v>McCallum Enterprises 1 Limited</v>
          </cell>
          <cell r="D50" t="str">
            <v>.Z.CONNECTICUT</v>
          </cell>
          <cell r="E50">
            <v>7.05</v>
          </cell>
          <cell r="F50">
            <v>7.05</v>
          </cell>
        </row>
        <row r="51">
          <cell r="A51">
            <v>392</v>
          </cell>
          <cell r="B51" t="str">
            <v>DEXTER</v>
          </cell>
          <cell r="C51" t="str">
            <v>Emera Energy Services Sub 4</v>
          </cell>
          <cell r="D51" t="str">
            <v>.Z.CONNECTICUT</v>
          </cell>
          <cell r="E51">
            <v>44.502000000000002</v>
          </cell>
          <cell r="F51">
            <v>46.027000000000001</v>
          </cell>
        </row>
        <row r="52">
          <cell r="A52">
            <v>393</v>
          </cell>
          <cell r="B52" t="str">
            <v>DEERFIELD 5</v>
          </cell>
          <cell r="C52" t="str">
            <v>Great River Hydro, LLC</v>
          </cell>
          <cell r="D52" t="str">
            <v>.Z.WCMASS</v>
          </cell>
          <cell r="E52">
            <v>14</v>
          </cell>
          <cell r="F52">
            <v>14</v>
          </cell>
        </row>
        <row r="53">
          <cell r="A53">
            <v>395</v>
          </cell>
          <cell r="B53" t="str">
            <v>DOREEN</v>
          </cell>
          <cell r="C53" t="str">
            <v>Essential Power Massachusetts</v>
          </cell>
          <cell r="D53" t="str">
            <v>.Z.WCMASS</v>
          </cell>
          <cell r="E53">
            <v>16.600000000000001</v>
          </cell>
          <cell r="F53">
            <v>21.1</v>
          </cell>
        </row>
        <row r="54">
          <cell r="A54">
            <v>396</v>
          </cell>
          <cell r="B54" t="str">
            <v>DEVON 10</v>
          </cell>
          <cell r="C54" t="str">
            <v>NRG Power Marketing LLC</v>
          </cell>
          <cell r="D54" t="str">
            <v>.Z.CONNECTICUT</v>
          </cell>
          <cell r="E54">
            <v>17.2</v>
          </cell>
          <cell r="F54">
            <v>19.207999999999998</v>
          </cell>
        </row>
        <row r="55">
          <cell r="A55">
            <v>397</v>
          </cell>
          <cell r="B55" t="str">
            <v>DEVON 11</v>
          </cell>
          <cell r="C55" t="str">
            <v>NRG Power Marketing LLC</v>
          </cell>
          <cell r="D55" t="str">
            <v>.Z.CONNECTICUT</v>
          </cell>
          <cell r="E55">
            <v>33.119999999999997</v>
          </cell>
          <cell r="F55">
            <v>42.82</v>
          </cell>
        </row>
        <row r="56">
          <cell r="A56">
            <v>398</v>
          </cell>
          <cell r="B56" t="str">
            <v>DEVON 12</v>
          </cell>
          <cell r="C56" t="str">
            <v>NRG Power Marketing LLC</v>
          </cell>
          <cell r="D56" t="str">
            <v>.Z.CONNECTICUT</v>
          </cell>
          <cell r="E56">
            <v>33.119999999999997</v>
          </cell>
          <cell r="F56">
            <v>42.82</v>
          </cell>
        </row>
        <row r="57">
          <cell r="A57">
            <v>399</v>
          </cell>
          <cell r="B57" t="str">
            <v>DEVON 13</v>
          </cell>
          <cell r="C57" t="str">
            <v>NRG Power Marketing LLC</v>
          </cell>
          <cell r="D57" t="str">
            <v>.Z.CONNECTICUT</v>
          </cell>
          <cell r="E57">
            <v>33.119999999999997</v>
          </cell>
          <cell r="F57">
            <v>42.82</v>
          </cell>
        </row>
        <row r="58">
          <cell r="A58">
            <v>400</v>
          </cell>
          <cell r="B58" t="str">
            <v>DEVON 14</v>
          </cell>
          <cell r="C58" t="str">
            <v>NRG Power Marketing LLC</v>
          </cell>
          <cell r="D58" t="str">
            <v>.Z.CONNECTICUT</v>
          </cell>
          <cell r="E58">
            <v>33.119999999999997</v>
          </cell>
          <cell r="F58">
            <v>42.82</v>
          </cell>
        </row>
        <row r="59">
          <cell r="A59">
            <v>401</v>
          </cell>
          <cell r="B59" t="str">
            <v>EASTMAN FALLS</v>
          </cell>
          <cell r="C59" t="str">
            <v>Central Rivers Power NH, LLC</v>
          </cell>
          <cell r="D59" t="str">
            <v>.Z.NEWHAMPSHIRE</v>
          </cell>
          <cell r="E59">
            <v>6.47</v>
          </cell>
          <cell r="F59">
            <v>6.47</v>
          </cell>
        </row>
        <row r="60">
          <cell r="A60">
            <v>405</v>
          </cell>
          <cell r="B60" t="str">
            <v>ELLSWORTH HYDRO</v>
          </cell>
          <cell r="C60" t="str">
            <v>Black Bear Hydro Partners, LLC</v>
          </cell>
          <cell r="D60" t="str">
            <v>.Z.MAINE</v>
          </cell>
          <cell r="E60">
            <v>9.2100000000000009</v>
          </cell>
          <cell r="F60">
            <v>9.0500000000000007</v>
          </cell>
        </row>
        <row r="61">
          <cell r="A61">
            <v>407</v>
          </cell>
          <cell r="B61" t="str">
            <v>EASTPORT DIESELS 1-3</v>
          </cell>
          <cell r="C61" t="str">
            <v>Emera Maine</v>
          </cell>
          <cell r="D61" t="str">
            <v>.Z.MAINE</v>
          </cell>
          <cell r="E61">
            <v>4.05</v>
          </cell>
          <cell r="F61">
            <v>4.0999999999999996</v>
          </cell>
        </row>
        <row r="62">
          <cell r="A62">
            <v>410</v>
          </cell>
          <cell r="B62" t="str">
            <v>ESSEX 19 HYDRO</v>
          </cell>
          <cell r="C62" t="str">
            <v>Green Mountain Power Corporati</v>
          </cell>
          <cell r="D62" t="str">
            <v>.Z.VERMONT</v>
          </cell>
          <cell r="E62">
            <v>7.8</v>
          </cell>
          <cell r="F62">
            <v>7.8</v>
          </cell>
        </row>
        <row r="63">
          <cell r="A63">
            <v>412</v>
          </cell>
          <cell r="B63" t="str">
            <v>FALLS VILLAGE</v>
          </cell>
          <cell r="C63" t="str">
            <v>Firstlight Power Management LL</v>
          </cell>
          <cell r="D63" t="str">
            <v>.Z.CONNECTICUT</v>
          </cell>
          <cell r="E63">
            <v>9.76</v>
          </cell>
          <cell r="F63">
            <v>11</v>
          </cell>
        </row>
        <row r="64">
          <cell r="A64">
            <v>413</v>
          </cell>
          <cell r="B64" t="str">
            <v>FIFE BROOK</v>
          </cell>
          <cell r="C64" t="str">
            <v>Bear Swamp Power Company LLC</v>
          </cell>
          <cell r="D64" t="str">
            <v>.Z.WCMASS</v>
          </cell>
          <cell r="E64">
            <v>9.9</v>
          </cell>
          <cell r="F64">
            <v>9.9</v>
          </cell>
        </row>
        <row r="65">
          <cell r="A65">
            <v>417</v>
          </cell>
          <cell r="B65" t="str">
            <v>FRAMINGHAM JET 1</v>
          </cell>
          <cell r="C65" t="str">
            <v>Exelon Generation Company, LLC</v>
          </cell>
          <cell r="D65" t="str">
            <v>.Z.NEMASSBOST</v>
          </cell>
          <cell r="E65">
            <v>14.1</v>
          </cell>
          <cell r="F65">
            <v>18.100000000000001</v>
          </cell>
        </row>
        <row r="66">
          <cell r="A66">
            <v>418</v>
          </cell>
          <cell r="B66" t="str">
            <v>FRAMINGHAM JET 2</v>
          </cell>
          <cell r="C66" t="str">
            <v>Exelon Generation Company, LLC</v>
          </cell>
          <cell r="D66" t="str">
            <v>.Z.NEMASSBOST</v>
          </cell>
          <cell r="E66">
            <v>14.1</v>
          </cell>
          <cell r="F66">
            <v>18.100000000000001</v>
          </cell>
        </row>
        <row r="67">
          <cell r="A67">
            <v>419</v>
          </cell>
          <cell r="B67" t="str">
            <v>FRAMINGHAM JET 3</v>
          </cell>
          <cell r="C67" t="str">
            <v>Exelon Generation Company, LLC</v>
          </cell>
          <cell r="D67" t="str">
            <v>.Z.NEMASSBOST</v>
          </cell>
          <cell r="E67">
            <v>14.1</v>
          </cell>
          <cell r="F67">
            <v>18.100000000000001</v>
          </cell>
        </row>
        <row r="68">
          <cell r="A68">
            <v>420</v>
          </cell>
          <cell r="B68" t="str">
            <v>FRANKLIN DRIVE 10</v>
          </cell>
          <cell r="C68" t="str">
            <v>NRG Power Marketing LLC</v>
          </cell>
          <cell r="D68" t="str">
            <v>.Z.CONNECTICUT</v>
          </cell>
          <cell r="E68">
            <v>17.2</v>
          </cell>
          <cell r="F68">
            <v>20.952000000000002</v>
          </cell>
        </row>
        <row r="69">
          <cell r="A69">
            <v>421</v>
          </cell>
          <cell r="B69" t="str">
            <v>FRONT STREET DIESELS 1-3</v>
          </cell>
          <cell r="C69" t="str">
            <v>Chicopee Municipal Lighting Pl</v>
          </cell>
          <cell r="D69" t="str">
            <v>.Z.WCMASS</v>
          </cell>
          <cell r="E69">
            <v>7.7</v>
          </cell>
          <cell r="F69">
            <v>7.7</v>
          </cell>
        </row>
        <row r="70">
          <cell r="A70">
            <v>424</v>
          </cell>
          <cell r="B70" t="str">
            <v>GREAT LAKES - MILLINOCKET</v>
          </cell>
          <cell r="C70" t="str">
            <v>Brookfield Renewable Trading A</v>
          </cell>
          <cell r="D70" t="str">
            <v>.Z.MAINE</v>
          </cell>
          <cell r="E70">
            <v>106</v>
          </cell>
          <cell r="F70">
            <v>106</v>
          </cell>
        </row>
        <row r="71">
          <cell r="A71">
            <v>426</v>
          </cell>
          <cell r="B71" t="str">
            <v>GORGE 1 DIESEL</v>
          </cell>
          <cell r="C71" t="str">
            <v>Green Mountain Power Corporati</v>
          </cell>
          <cell r="D71" t="str">
            <v>.Z.VERMONT</v>
          </cell>
          <cell r="E71">
            <v>10.8</v>
          </cell>
          <cell r="F71">
            <v>16.11</v>
          </cell>
        </row>
        <row r="72">
          <cell r="A72">
            <v>427</v>
          </cell>
          <cell r="B72" t="str">
            <v>GORHAM</v>
          </cell>
          <cell r="C72" t="str">
            <v>Central Rivers Power NH, LLC</v>
          </cell>
          <cell r="D72" t="str">
            <v>.Z.NEWHAMPSHIRE</v>
          </cell>
          <cell r="E72">
            <v>2.0499999999999998</v>
          </cell>
          <cell r="F72">
            <v>2.0499999999999998</v>
          </cell>
        </row>
        <row r="73">
          <cell r="A73">
            <v>432</v>
          </cell>
          <cell r="B73" t="str">
            <v>HARRIS 1</v>
          </cell>
          <cell r="C73" t="str">
            <v>Brookfield White Pine Hydro LL</v>
          </cell>
          <cell r="D73" t="str">
            <v>.Z.MAINE</v>
          </cell>
          <cell r="E73">
            <v>17</v>
          </cell>
          <cell r="F73">
            <v>17</v>
          </cell>
        </row>
        <row r="74">
          <cell r="A74">
            <v>433</v>
          </cell>
          <cell r="B74" t="str">
            <v>HARRIS 2</v>
          </cell>
          <cell r="C74" t="str">
            <v>Brookfield White Pine Hydro LL</v>
          </cell>
          <cell r="D74" t="str">
            <v>.Z.MAINE</v>
          </cell>
          <cell r="E74">
            <v>35</v>
          </cell>
          <cell r="F74">
            <v>35.5</v>
          </cell>
        </row>
        <row r="75">
          <cell r="A75">
            <v>434</v>
          </cell>
          <cell r="B75" t="str">
            <v>HARRIS 3</v>
          </cell>
          <cell r="C75" t="str">
            <v>Brookfield White Pine Hydro LL</v>
          </cell>
          <cell r="D75" t="str">
            <v>.Z.MAINE</v>
          </cell>
          <cell r="E75">
            <v>34</v>
          </cell>
          <cell r="F75">
            <v>34.5</v>
          </cell>
        </row>
        <row r="76">
          <cell r="A76">
            <v>435</v>
          </cell>
          <cell r="B76" t="str">
            <v>HARRIMAN</v>
          </cell>
          <cell r="C76" t="str">
            <v>Great River Hydro, LLC</v>
          </cell>
          <cell r="D76" t="str">
            <v>.Z.WCMASS</v>
          </cell>
          <cell r="E76">
            <v>41.134999999999998</v>
          </cell>
          <cell r="F76">
            <v>39</v>
          </cell>
        </row>
        <row r="77">
          <cell r="A77">
            <v>436</v>
          </cell>
          <cell r="B77" t="str">
            <v>HEMPHILL 1</v>
          </cell>
          <cell r="C77" t="str">
            <v>Springfield Power, LLC</v>
          </cell>
          <cell r="D77" t="str">
            <v>.Z.NEWHAMPSHIRE</v>
          </cell>
          <cell r="E77">
            <v>17.5</v>
          </cell>
          <cell r="F77">
            <v>17.5</v>
          </cell>
        </row>
        <row r="78">
          <cell r="A78">
            <v>440</v>
          </cell>
          <cell r="B78" t="str">
            <v>HIRAM</v>
          </cell>
          <cell r="C78" t="str">
            <v>Brookfield White Pine Hydro LL</v>
          </cell>
          <cell r="D78" t="str">
            <v>.Z.MAINE</v>
          </cell>
          <cell r="E78">
            <v>11.6</v>
          </cell>
          <cell r="F78">
            <v>11.6</v>
          </cell>
        </row>
        <row r="79">
          <cell r="A79">
            <v>445</v>
          </cell>
          <cell r="B79" t="str">
            <v>COVANTA WEST ENFIELD</v>
          </cell>
          <cell r="C79" t="str">
            <v>Stored Solar J&amp;WE, LLC</v>
          </cell>
          <cell r="D79" t="str">
            <v>.Z.MAINE</v>
          </cell>
          <cell r="E79">
            <v>24.5</v>
          </cell>
          <cell r="F79">
            <v>24.5</v>
          </cell>
        </row>
        <row r="80">
          <cell r="A80">
            <v>446</v>
          </cell>
          <cell r="B80" t="str">
            <v>COVANTA JONESBORO</v>
          </cell>
          <cell r="C80" t="str">
            <v>Stored Solar J&amp;WE, LLC</v>
          </cell>
          <cell r="D80" t="str">
            <v>.Z.MAINE</v>
          </cell>
          <cell r="E80">
            <v>24.5</v>
          </cell>
          <cell r="F80">
            <v>24.5</v>
          </cell>
        </row>
        <row r="81">
          <cell r="A81">
            <v>448</v>
          </cell>
          <cell r="B81" t="str">
            <v>IPSWICH DIESELS</v>
          </cell>
          <cell r="C81" t="str">
            <v>Ipswich Municipal Light Depart</v>
          </cell>
          <cell r="D81" t="str">
            <v>.Z.NEMASSBOST</v>
          </cell>
          <cell r="E81">
            <v>16</v>
          </cell>
          <cell r="F81">
            <v>13.276999999999999</v>
          </cell>
        </row>
        <row r="82">
          <cell r="A82">
            <v>449</v>
          </cell>
          <cell r="B82" t="str">
            <v>JACKMAN</v>
          </cell>
          <cell r="C82" t="str">
            <v>Central Rivers Power NH, LLC</v>
          </cell>
          <cell r="D82" t="str">
            <v>.Z.NEWHAMPSHIRE</v>
          </cell>
          <cell r="E82">
            <v>3.6</v>
          </cell>
          <cell r="F82">
            <v>19.75</v>
          </cell>
        </row>
        <row r="83">
          <cell r="A83">
            <v>452</v>
          </cell>
          <cell r="B83" t="str">
            <v>KENDALL JET 1</v>
          </cell>
          <cell r="C83" t="str">
            <v>Kendall Green Energy LLC</v>
          </cell>
          <cell r="D83" t="str">
            <v>.Z.NEMASSBOST</v>
          </cell>
          <cell r="E83">
            <v>18</v>
          </cell>
          <cell r="F83">
            <v>23</v>
          </cell>
        </row>
        <row r="84">
          <cell r="A84">
            <v>457</v>
          </cell>
          <cell r="B84" t="str">
            <v>LAWRENCE HYDRO</v>
          </cell>
          <cell r="C84" t="str">
            <v>CHI Power Marketing, Inc.</v>
          </cell>
          <cell r="D84" t="str">
            <v>.Z.WCMASS</v>
          </cell>
          <cell r="E84">
            <v>9.4</v>
          </cell>
          <cell r="F84">
            <v>14.1</v>
          </cell>
        </row>
        <row r="85">
          <cell r="A85">
            <v>460</v>
          </cell>
          <cell r="B85" t="str">
            <v>LOCKWOOD</v>
          </cell>
          <cell r="C85" t="str">
            <v>Brookfield Renewable Trading A</v>
          </cell>
          <cell r="D85" t="str">
            <v>.Z.MAINE</v>
          </cell>
          <cell r="E85">
            <v>7.5</v>
          </cell>
          <cell r="F85">
            <v>7.5</v>
          </cell>
        </row>
        <row r="86">
          <cell r="A86">
            <v>462</v>
          </cell>
          <cell r="B86" t="str">
            <v>LISBON RESOURCE RECOVERY</v>
          </cell>
          <cell r="C86" t="str">
            <v>Connecticut Light and Power Co</v>
          </cell>
          <cell r="D86" t="str">
            <v>.Z.CONNECTICUT</v>
          </cell>
          <cell r="E86">
            <v>13.5</v>
          </cell>
          <cell r="F86">
            <v>13.5</v>
          </cell>
        </row>
        <row r="87">
          <cell r="A87">
            <v>463</v>
          </cell>
          <cell r="B87" t="str">
            <v>AEI LIVERMORE</v>
          </cell>
          <cell r="C87" t="str">
            <v>ReEnergy Stratton LLC</v>
          </cell>
          <cell r="D87" t="str">
            <v>.Z.MAINE</v>
          </cell>
          <cell r="E87">
            <v>35.299999999999997</v>
          </cell>
          <cell r="F87">
            <v>35.630000000000003</v>
          </cell>
        </row>
        <row r="88">
          <cell r="A88">
            <v>464</v>
          </cell>
          <cell r="B88" t="str">
            <v>LOST NATION</v>
          </cell>
          <cell r="C88" t="str">
            <v>Consolidated Edison Energy, In</v>
          </cell>
          <cell r="D88" t="str">
            <v>.Z.NEWHAMPSHIRE</v>
          </cell>
          <cell r="E88">
            <v>14.1</v>
          </cell>
          <cell r="F88">
            <v>19.3</v>
          </cell>
        </row>
        <row r="89">
          <cell r="A89">
            <v>465</v>
          </cell>
          <cell r="B89" t="str">
            <v>DEERFIELD 2 LWR DRFIELD</v>
          </cell>
          <cell r="C89" t="str">
            <v>Great River Hydro, LLC</v>
          </cell>
          <cell r="D89" t="str">
            <v>.Z.WCMASS</v>
          </cell>
          <cell r="E89">
            <v>19.5</v>
          </cell>
          <cell r="F89">
            <v>19.5</v>
          </cell>
        </row>
        <row r="90">
          <cell r="A90">
            <v>467</v>
          </cell>
          <cell r="B90" t="str">
            <v>MARBLEHEAD DIESELS</v>
          </cell>
          <cell r="C90" t="str">
            <v>Marblehead Municipal Light Dep</v>
          </cell>
          <cell r="D90" t="str">
            <v>.Z.NEMASSBOST</v>
          </cell>
          <cell r="E90">
            <v>5</v>
          </cell>
          <cell r="F90">
            <v>5</v>
          </cell>
        </row>
        <row r="91">
          <cell r="A91">
            <v>468</v>
          </cell>
          <cell r="B91" t="str">
            <v>MARSHFIELD 6 HYDRO</v>
          </cell>
          <cell r="C91" t="str">
            <v>Green Mountain Power Corporati</v>
          </cell>
          <cell r="D91" t="str">
            <v>.Z.VERMONT</v>
          </cell>
          <cell r="E91">
            <v>5</v>
          </cell>
          <cell r="F91">
            <v>5</v>
          </cell>
        </row>
        <row r="92">
          <cell r="A92">
            <v>472</v>
          </cell>
          <cell r="B92" t="str">
            <v>M STREET JET</v>
          </cell>
          <cell r="C92" t="str">
            <v>Massachusetts Bay Transportati</v>
          </cell>
          <cell r="D92" t="str">
            <v>.Z.NEMASSBOST</v>
          </cell>
          <cell r="E92">
            <v>47</v>
          </cell>
          <cell r="F92">
            <v>67.2</v>
          </cell>
        </row>
        <row r="93">
          <cell r="A93">
            <v>473</v>
          </cell>
          <cell r="B93" t="str">
            <v>MCINDOES</v>
          </cell>
          <cell r="C93" t="str">
            <v>Great River Hydro, LLC</v>
          </cell>
          <cell r="D93" t="str">
            <v>.Z.NEWHAMPSHIRE</v>
          </cell>
          <cell r="E93">
            <v>13</v>
          </cell>
          <cell r="F93">
            <v>13</v>
          </cell>
        </row>
        <row r="94">
          <cell r="A94">
            <v>474</v>
          </cell>
          <cell r="B94" t="str">
            <v>J C MCNEIL</v>
          </cell>
          <cell r="C94" t="str">
            <v>Burlington Electric Department</v>
          </cell>
          <cell r="D94" t="str">
            <v>.Z.VERMONT</v>
          </cell>
          <cell r="E94">
            <v>52</v>
          </cell>
          <cell r="F94">
            <v>54</v>
          </cell>
        </row>
        <row r="95">
          <cell r="A95">
            <v>478</v>
          </cell>
          <cell r="B95" t="str">
            <v>MIDDLETOWN 10</v>
          </cell>
          <cell r="C95" t="str">
            <v>NRG Power Marketing LLC</v>
          </cell>
          <cell r="D95" t="str">
            <v>.Z.CONNECTICUT</v>
          </cell>
          <cell r="E95">
            <v>17.2</v>
          </cell>
          <cell r="F95">
            <v>22.1</v>
          </cell>
        </row>
        <row r="96">
          <cell r="A96">
            <v>480</v>
          </cell>
          <cell r="B96" t="str">
            <v>MIDDLETOWN 2</v>
          </cell>
          <cell r="C96" t="str">
            <v>NRG Power Marketing LLC</v>
          </cell>
          <cell r="D96" t="str">
            <v>.Z.CONNECTICUT</v>
          </cell>
          <cell r="E96">
            <v>353</v>
          </cell>
          <cell r="F96">
            <v>365</v>
          </cell>
        </row>
        <row r="97">
          <cell r="A97">
            <v>482</v>
          </cell>
          <cell r="B97" t="str">
            <v>MIDDLETOWN 4</v>
          </cell>
          <cell r="C97" t="str">
            <v>NRG Power Marketing LLC</v>
          </cell>
          <cell r="D97" t="str">
            <v>.Z.CONNECTICUT</v>
          </cell>
          <cell r="E97">
            <v>402</v>
          </cell>
          <cell r="F97">
            <v>402</v>
          </cell>
        </row>
        <row r="98">
          <cell r="A98">
            <v>484</v>
          </cell>
          <cell r="B98" t="str">
            <v>MILLSTONE POINT 2</v>
          </cell>
          <cell r="C98" t="str">
            <v>Dominion Energy Generation Mar</v>
          </cell>
          <cell r="D98" t="str">
            <v>.Z.CONNECTICUT</v>
          </cell>
          <cell r="E98">
            <v>897.5</v>
          </cell>
          <cell r="F98">
            <v>905.7</v>
          </cell>
        </row>
        <row r="99">
          <cell r="A99">
            <v>485</v>
          </cell>
          <cell r="B99" t="str">
            <v>MILLSTONE POINT 3</v>
          </cell>
          <cell r="C99" t="str">
            <v>Dominion Energy Generation Mar</v>
          </cell>
          <cell r="D99" t="str">
            <v>.Z.CONNECTICUT</v>
          </cell>
          <cell r="E99">
            <v>1225</v>
          </cell>
          <cell r="F99">
            <v>1245</v>
          </cell>
        </row>
        <row r="100">
          <cell r="A100">
            <v>486</v>
          </cell>
          <cell r="B100" t="str">
            <v>MILFORD POWER</v>
          </cell>
          <cell r="C100" t="str">
            <v>Marco DM Holdings, L.L.C.</v>
          </cell>
          <cell r="D100" t="str">
            <v>.Z.SEMASS</v>
          </cell>
          <cell r="E100">
            <v>202</v>
          </cell>
          <cell r="F100">
            <v>216.73</v>
          </cell>
        </row>
        <row r="101">
          <cell r="A101">
            <v>487</v>
          </cell>
          <cell r="B101" t="str">
            <v>Worumbo Hydro</v>
          </cell>
          <cell r="C101" t="str">
            <v>Brown Bear II Hydro, Inc.</v>
          </cell>
          <cell r="D101" t="str">
            <v>.Z.MAINE</v>
          </cell>
          <cell r="E101">
            <v>19.399999999999999</v>
          </cell>
          <cell r="F101">
            <v>19.399999999999999</v>
          </cell>
        </row>
        <row r="102">
          <cell r="A102">
            <v>489</v>
          </cell>
          <cell r="B102" t="str">
            <v>MERRIMACK 1</v>
          </cell>
          <cell r="C102" t="str">
            <v>Consolidated Edison Energy, In</v>
          </cell>
          <cell r="D102" t="str">
            <v>.Z.NEWHAMPSHIRE</v>
          </cell>
          <cell r="E102">
            <v>112.5</v>
          </cell>
          <cell r="F102">
            <v>122.73</v>
          </cell>
        </row>
        <row r="103">
          <cell r="A103">
            <v>490</v>
          </cell>
          <cell r="B103" t="str">
            <v>MERRIMACK 2</v>
          </cell>
          <cell r="C103" t="str">
            <v>Consolidated Edison Energy, In</v>
          </cell>
          <cell r="D103" t="str">
            <v>.Z.NEWHAMPSHIRE</v>
          </cell>
          <cell r="E103">
            <v>335.48700000000002</v>
          </cell>
          <cell r="F103">
            <v>353.5</v>
          </cell>
        </row>
        <row r="104">
          <cell r="A104">
            <v>492</v>
          </cell>
          <cell r="B104" t="str">
            <v>MONTVILLE 10 and 11</v>
          </cell>
          <cell r="C104" t="str">
            <v>NRG Power Marketing LLC</v>
          </cell>
          <cell r="D104" t="str">
            <v>.Z.CONNECTICUT</v>
          </cell>
          <cell r="E104">
            <v>5.5</v>
          </cell>
          <cell r="F104">
            <v>5.5</v>
          </cell>
        </row>
        <row r="105">
          <cell r="A105">
            <v>493</v>
          </cell>
          <cell r="B105" t="str">
            <v>MONTVILLE 5</v>
          </cell>
          <cell r="C105" t="str">
            <v>NRG Power Marketing LLC</v>
          </cell>
          <cell r="D105" t="str">
            <v>.Z.CONNECTICUT</v>
          </cell>
          <cell r="E105">
            <v>81</v>
          </cell>
          <cell r="F105">
            <v>82</v>
          </cell>
        </row>
        <row r="106">
          <cell r="A106">
            <v>494</v>
          </cell>
          <cell r="B106" t="str">
            <v>MONTVILLE 6</v>
          </cell>
          <cell r="C106" t="str">
            <v>NRG Power Marketing LLC</v>
          </cell>
          <cell r="D106" t="str">
            <v>.Z.CONNECTICUT</v>
          </cell>
          <cell r="E106">
            <v>410</v>
          </cell>
          <cell r="F106">
            <v>410</v>
          </cell>
        </row>
        <row r="107">
          <cell r="A107">
            <v>495</v>
          </cell>
          <cell r="B107" t="str">
            <v>MONTY</v>
          </cell>
          <cell r="C107" t="str">
            <v>Brookfield White Pine Hydro LL</v>
          </cell>
          <cell r="D107" t="str">
            <v>.Z.MAINE</v>
          </cell>
          <cell r="E107">
            <v>28</v>
          </cell>
          <cell r="F107">
            <v>28</v>
          </cell>
        </row>
        <row r="108">
          <cell r="A108">
            <v>496</v>
          </cell>
          <cell r="B108" t="str">
            <v>MOORE</v>
          </cell>
          <cell r="C108" t="str">
            <v>Great River Hydro, LLC</v>
          </cell>
          <cell r="D108" t="str">
            <v>.Z.NEWHAMPSHIRE</v>
          </cell>
          <cell r="E108">
            <v>193.63200000000001</v>
          </cell>
          <cell r="F108">
            <v>195.64400000000001</v>
          </cell>
        </row>
        <row r="109">
          <cell r="A109">
            <v>497</v>
          </cell>
          <cell r="B109" t="str">
            <v>MASS POWER</v>
          </cell>
          <cell r="C109" t="str">
            <v>Dynegy Marketing and Trade, LL</v>
          </cell>
          <cell r="D109" t="str">
            <v>.Z.WCMASS</v>
          </cell>
          <cell r="E109">
            <v>245.3</v>
          </cell>
          <cell r="F109">
            <v>276</v>
          </cell>
        </row>
        <row r="110">
          <cell r="A110">
            <v>507</v>
          </cell>
          <cell r="B110" t="str">
            <v>NEA BELLINGHAM</v>
          </cell>
          <cell r="C110" t="str">
            <v>NextEra Energy Marketing</v>
          </cell>
          <cell r="D110" t="str">
            <v>.Z.SEMASS</v>
          </cell>
          <cell r="E110">
            <v>282.86500000000001</v>
          </cell>
          <cell r="F110">
            <v>340.24099999999999</v>
          </cell>
        </row>
        <row r="111">
          <cell r="A111">
            <v>508</v>
          </cell>
          <cell r="B111" t="str">
            <v>NEWINGTON 1</v>
          </cell>
          <cell r="C111" t="str">
            <v>Consolidated Edison Energy, In</v>
          </cell>
          <cell r="D111" t="str">
            <v>.Z.NEWHAMPSHIRE</v>
          </cell>
          <cell r="E111">
            <v>407.5</v>
          </cell>
          <cell r="F111">
            <v>420.83</v>
          </cell>
        </row>
        <row r="112">
          <cell r="A112">
            <v>513</v>
          </cell>
          <cell r="B112" t="str">
            <v>NEW HAVEN HARBOR</v>
          </cell>
          <cell r="C112" t="str">
            <v>PSEG Energy Resources &amp; Trade</v>
          </cell>
          <cell r="D112" t="str">
            <v>.Z.CONNECTICUT</v>
          </cell>
          <cell r="E112">
            <v>466</v>
          </cell>
          <cell r="F112">
            <v>466</v>
          </cell>
        </row>
        <row r="113">
          <cell r="A113">
            <v>515</v>
          </cell>
          <cell r="B113" t="str">
            <v>NORWICH JET</v>
          </cell>
          <cell r="C113" t="str">
            <v>Connecticut Municipal Electric</v>
          </cell>
          <cell r="D113" t="str">
            <v>.Z.CONNECTICUT</v>
          </cell>
          <cell r="E113">
            <v>15.255000000000001</v>
          </cell>
          <cell r="F113">
            <v>18.8</v>
          </cell>
        </row>
        <row r="114">
          <cell r="A114">
            <v>527</v>
          </cell>
          <cell r="B114" t="str">
            <v>OGDEN-MARTIN 1</v>
          </cell>
          <cell r="C114" t="str">
            <v>Covanta Energy Marketing, LLC</v>
          </cell>
          <cell r="D114" t="str">
            <v>.Z.NEMASSBOST</v>
          </cell>
          <cell r="E114">
            <v>41.68</v>
          </cell>
          <cell r="F114">
            <v>42.87</v>
          </cell>
        </row>
        <row r="115">
          <cell r="A115">
            <v>528</v>
          </cell>
          <cell r="B115" t="str">
            <v>OCEAN ST PWR GT1 GT2 ST1</v>
          </cell>
          <cell r="C115" t="str">
            <v>Direct Energy Business Marketi</v>
          </cell>
          <cell r="D115" t="str">
            <v>.Z.RHODEISLAND</v>
          </cell>
          <cell r="E115">
            <v>272.34199999999998</v>
          </cell>
          <cell r="F115">
            <v>318.34199999999998</v>
          </cell>
        </row>
        <row r="116">
          <cell r="A116">
            <v>529</v>
          </cell>
          <cell r="B116" t="str">
            <v>OCEAN ST PWR GT3 GT4 ST2</v>
          </cell>
          <cell r="C116" t="str">
            <v>Direct Energy Business Marketi</v>
          </cell>
          <cell r="D116" t="str">
            <v>.Z.RHODEISLAND</v>
          </cell>
          <cell r="E116">
            <v>274.815</v>
          </cell>
          <cell r="F116">
            <v>322.815</v>
          </cell>
        </row>
        <row r="117">
          <cell r="A117">
            <v>531</v>
          </cell>
          <cell r="B117" t="str">
            <v>PAWTUCKET POWER</v>
          </cell>
          <cell r="C117" t="str">
            <v>Macquarie Energy LLC</v>
          </cell>
          <cell r="D117" t="str">
            <v>.Z.RHODEISLAND</v>
          </cell>
          <cell r="E117">
            <v>0</v>
          </cell>
          <cell r="F117">
            <v>0</v>
          </cell>
        </row>
        <row r="118">
          <cell r="A118">
            <v>532</v>
          </cell>
          <cell r="B118" t="str">
            <v>PEJEPSCOT</v>
          </cell>
          <cell r="C118" t="str">
            <v>Black Bear Hydro Partners, LLC</v>
          </cell>
          <cell r="D118" t="str">
            <v>.Z.MAINE</v>
          </cell>
          <cell r="E118">
            <v>10.210000000000001</v>
          </cell>
          <cell r="F118">
            <v>13.55</v>
          </cell>
        </row>
        <row r="119">
          <cell r="A119">
            <v>536</v>
          </cell>
          <cell r="B119" t="str">
            <v>PERC-ORRINGTON 1</v>
          </cell>
          <cell r="C119" t="str">
            <v>BP Energy Company</v>
          </cell>
          <cell r="D119" t="str">
            <v>.Z.MAINE</v>
          </cell>
          <cell r="E119">
            <v>21.76</v>
          </cell>
          <cell r="F119">
            <v>21.93</v>
          </cell>
        </row>
        <row r="120">
          <cell r="A120">
            <v>538</v>
          </cell>
          <cell r="B120" t="str">
            <v>PINETREE POWER</v>
          </cell>
          <cell r="C120" t="str">
            <v>Engie Energy Marketing NA, Inc</v>
          </cell>
          <cell r="D120" t="str">
            <v>.Z.WCMASS</v>
          </cell>
          <cell r="E120">
            <v>17.55</v>
          </cell>
          <cell r="F120">
            <v>17.489999999999998</v>
          </cell>
        </row>
        <row r="121">
          <cell r="A121">
            <v>539</v>
          </cell>
          <cell r="B121" t="str">
            <v>PONTOOK HYDRO</v>
          </cell>
          <cell r="C121" t="str">
            <v>Brookfield Renewable Trading A</v>
          </cell>
          <cell r="D121" t="str">
            <v>.Z.NEWHAMPSHIRE</v>
          </cell>
          <cell r="E121">
            <v>9.6</v>
          </cell>
          <cell r="F121">
            <v>10.16</v>
          </cell>
        </row>
        <row r="122">
          <cell r="A122">
            <v>540</v>
          </cell>
          <cell r="B122" t="str">
            <v>POTTER 2 CC</v>
          </cell>
          <cell r="C122" t="str">
            <v>Braintree Electric Light Depar</v>
          </cell>
          <cell r="D122" t="str">
            <v>.Z.SEMASS</v>
          </cell>
          <cell r="E122">
            <v>79.5</v>
          </cell>
          <cell r="F122">
            <v>97.5</v>
          </cell>
        </row>
        <row r="123">
          <cell r="A123">
            <v>541</v>
          </cell>
          <cell r="B123" t="str">
            <v>PROCTOR</v>
          </cell>
          <cell r="C123" t="str">
            <v>Green Mountain Power Corporati</v>
          </cell>
          <cell r="D123" t="str">
            <v>.Z.VERMONT</v>
          </cell>
          <cell r="E123">
            <v>6.65</v>
          </cell>
          <cell r="F123">
            <v>6.8029999999999999</v>
          </cell>
        </row>
        <row r="124">
          <cell r="A124">
            <v>542</v>
          </cell>
          <cell r="B124" t="str">
            <v>ECO MAINE</v>
          </cell>
          <cell r="C124" t="str">
            <v>BP Energy Company</v>
          </cell>
          <cell r="D124" t="str">
            <v>.Z.MAINE</v>
          </cell>
          <cell r="E124">
            <v>13.705</v>
          </cell>
          <cell r="F124">
            <v>13.705</v>
          </cell>
        </row>
        <row r="125">
          <cell r="A125">
            <v>546</v>
          </cell>
          <cell r="B125" t="str">
            <v>RESCO SAUGUS</v>
          </cell>
          <cell r="C125" t="str">
            <v>Wheelabrator North Andover Inc</v>
          </cell>
          <cell r="D125" t="str">
            <v>.Z.NEMASSBOST</v>
          </cell>
          <cell r="E125">
            <v>32.79</v>
          </cell>
          <cell r="F125">
            <v>31</v>
          </cell>
        </row>
        <row r="126">
          <cell r="A126">
            <v>547</v>
          </cell>
          <cell r="B126" t="str">
            <v>WHEELABRATOR NORTH ANDOVER</v>
          </cell>
          <cell r="C126" t="str">
            <v>Wheelabrator North Andover Inc</v>
          </cell>
          <cell r="D126" t="str">
            <v>.Z.NEMASSBOST</v>
          </cell>
          <cell r="E126">
            <v>40</v>
          </cell>
          <cell r="F126">
            <v>40</v>
          </cell>
        </row>
        <row r="127">
          <cell r="A127">
            <v>549</v>
          </cell>
          <cell r="B127" t="str">
            <v>RUTLAND 5 GT</v>
          </cell>
          <cell r="C127" t="str">
            <v>Green Mountain Power Corporati</v>
          </cell>
          <cell r="D127" t="str">
            <v>.Z.VERMONT</v>
          </cell>
          <cell r="E127">
            <v>10.4</v>
          </cell>
          <cell r="F127">
            <v>14.8</v>
          </cell>
        </row>
        <row r="128">
          <cell r="A128">
            <v>555</v>
          </cell>
          <cell r="B128" t="str">
            <v>SEABROOK</v>
          </cell>
          <cell r="C128" t="str">
            <v>NextEra Energy Marketing</v>
          </cell>
          <cell r="D128" t="str">
            <v>.Z.NEWHAMPSHIRE</v>
          </cell>
          <cell r="E128">
            <v>1257.2750000000001</v>
          </cell>
          <cell r="F128">
            <v>1257.2750000000001</v>
          </cell>
        </row>
        <row r="129">
          <cell r="A129">
            <v>556</v>
          </cell>
          <cell r="B129" t="str">
            <v>SCHILLER 4</v>
          </cell>
          <cell r="C129" t="str">
            <v>Consolidated Edison Energy, In</v>
          </cell>
          <cell r="D129" t="str">
            <v>.Z.NEWHAMPSHIRE</v>
          </cell>
          <cell r="E129">
            <v>47.5</v>
          </cell>
          <cell r="F129">
            <v>48</v>
          </cell>
        </row>
        <row r="130">
          <cell r="A130">
            <v>557</v>
          </cell>
          <cell r="B130" t="str">
            <v>SCHILLER 5</v>
          </cell>
          <cell r="C130" t="str">
            <v>Consolidated Edison Energy, In</v>
          </cell>
          <cell r="D130" t="str">
            <v>.Z.NEWHAMPSHIRE</v>
          </cell>
          <cell r="E130">
            <v>49.6</v>
          </cell>
          <cell r="F130">
            <v>49.6</v>
          </cell>
        </row>
        <row r="131">
          <cell r="A131">
            <v>558</v>
          </cell>
          <cell r="B131" t="str">
            <v>SCHILLER 6</v>
          </cell>
          <cell r="C131" t="str">
            <v>Consolidated Edison Energy, In</v>
          </cell>
          <cell r="D131" t="str">
            <v>.Z.NEWHAMPSHIRE</v>
          </cell>
          <cell r="E131">
            <v>48</v>
          </cell>
          <cell r="F131">
            <v>49</v>
          </cell>
        </row>
        <row r="132">
          <cell r="A132">
            <v>559</v>
          </cell>
          <cell r="B132" t="str">
            <v>SCHILLER CT 1</v>
          </cell>
          <cell r="C132" t="str">
            <v>Consolidated Edison Energy, In</v>
          </cell>
          <cell r="D132" t="str">
            <v>.Z.NEWHAMPSHIRE</v>
          </cell>
          <cell r="E132">
            <v>17.620999999999999</v>
          </cell>
          <cell r="F132">
            <v>22</v>
          </cell>
        </row>
        <row r="133">
          <cell r="A133">
            <v>561</v>
          </cell>
          <cell r="B133" t="str">
            <v>SEARSBURG</v>
          </cell>
          <cell r="C133" t="str">
            <v>Great River Hydro, LLC</v>
          </cell>
          <cell r="D133" t="str">
            <v>.Z.WCMASS</v>
          </cell>
          <cell r="E133">
            <v>4.96</v>
          </cell>
          <cell r="F133">
            <v>4.96</v>
          </cell>
        </row>
        <row r="134">
          <cell r="A134">
            <v>562</v>
          </cell>
          <cell r="B134" t="str">
            <v>SECREC-PRESTON</v>
          </cell>
          <cell r="C134" t="str">
            <v>Covanta Energy Marketing, LLC</v>
          </cell>
          <cell r="D134" t="str">
            <v>.Z.CONNECTICUT</v>
          </cell>
          <cell r="E134">
            <v>16.449000000000002</v>
          </cell>
          <cell r="F134">
            <v>17.07</v>
          </cell>
        </row>
        <row r="135">
          <cell r="A135">
            <v>563</v>
          </cell>
          <cell r="B135" t="str">
            <v>SEMASS 1</v>
          </cell>
          <cell r="C135" t="str">
            <v>Covanta Energy Marketing, LLC</v>
          </cell>
          <cell r="D135" t="str">
            <v>.Z.SEMASS</v>
          </cell>
          <cell r="E135">
            <v>46.954999999999998</v>
          </cell>
          <cell r="F135">
            <v>52.69</v>
          </cell>
        </row>
        <row r="136">
          <cell r="A136">
            <v>564</v>
          </cell>
          <cell r="B136" t="str">
            <v>SEMASS 2</v>
          </cell>
          <cell r="C136" t="str">
            <v>Covanta Energy Marketing, LLC</v>
          </cell>
          <cell r="D136" t="str">
            <v>.Z.SEMASS</v>
          </cell>
          <cell r="E136">
            <v>22.5</v>
          </cell>
          <cell r="F136">
            <v>22.5</v>
          </cell>
        </row>
        <row r="137">
          <cell r="A137">
            <v>565</v>
          </cell>
          <cell r="B137" t="str">
            <v>SHELDON SPRINGS</v>
          </cell>
          <cell r="C137" t="str">
            <v>Green Mountain Power Corporati</v>
          </cell>
          <cell r="D137" t="str">
            <v>.Z.VERMONT</v>
          </cell>
          <cell r="E137">
            <v>14.832000000000001</v>
          </cell>
          <cell r="F137">
            <v>26.38</v>
          </cell>
        </row>
        <row r="138">
          <cell r="A138">
            <v>566</v>
          </cell>
          <cell r="B138" t="str">
            <v>SHEPAUG</v>
          </cell>
          <cell r="C138" t="str">
            <v>Firstlight Power Management LL</v>
          </cell>
          <cell r="D138" t="str">
            <v>.Z.CONNECTICUT</v>
          </cell>
          <cell r="E138">
            <v>42.95</v>
          </cell>
          <cell r="F138">
            <v>43.4</v>
          </cell>
        </row>
        <row r="139">
          <cell r="A139">
            <v>567</v>
          </cell>
          <cell r="B139" t="str">
            <v>SHERMAN</v>
          </cell>
          <cell r="C139" t="str">
            <v>Great River Hydro, LLC</v>
          </cell>
          <cell r="D139" t="str">
            <v>.Z.WCMASS</v>
          </cell>
          <cell r="E139">
            <v>6.5</v>
          </cell>
          <cell r="F139">
            <v>6.5</v>
          </cell>
        </row>
        <row r="140">
          <cell r="A140">
            <v>569</v>
          </cell>
          <cell r="B140" t="str">
            <v>SKELTON</v>
          </cell>
          <cell r="C140" t="str">
            <v>Brookfield White Pine Hydro LL</v>
          </cell>
          <cell r="D140" t="str">
            <v>.Z.MAINE</v>
          </cell>
          <cell r="E140">
            <v>21.6</v>
          </cell>
          <cell r="F140">
            <v>21.6</v>
          </cell>
        </row>
        <row r="141">
          <cell r="A141">
            <v>570</v>
          </cell>
          <cell r="B141" t="str">
            <v>SMITH</v>
          </cell>
          <cell r="C141" t="str">
            <v>Central Rivers Power NH, LLC</v>
          </cell>
          <cell r="D141" t="str">
            <v>.Z.NEWHAMPSHIRE</v>
          </cell>
          <cell r="E141">
            <v>17.600000000000001</v>
          </cell>
          <cell r="F141">
            <v>16.669</v>
          </cell>
        </row>
        <row r="142">
          <cell r="A142">
            <v>572</v>
          </cell>
          <cell r="B142" t="str">
            <v>SO. MEADOW 11</v>
          </cell>
          <cell r="C142" t="str">
            <v>NextEra Energy Marketing</v>
          </cell>
          <cell r="D142" t="str">
            <v>.Z.CONNECTICUT</v>
          </cell>
          <cell r="E142">
            <v>38.799999999999997</v>
          </cell>
          <cell r="F142">
            <v>49</v>
          </cell>
        </row>
        <row r="143">
          <cell r="A143">
            <v>573</v>
          </cell>
          <cell r="B143" t="str">
            <v>SO. MEADOW 12</v>
          </cell>
          <cell r="C143" t="str">
            <v>NextEra Energy Marketing</v>
          </cell>
          <cell r="D143" t="str">
            <v>.Z.CONNECTICUT</v>
          </cell>
          <cell r="E143">
            <v>39</v>
          </cell>
          <cell r="F143">
            <v>49</v>
          </cell>
        </row>
        <row r="144">
          <cell r="A144">
            <v>574</v>
          </cell>
          <cell r="B144" t="str">
            <v>SO. MEADOW 13</v>
          </cell>
          <cell r="C144" t="str">
            <v>NextEra Energy Marketing</v>
          </cell>
          <cell r="D144" t="str">
            <v>.Z.CONNECTICUT</v>
          </cell>
          <cell r="E144">
            <v>39</v>
          </cell>
          <cell r="F144">
            <v>48.6</v>
          </cell>
        </row>
        <row r="145">
          <cell r="A145">
            <v>575</v>
          </cell>
          <cell r="B145" t="str">
            <v>SO. MEADOW 14</v>
          </cell>
          <cell r="C145" t="str">
            <v>NextEra Energy Marketing</v>
          </cell>
          <cell r="D145" t="str">
            <v>.Z.CONNECTICUT</v>
          </cell>
          <cell r="E145">
            <v>39</v>
          </cell>
          <cell r="F145">
            <v>49</v>
          </cell>
        </row>
        <row r="146">
          <cell r="A146">
            <v>580</v>
          </cell>
          <cell r="B146" t="str">
            <v>SO. MEADOW 5</v>
          </cell>
          <cell r="C146" t="str">
            <v>NextEra Energy Marketing</v>
          </cell>
          <cell r="D146" t="str">
            <v>.Z.CONNECTICUT</v>
          </cell>
          <cell r="E146">
            <v>29.7</v>
          </cell>
          <cell r="F146">
            <v>31.24</v>
          </cell>
        </row>
        <row r="147">
          <cell r="A147">
            <v>581</v>
          </cell>
          <cell r="B147" t="str">
            <v>SO. MEADOW 6</v>
          </cell>
          <cell r="C147" t="str">
            <v>NextEra Energy Marketing</v>
          </cell>
          <cell r="D147" t="str">
            <v>.Z.CONNECTICUT</v>
          </cell>
          <cell r="E147">
            <v>29.7</v>
          </cell>
          <cell r="F147">
            <v>31.25</v>
          </cell>
        </row>
        <row r="148">
          <cell r="A148">
            <v>583</v>
          </cell>
          <cell r="B148" t="str">
            <v>STONY BROOK 2A</v>
          </cell>
          <cell r="C148" t="str">
            <v>Massachusetts Municipal Whol</v>
          </cell>
          <cell r="D148" t="str">
            <v>.Z.WCMASS</v>
          </cell>
          <cell r="E148">
            <v>67</v>
          </cell>
          <cell r="F148">
            <v>87</v>
          </cell>
        </row>
        <row r="149">
          <cell r="A149">
            <v>584</v>
          </cell>
          <cell r="B149" t="str">
            <v>STONY BROOK 2B</v>
          </cell>
          <cell r="C149" t="str">
            <v>Massachusetts Municipal Whol</v>
          </cell>
          <cell r="D149" t="str">
            <v>.Z.WCMASS</v>
          </cell>
          <cell r="E149">
            <v>65</v>
          </cell>
          <cell r="F149">
            <v>85</v>
          </cell>
        </row>
        <row r="150">
          <cell r="A150">
            <v>587</v>
          </cell>
          <cell r="B150" t="str">
            <v>STEVENSON</v>
          </cell>
          <cell r="C150" t="str">
            <v>Firstlight Power Management LL</v>
          </cell>
          <cell r="D150" t="str">
            <v>.Z.CONNECTICUT</v>
          </cell>
          <cell r="E150">
            <v>28.9</v>
          </cell>
          <cell r="F150">
            <v>28.9</v>
          </cell>
        </row>
        <row r="151">
          <cell r="A151">
            <v>590</v>
          </cell>
          <cell r="B151" t="str">
            <v>BORALEX STRATTON ENERGY</v>
          </cell>
          <cell r="C151" t="str">
            <v>ReEnergy Stratton LLC</v>
          </cell>
          <cell r="D151" t="str">
            <v>.Z.MAINE</v>
          </cell>
          <cell r="E151">
            <v>46.52</v>
          </cell>
          <cell r="F151">
            <v>47.51</v>
          </cell>
        </row>
        <row r="152">
          <cell r="A152">
            <v>591</v>
          </cell>
          <cell r="B152" t="str">
            <v>SAPPI NORTH AMERICA, INC</v>
          </cell>
          <cell r="C152" t="str">
            <v>NextEra Energy Marketing</v>
          </cell>
          <cell r="D152" t="str">
            <v>.Z.MAINE</v>
          </cell>
          <cell r="E152">
            <v>43.07</v>
          </cell>
          <cell r="F152">
            <v>49.103000000000002</v>
          </cell>
        </row>
        <row r="153">
          <cell r="A153">
            <v>592</v>
          </cell>
          <cell r="B153" t="str">
            <v>TAMWORTH</v>
          </cell>
          <cell r="C153" t="str">
            <v>Engie Energy Marketing NA, Inc</v>
          </cell>
          <cell r="D153" t="str">
            <v>.Z.NEWHAMPSHIRE</v>
          </cell>
          <cell r="E153">
            <v>21.145</v>
          </cell>
          <cell r="F153">
            <v>21.143000000000001</v>
          </cell>
        </row>
        <row r="154">
          <cell r="A154">
            <v>595</v>
          </cell>
          <cell r="B154" t="str">
            <v>TORRINGTON TERMINAL 10</v>
          </cell>
          <cell r="C154" t="str">
            <v>NRG Power Marketing LLC</v>
          </cell>
          <cell r="D154" t="str">
            <v>.Z.CONNECTICUT</v>
          </cell>
          <cell r="E154">
            <v>17.2</v>
          </cell>
          <cell r="F154">
            <v>21.8</v>
          </cell>
        </row>
        <row r="155">
          <cell r="A155">
            <v>596</v>
          </cell>
          <cell r="B155" t="str">
            <v>TUNNEL 10</v>
          </cell>
          <cell r="C155" t="str">
            <v>Firstlight Power Management LL</v>
          </cell>
          <cell r="D155" t="str">
            <v>.Z.CONNECTICUT</v>
          </cell>
          <cell r="E155">
            <v>17.102</v>
          </cell>
          <cell r="F155">
            <v>22.1</v>
          </cell>
        </row>
        <row r="156">
          <cell r="A156">
            <v>598</v>
          </cell>
          <cell r="B156" t="str">
            <v>VERGENNES 5 and 6 DIESELS</v>
          </cell>
          <cell r="C156" t="str">
            <v>Green Mountain Power Corporati</v>
          </cell>
          <cell r="D156" t="str">
            <v>.Z.VERMONT</v>
          </cell>
          <cell r="E156">
            <v>4.2</v>
          </cell>
          <cell r="F156">
            <v>4.24</v>
          </cell>
        </row>
        <row r="157">
          <cell r="A157">
            <v>599</v>
          </cell>
          <cell r="B157" t="str">
            <v>VERNON</v>
          </cell>
          <cell r="C157" t="str">
            <v>Great River Hydro, LLC</v>
          </cell>
          <cell r="D157" t="str">
            <v>.Z.WCMASS</v>
          </cell>
          <cell r="E157">
            <v>34.9</v>
          </cell>
          <cell r="F157">
            <v>34.9</v>
          </cell>
        </row>
        <row r="158">
          <cell r="A158">
            <v>612</v>
          </cell>
          <cell r="B158" t="str">
            <v>WATERS RIVER JET 1</v>
          </cell>
          <cell r="C158" t="str">
            <v>Massachusetts Municipal Whol</v>
          </cell>
          <cell r="D158" t="str">
            <v>.Z.NEMASSBOST</v>
          </cell>
          <cell r="E158">
            <v>16.437000000000001</v>
          </cell>
          <cell r="F158">
            <v>22.437000000000001</v>
          </cell>
        </row>
        <row r="159">
          <cell r="A159">
            <v>613</v>
          </cell>
          <cell r="B159" t="str">
            <v>WATERS RIVER JET 2</v>
          </cell>
          <cell r="C159" t="str">
            <v>Massachusetts Municipal Whol</v>
          </cell>
          <cell r="D159" t="str">
            <v>.Z.NEMASSBOST</v>
          </cell>
          <cell r="E159">
            <v>30.791</v>
          </cell>
          <cell r="F159">
            <v>44.97</v>
          </cell>
        </row>
        <row r="160">
          <cell r="A160">
            <v>614</v>
          </cell>
          <cell r="B160" t="str">
            <v>WATERBURY 22</v>
          </cell>
          <cell r="C160" t="str">
            <v>Green Mountain Power Corporati</v>
          </cell>
          <cell r="D160" t="str">
            <v>.Z.VERMONT</v>
          </cell>
          <cell r="E160">
            <v>2.6459999999999999</v>
          </cell>
          <cell r="F160">
            <v>3</v>
          </cell>
        </row>
        <row r="161">
          <cell r="A161">
            <v>616</v>
          </cell>
          <cell r="B161" t="str">
            <v>WEST ENFIELD</v>
          </cell>
          <cell r="C161" t="str">
            <v>Emera Maine</v>
          </cell>
          <cell r="D161" t="str">
            <v>.Z.MAINE</v>
          </cell>
          <cell r="E161">
            <v>11.47</v>
          </cell>
          <cell r="F161">
            <v>19.100000000000001</v>
          </cell>
        </row>
        <row r="162">
          <cell r="A162">
            <v>617</v>
          </cell>
          <cell r="B162" t="str">
            <v>WESTON</v>
          </cell>
          <cell r="C162" t="str">
            <v>Brookfield White Pine Hydro LL</v>
          </cell>
          <cell r="D162" t="str">
            <v>.Z.MAINE</v>
          </cell>
          <cell r="E162">
            <v>13.2</v>
          </cell>
          <cell r="F162">
            <v>13.2</v>
          </cell>
        </row>
        <row r="163">
          <cell r="A163">
            <v>618</v>
          </cell>
          <cell r="B163" t="str">
            <v>DG WHITEFIELD, LLC</v>
          </cell>
          <cell r="C163" t="str">
            <v>Springfield Power, LLC</v>
          </cell>
          <cell r="D163" t="str">
            <v>.Z.NEWHAMPSHIRE</v>
          </cell>
          <cell r="E163">
            <v>18</v>
          </cell>
          <cell r="F163">
            <v>18.2</v>
          </cell>
        </row>
        <row r="164">
          <cell r="A164">
            <v>619</v>
          </cell>
          <cell r="B164" t="str">
            <v>WHITE LAKE JET</v>
          </cell>
          <cell r="C164" t="str">
            <v>Consolidated Edison Energy, In</v>
          </cell>
          <cell r="D164" t="str">
            <v>.Z.NEWHAMPSHIRE</v>
          </cell>
          <cell r="E164">
            <v>18.100000000000001</v>
          </cell>
          <cell r="F164">
            <v>23.164999999999999</v>
          </cell>
        </row>
        <row r="165">
          <cell r="A165">
            <v>620</v>
          </cell>
          <cell r="B165" t="str">
            <v>WILDER</v>
          </cell>
          <cell r="C165" t="str">
            <v>Great River Hydro, LLC</v>
          </cell>
          <cell r="D165" t="str">
            <v>.Z.NEWHAMPSHIRE</v>
          </cell>
          <cell r="E165">
            <v>42.92</v>
          </cell>
          <cell r="F165">
            <v>43.88</v>
          </cell>
        </row>
        <row r="166">
          <cell r="A166">
            <v>621</v>
          </cell>
          <cell r="B166" t="str">
            <v>WILLIAMS</v>
          </cell>
          <cell r="C166" t="str">
            <v>Brookfield White Pine Hydro LL</v>
          </cell>
          <cell r="D166" t="str">
            <v>.Z.MAINE</v>
          </cell>
          <cell r="E166">
            <v>14.9</v>
          </cell>
          <cell r="F166">
            <v>14.9</v>
          </cell>
        </row>
        <row r="167">
          <cell r="A167">
            <v>622</v>
          </cell>
          <cell r="B167" t="str">
            <v>WINOOSKI 1</v>
          </cell>
          <cell r="C167" t="str">
            <v>Burlington Electric Department</v>
          </cell>
          <cell r="D167" t="str">
            <v>.Z.VERMONT</v>
          </cell>
          <cell r="E167">
            <v>7.5</v>
          </cell>
          <cell r="F167">
            <v>7.5</v>
          </cell>
        </row>
        <row r="168">
          <cell r="A168">
            <v>624</v>
          </cell>
          <cell r="B168" t="str">
            <v>WMI MILLBURY 1</v>
          </cell>
          <cell r="C168" t="str">
            <v>Wheelabrator North Andover Inc</v>
          </cell>
          <cell r="D168" t="str">
            <v>.Z.WCMASS</v>
          </cell>
          <cell r="E168">
            <v>40.94</v>
          </cell>
          <cell r="F168">
            <v>40.94</v>
          </cell>
        </row>
        <row r="169">
          <cell r="A169">
            <v>625</v>
          </cell>
          <cell r="B169" t="str">
            <v>WEST MEDWAY JET 1</v>
          </cell>
          <cell r="C169" t="str">
            <v>Exelon Generation Company, LLC</v>
          </cell>
          <cell r="D169" t="str">
            <v>.Z.NEMASSBOST</v>
          </cell>
          <cell r="E169">
            <v>57.6</v>
          </cell>
          <cell r="F169">
            <v>72.900000000000006</v>
          </cell>
        </row>
        <row r="170">
          <cell r="A170">
            <v>626</v>
          </cell>
          <cell r="B170" t="str">
            <v>WEST MEDWAY JET 2</v>
          </cell>
          <cell r="C170" t="str">
            <v>Exelon Generation Company, LLC</v>
          </cell>
          <cell r="D170" t="str">
            <v>.Z.NEMASSBOST</v>
          </cell>
          <cell r="E170">
            <v>57.6</v>
          </cell>
          <cell r="F170">
            <v>72.900000000000006</v>
          </cell>
        </row>
        <row r="171">
          <cell r="A171">
            <v>627</v>
          </cell>
          <cell r="B171" t="str">
            <v>WEST MEDWAY JET 3</v>
          </cell>
          <cell r="C171" t="str">
            <v>Exelon Generation Company, LLC</v>
          </cell>
          <cell r="D171" t="str">
            <v>.Z.SEMASS</v>
          </cell>
          <cell r="E171">
            <v>57.5</v>
          </cell>
          <cell r="F171">
            <v>72.8</v>
          </cell>
        </row>
        <row r="172">
          <cell r="A172">
            <v>628</v>
          </cell>
          <cell r="B172" t="str">
            <v>WOODLAND ROAD</v>
          </cell>
          <cell r="C172" t="str">
            <v>Essential Power Massachusetts</v>
          </cell>
          <cell r="D172" t="str">
            <v>.Z.WCMASS</v>
          </cell>
          <cell r="E172">
            <v>16.7</v>
          </cell>
          <cell r="F172">
            <v>21</v>
          </cell>
        </row>
        <row r="173">
          <cell r="A173">
            <v>630</v>
          </cell>
          <cell r="B173" t="str">
            <v>WEST SPRINGFIELD 10</v>
          </cell>
          <cell r="C173" t="str">
            <v>Essential Power Massachusetts</v>
          </cell>
          <cell r="D173" t="str">
            <v>.Z.WCMASS</v>
          </cell>
          <cell r="E173">
            <v>17.2</v>
          </cell>
          <cell r="F173">
            <v>22</v>
          </cell>
        </row>
        <row r="174">
          <cell r="A174">
            <v>633</v>
          </cell>
          <cell r="B174" t="str">
            <v>WEST SPRINGFIELD 3</v>
          </cell>
          <cell r="C174" t="str">
            <v>Essential Power Massachusetts</v>
          </cell>
          <cell r="D174" t="str">
            <v>.Z.WCMASS</v>
          </cell>
          <cell r="E174">
            <v>107</v>
          </cell>
          <cell r="F174">
            <v>107</v>
          </cell>
        </row>
        <row r="175">
          <cell r="A175">
            <v>636</v>
          </cell>
          <cell r="B175" t="str">
            <v>WYMAN HYDRO 1</v>
          </cell>
          <cell r="C175" t="str">
            <v>Brookfield White Pine Hydro LL</v>
          </cell>
          <cell r="D175" t="str">
            <v>.Z.MAINE</v>
          </cell>
          <cell r="E175">
            <v>29.013999999999999</v>
          </cell>
          <cell r="F175">
            <v>29.013999999999999</v>
          </cell>
        </row>
        <row r="176">
          <cell r="A176">
            <v>637</v>
          </cell>
          <cell r="B176" t="str">
            <v>WYMAN HYDRO 2</v>
          </cell>
          <cell r="C176" t="str">
            <v>Brookfield White Pine Hydro LL</v>
          </cell>
          <cell r="D176" t="str">
            <v>.Z.MAINE</v>
          </cell>
          <cell r="E176">
            <v>29.9</v>
          </cell>
          <cell r="F176">
            <v>29.9</v>
          </cell>
        </row>
        <row r="177">
          <cell r="A177">
            <v>638</v>
          </cell>
          <cell r="B177" t="str">
            <v>WYMAN HYDRO 3</v>
          </cell>
          <cell r="C177" t="str">
            <v>Brookfield White Pine Hydro LL</v>
          </cell>
          <cell r="D177" t="str">
            <v>.Z.MAINE</v>
          </cell>
          <cell r="E177">
            <v>29.13</v>
          </cell>
          <cell r="F177">
            <v>29.13</v>
          </cell>
        </row>
        <row r="178">
          <cell r="A178">
            <v>639</v>
          </cell>
          <cell r="B178" t="str">
            <v>YARMOUTH 1</v>
          </cell>
          <cell r="C178" t="str">
            <v>NextEra Energy Marketing</v>
          </cell>
          <cell r="D178" t="str">
            <v>.Z.MAINE</v>
          </cell>
          <cell r="E178">
            <v>53.5</v>
          </cell>
          <cell r="F178">
            <v>53.5</v>
          </cell>
        </row>
        <row r="179">
          <cell r="A179">
            <v>640</v>
          </cell>
          <cell r="B179" t="str">
            <v>YARMOUTH 2</v>
          </cell>
          <cell r="C179" t="str">
            <v>NextEra Energy Marketing</v>
          </cell>
          <cell r="D179" t="str">
            <v>.Z.MAINE</v>
          </cell>
          <cell r="E179">
            <v>53.5</v>
          </cell>
          <cell r="F179">
            <v>53.5</v>
          </cell>
        </row>
        <row r="180">
          <cell r="A180">
            <v>641</v>
          </cell>
          <cell r="B180" t="str">
            <v>YARMOUTH 3</v>
          </cell>
          <cell r="C180" t="str">
            <v>NextEra Energy Marketing</v>
          </cell>
          <cell r="D180" t="str">
            <v>.Z.MAINE</v>
          </cell>
          <cell r="E180">
            <v>116</v>
          </cell>
          <cell r="F180">
            <v>119</v>
          </cell>
        </row>
        <row r="181">
          <cell r="A181">
            <v>642</v>
          </cell>
          <cell r="B181" t="str">
            <v>YARMOUTH 4</v>
          </cell>
          <cell r="C181" t="str">
            <v>NextEra Energy Marketing</v>
          </cell>
          <cell r="D181" t="str">
            <v>.Z.MAINE</v>
          </cell>
          <cell r="E181">
            <v>614.5</v>
          </cell>
          <cell r="F181">
            <v>620</v>
          </cell>
        </row>
        <row r="182">
          <cell r="A182">
            <v>715</v>
          </cell>
          <cell r="B182" t="str">
            <v>ROCHESTER LANDFILL</v>
          </cell>
          <cell r="C182" t="str">
            <v>WM Renewable Energy, L.L.C.</v>
          </cell>
          <cell r="D182" t="str">
            <v>.Z.NEWHAMPSHIRE</v>
          </cell>
          <cell r="E182">
            <v>4.9800000000000004</v>
          </cell>
          <cell r="F182">
            <v>4.9800000000000004</v>
          </cell>
        </row>
        <row r="183">
          <cell r="A183">
            <v>737</v>
          </cell>
          <cell r="B183" t="str">
            <v>SIMPSON G LOAD REDUCER</v>
          </cell>
          <cell r="C183" t="str">
            <v>Green Mountain Power Corporati</v>
          </cell>
          <cell r="D183" t="str">
            <v>.Z.VERMONT</v>
          </cell>
          <cell r="E183">
            <v>3.84</v>
          </cell>
          <cell r="F183">
            <v>4.8499999999999996</v>
          </cell>
        </row>
        <row r="184">
          <cell r="A184">
            <v>739</v>
          </cell>
          <cell r="B184" t="str">
            <v>ROCKY RIVER</v>
          </cell>
          <cell r="C184" t="str">
            <v>Firstlight Power Management LL</v>
          </cell>
          <cell r="D184" t="str">
            <v>.Z.CONNECTICUT</v>
          </cell>
          <cell r="E184">
            <v>29.35</v>
          </cell>
          <cell r="F184">
            <v>30.4</v>
          </cell>
        </row>
        <row r="185">
          <cell r="A185">
            <v>754</v>
          </cell>
          <cell r="B185" t="str">
            <v>BAR MILLS</v>
          </cell>
          <cell r="C185" t="str">
            <v>Brookfield White Pine Hydro LL</v>
          </cell>
          <cell r="D185" t="str">
            <v>.Z.MAINE</v>
          </cell>
          <cell r="E185">
            <v>4</v>
          </cell>
          <cell r="F185">
            <v>4</v>
          </cell>
        </row>
        <row r="186">
          <cell r="A186">
            <v>755</v>
          </cell>
          <cell r="B186" t="str">
            <v>BONNY EAGLE W. BUXTON</v>
          </cell>
          <cell r="C186" t="str">
            <v>Brookfield White Pine Hydro LL</v>
          </cell>
          <cell r="D186" t="str">
            <v>.Z.MAINE</v>
          </cell>
          <cell r="E186">
            <v>17.5</v>
          </cell>
          <cell r="F186">
            <v>17.5</v>
          </cell>
        </row>
        <row r="187">
          <cell r="A187">
            <v>757</v>
          </cell>
          <cell r="B187" t="str">
            <v>HARRIS 4</v>
          </cell>
          <cell r="C187" t="str">
            <v>Brookfield White Pine Hydro LL</v>
          </cell>
          <cell r="D187" t="str">
            <v>.Z.MAINE</v>
          </cell>
          <cell r="E187">
            <v>1.5</v>
          </cell>
          <cell r="F187">
            <v>1.5</v>
          </cell>
        </row>
        <row r="188">
          <cell r="A188">
            <v>759</v>
          </cell>
          <cell r="B188" t="str">
            <v>MESSALONSKEE COMPOSITE</v>
          </cell>
          <cell r="C188" t="str">
            <v>Messalonskee Stream Hydro, LLC</v>
          </cell>
          <cell r="D188" t="str">
            <v>.Z.MAINE</v>
          </cell>
          <cell r="E188">
            <v>6.1</v>
          </cell>
          <cell r="F188">
            <v>6.1</v>
          </cell>
        </row>
        <row r="189">
          <cell r="A189">
            <v>760</v>
          </cell>
          <cell r="B189" t="str">
            <v>NORTH GORHAM</v>
          </cell>
          <cell r="C189" t="str">
            <v>Brookfield White Pine Hydro LL</v>
          </cell>
          <cell r="D189" t="str">
            <v>.Z.MAINE</v>
          </cell>
          <cell r="E189">
            <v>1.6</v>
          </cell>
          <cell r="F189">
            <v>1.9</v>
          </cell>
        </row>
        <row r="190">
          <cell r="A190">
            <v>761</v>
          </cell>
          <cell r="B190" t="str">
            <v>SHAWMUT</v>
          </cell>
          <cell r="C190" t="str">
            <v>Brookfield White Pine Hydro LL</v>
          </cell>
          <cell r="D190" t="str">
            <v>.Z.MAINE</v>
          </cell>
          <cell r="E190">
            <v>9.5</v>
          </cell>
          <cell r="F190">
            <v>9.5</v>
          </cell>
        </row>
        <row r="191">
          <cell r="A191">
            <v>766</v>
          </cell>
          <cell r="B191" t="str">
            <v>CABOT TURNERS FALLS</v>
          </cell>
          <cell r="C191" t="str">
            <v>Firstlight Power Management LL</v>
          </cell>
          <cell r="D191" t="str">
            <v>.Z.WCMASS</v>
          </cell>
          <cell r="E191">
            <v>68.2</v>
          </cell>
          <cell r="F191">
            <v>68.2</v>
          </cell>
        </row>
        <row r="192">
          <cell r="A192">
            <v>767</v>
          </cell>
          <cell r="B192" t="str">
            <v>SES CONCORD</v>
          </cell>
          <cell r="C192" t="str">
            <v>Wheelabrator North Andover Inc</v>
          </cell>
          <cell r="D192" t="str">
            <v>.Z.NEWHAMPSHIRE</v>
          </cell>
          <cell r="E192">
            <v>13</v>
          </cell>
          <cell r="F192">
            <v>13.14</v>
          </cell>
        </row>
        <row r="193">
          <cell r="A193">
            <v>768</v>
          </cell>
          <cell r="B193" t="str">
            <v>GARVINS HOOKSETT</v>
          </cell>
          <cell r="C193" t="str">
            <v>Central Rivers Power NH, LLC</v>
          </cell>
          <cell r="D193" t="str">
            <v>.Z.NEWHAMPSHIRE</v>
          </cell>
          <cell r="E193">
            <v>14.805</v>
          </cell>
          <cell r="F193">
            <v>14</v>
          </cell>
        </row>
        <row r="194">
          <cell r="A194">
            <v>769</v>
          </cell>
          <cell r="B194" t="str">
            <v>HADLEY FALLS 1&amp;2</v>
          </cell>
          <cell r="C194" t="str">
            <v>Holyoke Gas &amp; Electric Departm</v>
          </cell>
          <cell r="D194" t="str">
            <v>.Z.WCMASS</v>
          </cell>
          <cell r="E194">
            <v>33.4</v>
          </cell>
          <cell r="F194">
            <v>33.4</v>
          </cell>
        </row>
        <row r="195">
          <cell r="A195">
            <v>772</v>
          </cell>
          <cell r="B195" t="str">
            <v>NEWPORT HYDRO</v>
          </cell>
          <cell r="C195" t="str">
            <v>Great Bay Power Marketing, Inc</v>
          </cell>
          <cell r="D195" t="str">
            <v>.Z.VERMONT</v>
          </cell>
          <cell r="E195">
            <v>3.88</v>
          </cell>
          <cell r="F195">
            <v>4.03</v>
          </cell>
        </row>
        <row r="196">
          <cell r="A196">
            <v>774</v>
          </cell>
          <cell r="B196" t="str">
            <v>LOWER LAMOILLE COMPOSITE</v>
          </cell>
          <cell r="C196" t="str">
            <v>Green Mountain Power Corporati</v>
          </cell>
          <cell r="D196" t="str">
            <v>.Z.VERMONT</v>
          </cell>
          <cell r="E196">
            <v>15.8</v>
          </cell>
          <cell r="F196">
            <v>16.350000000000001</v>
          </cell>
        </row>
        <row r="197">
          <cell r="A197">
            <v>779</v>
          </cell>
          <cell r="B197" t="str">
            <v>MIDDLESEX 2</v>
          </cell>
          <cell r="C197" t="str">
            <v>Green Mountain Power Corporati</v>
          </cell>
          <cell r="D197" t="str">
            <v>.Z.VERMONT</v>
          </cell>
          <cell r="E197">
            <v>3.3</v>
          </cell>
          <cell r="F197">
            <v>3.3</v>
          </cell>
        </row>
        <row r="198">
          <cell r="A198">
            <v>781</v>
          </cell>
          <cell r="B198" t="str">
            <v>WEST DANVILLE 1</v>
          </cell>
          <cell r="C198" t="str">
            <v>Green Mountain Power Corporati</v>
          </cell>
          <cell r="D198" t="str">
            <v>.Z.VERMONT</v>
          </cell>
          <cell r="E198">
            <v>1.1000000000000001</v>
          </cell>
          <cell r="F198">
            <v>1.1000000000000001</v>
          </cell>
        </row>
        <row r="199">
          <cell r="A199">
            <v>786</v>
          </cell>
          <cell r="B199" t="str">
            <v>KEZAR LEDGEMERE COMPOSITE</v>
          </cell>
          <cell r="C199" t="str">
            <v>Power Supply Services, LLC</v>
          </cell>
          <cell r="D199" t="str">
            <v>.Z.MAINE</v>
          </cell>
          <cell r="E199">
            <v>0.56000000000000005</v>
          </cell>
          <cell r="F199">
            <v>1.282</v>
          </cell>
        </row>
        <row r="200">
          <cell r="A200">
            <v>789</v>
          </cell>
          <cell r="B200" t="str">
            <v>CEC 002 PAWTUCKET U5</v>
          </cell>
          <cell r="C200" t="str">
            <v>The Narragansett Electric Comp</v>
          </cell>
          <cell r="D200" t="str">
            <v>.Z.RHODEISLAND</v>
          </cell>
          <cell r="E200">
            <v>1.2</v>
          </cell>
          <cell r="F200">
            <v>1.24</v>
          </cell>
        </row>
        <row r="201">
          <cell r="A201">
            <v>792</v>
          </cell>
          <cell r="B201" t="str">
            <v>CENTENNIAL HYDRO</v>
          </cell>
          <cell r="C201" t="str">
            <v>Sterling Municipal Electric Li</v>
          </cell>
          <cell r="D201" t="str">
            <v>.Z.WCMASS</v>
          </cell>
          <cell r="E201">
            <v>0.64</v>
          </cell>
          <cell r="F201">
            <v>0.79</v>
          </cell>
        </row>
        <row r="202">
          <cell r="A202">
            <v>793</v>
          </cell>
          <cell r="B202" t="str">
            <v>METHUEN HYDRO</v>
          </cell>
          <cell r="C202" t="str">
            <v>Sterling Municipal Electric Li</v>
          </cell>
          <cell r="D202" t="str">
            <v>.Z.NEMASSBOST</v>
          </cell>
          <cell r="E202">
            <v>0.12</v>
          </cell>
          <cell r="F202">
            <v>0.27300000000000002</v>
          </cell>
        </row>
        <row r="203">
          <cell r="A203">
            <v>794</v>
          </cell>
          <cell r="B203" t="str">
            <v>MINIWAWA</v>
          </cell>
          <cell r="C203" t="str">
            <v>Public Service Company of New</v>
          </cell>
          <cell r="D203" t="str">
            <v>.Z.NEWHAMPSHIRE</v>
          </cell>
          <cell r="E203">
            <v>0.437</v>
          </cell>
          <cell r="F203">
            <v>0.95899999999999996</v>
          </cell>
        </row>
        <row r="204">
          <cell r="A204">
            <v>795</v>
          </cell>
          <cell r="B204" t="str">
            <v>RIVER MILL HYDRO</v>
          </cell>
          <cell r="C204" t="str">
            <v>Middleton Municipal Light Depa</v>
          </cell>
          <cell r="D204" t="str">
            <v>.Z.NEWHAMPSHIRE</v>
          </cell>
          <cell r="E204">
            <v>0.08</v>
          </cell>
          <cell r="F204">
            <v>0.2</v>
          </cell>
        </row>
        <row r="205">
          <cell r="A205">
            <v>796</v>
          </cell>
          <cell r="B205" t="str">
            <v>GOODWIN DAM</v>
          </cell>
          <cell r="C205" t="str">
            <v>Connecticut Municipal Electric</v>
          </cell>
          <cell r="D205" t="str">
            <v>.Z.CONNECTICUT</v>
          </cell>
          <cell r="E205">
            <v>3</v>
          </cell>
          <cell r="F205">
            <v>3.0670000000000002</v>
          </cell>
        </row>
        <row r="206">
          <cell r="A206">
            <v>797</v>
          </cell>
          <cell r="B206" t="str">
            <v>CEC 003 WYRE WYND U5</v>
          </cell>
          <cell r="C206" t="str">
            <v>Gravity Renewables, Inc</v>
          </cell>
          <cell r="D206" t="str">
            <v>.Z.CONNECTICUT</v>
          </cell>
          <cell r="E206">
            <v>1.8</v>
          </cell>
          <cell r="F206">
            <v>2.78</v>
          </cell>
        </row>
        <row r="207">
          <cell r="A207">
            <v>798</v>
          </cell>
          <cell r="B207" t="str">
            <v>COLEBROOK</v>
          </cell>
          <cell r="C207" t="str">
            <v>Connecticut Municipal Electric</v>
          </cell>
          <cell r="D207" t="str">
            <v>.Z.CONNECTICUT</v>
          </cell>
          <cell r="E207">
            <v>2.9670000000000001</v>
          </cell>
          <cell r="F207">
            <v>2.9670000000000001</v>
          </cell>
        </row>
        <row r="208">
          <cell r="A208">
            <v>800</v>
          </cell>
          <cell r="B208" t="str">
            <v>KINNEYTOWN B</v>
          </cell>
          <cell r="C208" t="str">
            <v>CHI Power Marketing, Inc.</v>
          </cell>
          <cell r="D208" t="str">
            <v>.Z.CONNECTICUT</v>
          </cell>
          <cell r="E208">
            <v>0.65400000000000003</v>
          </cell>
          <cell r="F208">
            <v>1.51</v>
          </cell>
        </row>
        <row r="209">
          <cell r="A209">
            <v>801</v>
          </cell>
          <cell r="B209" t="str">
            <v>WILLIMANTIC 1</v>
          </cell>
          <cell r="C209" t="str">
            <v>Connecticut Light and Power Co</v>
          </cell>
          <cell r="D209" t="str">
            <v>.Z.CONNECTICUT</v>
          </cell>
          <cell r="E209">
            <v>0.42299999999999999</v>
          </cell>
          <cell r="F209">
            <v>0.77</v>
          </cell>
        </row>
        <row r="210">
          <cell r="A210">
            <v>802</v>
          </cell>
          <cell r="B210" t="str">
            <v>WILLIMANTIC 2</v>
          </cell>
          <cell r="C210" t="str">
            <v>Connecticut Light and Power Co</v>
          </cell>
          <cell r="D210" t="str">
            <v>.Z.CONNECTICUT</v>
          </cell>
          <cell r="E210">
            <v>0.38800000000000001</v>
          </cell>
          <cell r="F210">
            <v>0.77</v>
          </cell>
        </row>
        <row r="211">
          <cell r="A211">
            <v>803</v>
          </cell>
          <cell r="B211" t="str">
            <v>TOUTANT</v>
          </cell>
          <cell r="C211" t="str">
            <v>Connecticut Light and Power Co</v>
          </cell>
          <cell r="D211" t="str">
            <v>.Z.CONNECTICUT</v>
          </cell>
          <cell r="E211">
            <v>0.4</v>
          </cell>
          <cell r="F211">
            <v>0.4</v>
          </cell>
        </row>
        <row r="212">
          <cell r="A212">
            <v>804</v>
          </cell>
          <cell r="B212" t="str">
            <v>PUTNAM</v>
          </cell>
          <cell r="C212" t="str">
            <v>Putnam Hydropower, Inc.</v>
          </cell>
          <cell r="D212" t="str">
            <v>.Z.CONNECTICUT</v>
          </cell>
          <cell r="E212">
            <v>0.57999999999999996</v>
          </cell>
          <cell r="F212">
            <v>1.94</v>
          </cell>
        </row>
        <row r="213">
          <cell r="A213">
            <v>806</v>
          </cell>
          <cell r="B213" t="str">
            <v>MECHANICSVILLE</v>
          </cell>
          <cell r="C213" t="str">
            <v>Sterling Municipal Electric Li</v>
          </cell>
          <cell r="D213" t="str">
            <v>.Z.CONNECTICUT</v>
          </cell>
          <cell r="E213">
            <v>0.10100000000000001</v>
          </cell>
          <cell r="F213">
            <v>0.26700000000000002</v>
          </cell>
        </row>
        <row r="214">
          <cell r="A214">
            <v>807</v>
          </cell>
          <cell r="B214" t="str">
            <v>CEC 004 DAYVILLE POND U5</v>
          </cell>
          <cell r="C214" t="str">
            <v>Connecticut Light and Power Co</v>
          </cell>
          <cell r="D214" t="str">
            <v>.Z.CONNECTICUT</v>
          </cell>
          <cell r="E214">
            <v>6.0999999999999999E-2</v>
          </cell>
          <cell r="F214">
            <v>0.1</v>
          </cell>
        </row>
        <row r="215">
          <cell r="A215">
            <v>808</v>
          </cell>
          <cell r="B215" t="str">
            <v>SANDY HOOK HYDRO</v>
          </cell>
          <cell r="C215" t="str">
            <v>Connecticut Light and Power Co</v>
          </cell>
          <cell r="D215" t="str">
            <v>.Z.CONNECTICUT</v>
          </cell>
          <cell r="E215">
            <v>7.6999999999999999E-2</v>
          </cell>
          <cell r="F215">
            <v>0.105</v>
          </cell>
        </row>
        <row r="216">
          <cell r="A216">
            <v>810</v>
          </cell>
          <cell r="B216" t="str">
            <v>QUINEBAUG</v>
          </cell>
          <cell r="C216" t="str">
            <v>Connecticut Light and Power Co</v>
          </cell>
          <cell r="D216" t="str">
            <v>.Z.CONNECTICUT</v>
          </cell>
          <cell r="E216">
            <v>0.98</v>
          </cell>
          <cell r="F216">
            <v>2.81</v>
          </cell>
        </row>
        <row r="217">
          <cell r="A217">
            <v>811</v>
          </cell>
          <cell r="B217" t="str">
            <v>BANTAM</v>
          </cell>
          <cell r="C217" t="str">
            <v>Firstlight Power Management LL</v>
          </cell>
          <cell r="D217" t="str">
            <v>.Z.CONNECTICUT</v>
          </cell>
          <cell r="E217">
            <v>0.32</v>
          </cell>
          <cell r="F217">
            <v>0.32</v>
          </cell>
        </row>
        <row r="218">
          <cell r="A218">
            <v>812</v>
          </cell>
          <cell r="B218" t="str">
            <v>BEEBE HOLBROOK</v>
          </cell>
          <cell r="C218" t="str">
            <v>Holyoke Gas &amp; Electric Departm</v>
          </cell>
          <cell r="D218" t="str">
            <v>.Z.WCMASS</v>
          </cell>
          <cell r="E218">
            <v>0.58599999999999997</v>
          </cell>
          <cell r="F218">
            <v>0.58599999999999997</v>
          </cell>
        </row>
        <row r="219">
          <cell r="A219">
            <v>813</v>
          </cell>
          <cell r="B219" t="str">
            <v>TUNNEL</v>
          </cell>
          <cell r="C219" t="str">
            <v>Firstlight Power Management LL</v>
          </cell>
          <cell r="D219" t="str">
            <v>.Z.CONNECTICUT</v>
          </cell>
          <cell r="E219">
            <v>2.1</v>
          </cell>
          <cell r="F219">
            <v>2.1</v>
          </cell>
        </row>
        <row r="220">
          <cell r="A220">
            <v>814</v>
          </cell>
          <cell r="B220" t="str">
            <v>PATCH</v>
          </cell>
          <cell r="C220" t="str">
            <v>Green Mountain Power Corporati</v>
          </cell>
          <cell r="D220" t="str">
            <v>.Z.VERMONT</v>
          </cell>
          <cell r="E220">
            <v>0.3</v>
          </cell>
          <cell r="F220">
            <v>0.3</v>
          </cell>
        </row>
        <row r="221">
          <cell r="A221">
            <v>815</v>
          </cell>
          <cell r="B221" t="str">
            <v>CARVER FALLS</v>
          </cell>
          <cell r="C221" t="str">
            <v>Green Mountain Power Corporati</v>
          </cell>
          <cell r="D221" t="str">
            <v>.Z.VERMONT</v>
          </cell>
          <cell r="E221">
            <v>1.48</v>
          </cell>
          <cell r="F221">
            <v>1.9</v>
          </cell>
        </row>
        <row r="222">
          <cell r="A222">
            <v>816</v>
          </cell>
          <cell r="B222" t="str">
            <v>CAVENDISH</v>
          </cell>
          <cell r="C222" t="str">
            <v>Green Mountain Power Corporati</v>
          </cell>
          <cell r="D222" t="str">
            <v>.Z.VERMONT</v>
          </cell>
          <cell r="E222">
            <v>1.18</v>
          </cell>
          <cell r="F222">
            <v>1.4279999999999999</v>
          </cell>
        </row>
        <row r="223">
          <cell r="A223">
            <v>817</v>
          </cell>
          <cell r="B223" t="str">
            <v>TAFTSVILLE VT</v>
          </cell>
          <cell r="C223" t="str">
            <v>Green Mountain Power Corporati</v>
          </cell>
          <cell r="D223" t="str">
            <v>.Z.VERMONT</v>
          </cell>
          <cell r="E223">
            <v>0.33</v>
          </cell>
          <cell r="F223">
            <v>0.4</v>
          </cell>
        </row>
        <row r="224">
          <cell r="A224">
            <v>818</v>
          </cell>
          <cell r="B224" t="str">
            <v>PIERCE MILLS</v>
          </cell>
          <cell r="C224" t="str">
            <v>Green Mountain Power Corporati</v>
          </cell>
          <cell r="D224" t="str">
            <v>.Z.VERMONT</v>
          </cell>
          <cell r="E224">
            <v>0.245</v>
          </cell>
          <cell r="F224">
            <v>0.245</v>
          </cell>
        </row>
        <row r="225">
          <cell r="A225">
            <v>819</v>
          </cell>
          <cell r="B225" t="str">
            <v>ARNOLD FALLS</v>
          </cell>
          <cell r="C225" t="str">
            <v>Green Mountain Power Corporati</v>
          </cell>
          <cell r="D225" t="str">
            <v>.Z.VERMONT</v>
          </cell>
          <cell r="E225">
            <v>0.3</v>
          </cell>
          <cell r="F225">
            <v>0.3</v>
          </cell>
        </row>
        <row r="226">
          <cell r="A226">
            <v>820</v>
          </cell>
          <cell r="B226" t="str">
            <v>PASSUMPSIC</v>
          </cell>
          <cell r="C226" t="str">
            <v>Green Mountain Power Corporati</v>
          </cell>
          <cell r="D226" t="str">
            <v>.Z.VERMONT</v>
          </cell>
          <cell r="E226">
            <v>0.7</v>
          </cell>
          <cell r="F226">
            <v>0.7</v>
          </cell>
        </row>
        <row r="227">
          <cell r="A227">
            <v>821</v>
          </cell>
          <cell r="B227" t="str">
            <v>GAGE</v>
          </cell>
          <cell r="C227" t="str">
            <v>Green Mountain Power Corporati</v>
          </cell>
          <cell r="D227" t="str">
            <v>.Z.VERMONT</v>
          </cell>
          <cell r="E227">
            <v>0.76</v>
          </cell>
          <cell r="F227">
            <v>0.8</v>
          </cell>
        </row>
        <row r="228">
          <cell r="A228">
            <v>822</v>
          </cell>
          <cell r="B228" t="str">
            <v>SMITH (CVPS)</v>
          </cell>
          <cell r="C228" t="str">
            <v>Green Mountain Power Corporati</v>
          </cell>
          <cell r="D228" t="str">
            <v>.Z.VERMONT</v>
          </cell>
          <cell r="E228">
            <v>0.93</v>
          </cell>
          <cell r="F228">
            <v>1.31</v>
          </cell>
        </row>
        <row r="229">
          <cell r="A229">
            <v>823</v>
          </cell>
          <cell r="B229" t="str">
            <v>EAST BARNET</v>
          </cell>
          <cell r="C229" t="str">
            <v>Green Mountain Power Corporati</v>
          </cell>
          <cell r="D229" t="str">
            <v>.Z.VERMONT</v>
          </cell>
          <cell r="E229">
            <v>1.6</v>
          </cell>
          <cell r="F229">
            <v>1.9</v>
          </cell>
        </row>
        <row r="230">
          <cell r="A230">
            <v>824</v>
          </cell>
          <cell r="B230" t="str">
            <v>BATH ELECTRIC HYDRO</v>
          </cell>
          <cell r="C230" t="str">
            <v>Public Service Company of New</v>
          </cell>
          <cell r="D230" t="str">
            <v>.Z.NEWHAMPSHIRE</v>
          </cell>
          <cell r="E230">
            <v>0.4</v>
          </cell>
          <cell r="F230">
            <v>0.8</v>
          </cell>
        </row>
        <row r="231">
          <cell r="A231">
            <v>827</v>
          </cell>
          <cell r="B231" t="str">
            <v>SEARSBURG WIND</v>
          </cell>
          <cell r="C231" t="str">
            <v>Green Mountain Power Corporati</v>
          </cell>
          <cell r="D231" t="str">
            <v>.Z.WCMASS</v>
          </cell>
          <cell r="E231">
            <v>0.62</v>
          </cell>
          <cell r="F231">
            <v>1.68</v>
          </cell>
        </row>
        <row r="232">
          <cell r="A232">
            <v>832</v>
          </cell>
          <cell r="B232" t="str">
            <v>CENTER RUTLAND</v>
          </cell>
          <cell r="C232" t="str">
            <v>Green Mountain Power Corporati</v>
          </cell>
          <cell r="D232" t="str">
            <v>.Z.VERMONT</v>
          </cell>
          <cell r="E232">
            <v>0.35</v>
          </cell>
          <cell r="F232">
            <v>0.35</v>
          </cell>
        </row>
        <row r="233">
          <cell r="A233">
            <v>833</v>
          </cell>
          <cell r="B233" t="str">
            <v>BARNET</v>
          </cell>
          <cell r="C233" t="str">
            <v>Green Mountain Power Corporati</v>
          </cell>
          <cell r="D233" t="str">
            <v>.Z.VERMONT</v>
          </cell>
          <cell r="E233">
            <v>0.35</v>
          </cell>
          <cell r="F233">
            <v>0.49</v>
          </cell>
        </row>
        <row r="234">
          <cell r="A234">
            <v>834</v>
          </cell>
          <cell r="B234" t="str">
            <v>COMTU FALLS</v>
          </cell>
          <cell r="C234" t="str">
            <v>Gravity Renewables, Inc</v>
          </cell>
          <cell r="D234" t="str">
            <v>.Z.VERMONT</v>
          </cell>
          <cell r="E234">
            <v>0.32300000000000001</v>
          </cell>
          <cell r="F234">
            <v>0.46</v>
          </cell>
        </row>
        <row r="235">
          <cell r="A235">
            <v>835</v>
          </cell>
          <cell r="B235" t="str">
            <v>DEWEY MILLS</v>
          </cell>
          <cell r="C235" t="str">
            <v>Green Mountain Power Corporati</v>
          </cell>
          <cell r="D235" t="str">
            <v>.Z.VERMONT</v>
          </cell>
          <cell r="E235">
            <v>1.57</v>
          </cell>
          <cell r="F235">
            <v>2.79</v>
          </cell>
        </row>
        <row r="236">
          <cell r="A236">
            <v>836</v>
          </cell>
          <cell r="B236" t="str">
            <v>EMERSON FALLS</v>
          </cell>
          <cell r="C236" t="str">
            <v>Green Mountain Power Corporati</v>
          </cell>
          <cell r="D236" t="str">
            <v>.Z.VERMONT</v>
          </cell>
          <cell r="E236">
            <v>0.23</v>
          </cell>
          <cell r="F236">
            <v>0.23</v>
          </cell>
        </row>
        <row r="237">
          <cell r="A237">
            <v>839</v>
          </cell>
          <cell r="B237" t="str">
            <v>LADD'S MILL</v>
          </cell>
          <cell r="C237" t="str">
            <v>Green Mountain Power Corporati</v>
          </cell>
          <cell r="D237" t="str">
            <v>.Z.VERMONT</v>
          </cell>
          <cell r="E237">
            <v>0.17</v>
          </cell>
          <cell r="F237">
            <v>0.17</v>
          </cell>
        </row>
        <row r="238">
          <cell r="A238">
            <v>840</v>
          </cell>
          <cell r="B238" t="str">
            <v>MARTINSVILLE</v>
          </cell>
          <cell r="C238" t="str">
            <v>Green Mountain Power Corporati</v>
          </cell>
          <cell r="D238" t="str">
            <v>.Z.VERMONT</v>
          </cell>
          <cell r="E238">
            <v>0.25</v>
          </cell>
          <cell r="F238">
            <v>0.25</v>
          </cell>
        </row>
        <row r="239">
          <cell r="A239">
            <v>841</v>
          </cell>
          <cell r="B239" t="str">
            <v>MORETOWN 8</v>
          </cell>
          <cell r="C239" t="str">
            <v>Ampersand Energy Partners LLC</v>
          </cell>
          <cell r="D239" t="str">
            <v>.Z.VERMONT</v>
          </cell>
          <cell r="E239">
            <v>1.0960000000000001</v>
          </cell>
          <cell r="F239">
            <v>1.0960000000000001</v>
          </cell>
        </row>
        <row r="240">
          <cell r="A240">
            <v>842</v>
          </cell>
          <cell r="B240" t="str">
            <v>NANTANA MILL</v>
          </cell>
          <cell r="C240" t="str">
            <v>Vermont Electric Power Company</v>
          </cell>
          <cell r="D240" t="str">
            <v>.Z.VERMONT</v>
          </cell>
          <cell r="E240">
            <v>0.106</v>
          </cell>
          <cell r="F240">
            <v>0.22</v>
          </cell>
        </row>
        <row r="241">
          <cell r="A241">
            <v>843</v>
          </cell>
          <cell r="B241" t="str">
            <v>NEWBURY</v>
          </cell>
          <cell r="C241" t="str">
            <v>Green Mountain Power Corporati</v>
          </cell>
          <cell r="D241" t="str">
            <v>.Z.VERMONT</v>
          </cell>
          <cell r="E241">
            <v>0.22</v>
          </cell>
          <cell r="F241">
            <v>0.27</v>
          </cell>
        </row>
        <row r="242">
          <cell r="A242">
            <v>844</v>
          </cell>
          <cell r="B242" t="str">
            <v>OTTAUQUECHEE</v>
          </cell>
          <cell r="C242" t="str">
            <v>Green Mountain Power Corporati</v>
          </cell>
          <cell r="D242" t="str">
            <v>.Z.VERMONT</v>
          </cell>
          <cell r="E242">
            <v>1.5469999999999999</v>
          </cell>
          <cell r="F242">
            <v>2.1800000000000002</v>
          </cell>
        </row>
        <row r="243">
          <cell r="A243">
            <v>845</v>
          </cell>
          <cell r="B243" t="str">
            <v>SLACK DAM</v>
          </cell>
          <cell r="C243" t="str">
            <v>Green Mountain Power Corporati</v>
          </cell>
          <cell r="D243" t="str">
            <v>.Z.VERMONT</v>
          </cell>
          <cell r="E243">
            <v>0.23</v>
          </cell>
          <cell r="F243">
            <v>0.41</v>
          </cell>
        </row>
        <row r="244">
          <cell r="A244">
            <v>846</v>
          </cell>
          <cell r="B244" t="str">
            <v>WINOOSKI 8</v>
          </cell>
          <cell r="C244" t="str">
            <v>Green Mountain Power Corporati</v>
          </cell>
          <cell r="D244" t="str">
            <v>.Z.VERMONT</v>
          </cell>
          <cell r="E244">
            <v>0.40300000000000002</v>
          </cell>
          <cell r="F244">
            <v>0.95</v>
          </cell>
        </row>
        <row r="245">
          <cell r="A245">
            <v>849</v>
          </cell>
          <cell r="B245" t="str">
            <v>CRESCENT DAM</v>
          </cell>
          <cell r="C245" t="str">
            <v>Gravity Renewables, Inc</v>
          </cell>
          <cell r="D245" t="str">
            <v>.Z.WCMASS</v>
          </cell>
          <cell r="E245">
            <v>1</v>
          </cell>
          <cell r="F245">
            <v>1</v>
          </cell>
        </row>
        <row r="246">
          <cell r="A246">
            <v>850</v>
          </cell>
          <cell r="B246" t="str">
            <v>GLENDALE HYDRO</v>
          </cell>
          <cell r="C246" t="str">
            <v>Gravity Renewables, Inc</v>
          </cell>
          <cell r="D246" t="str">
            <v>.Z.WCMASS</v>
          </cell>
          <cell r="E246">
            <v>0.95799999999999996</v>
          </cell>
          <cell r="F246">
            <v>1.1379999999999999</v>
          </cell>
        </row>
        <row r="247">
          <cell r="A247">
            <v>851</v>
          </cell>
          <cell r="B247" t="str">
            <v>GARDNER FALLS</v>
          </cell>
          <cell r="C247" t="str">
            <v>Central Rivers Power MA, LLC</v>
          </cell>
          <cell r="D247" t="str">
            <v>.Z.WCMASS</v>
          </cell>
          <cell r="E247">
            <v>3.7</v>
          </cell>
          <cell r="F247">
            <v>3.7</v>
          </cell>
        </row>
        <row r="248">
          <cell r="A248">
            <v>852</v>
          </cell>
          <cell r="B248" t="str">
            <v>SOUTH BARRE HYDRO</v>
          </cell>
          <cell r="C248" t="str">
            <v>Massachusetts Municipal Whol</v>
          </cell>
          <cell r="D248" t="str">
            <v>.Z.WCMASS</v>
          </cell>
          <cell r="E248">
            <v>0.65</v>
          </cell>
          <cell r="F248">
            <v>0.14000000000000001</v>
          </cell>
        </row>
        <row r="249">
          <cell r="A249">
            <v>853</v>
          </cell>
          <cell r="B249" t="str">
            <v>WEBSTER HYDRO</v>
          </cell>
          <cell r="C249" t="str">
            <v>Massachusetts Municipal Whol</v>
          </cell>
          <cell r="D249" t="str">
            <v>.Z.WCMASS</v>
          </cell>
          <cell r="E249">
            <v>0</v>
          </cell>
          <cell r="F249">
            <v>0.28999999999999998</v>
          </cell>
        </row>
        <row r="250">
          <cell r="A250">
            <v>854</v>
          </cell>
          <cell r="B250" t="str">
            <v>ORANGE HYDRO 1</v>
          </cell>
          <cell r="C250" t="str">
            <v>Templeton Municipal Light &amp; Wa</v>
          </cell>
          <cell r="D250" t="str">
            <v>.Z.WCMASS</v>
          </cell>
          <cell r="E250">
            <v>0.15</v>
          </cell>
          <cell r="F250">
            <v>0.15</v>
          </cell>
        </row>
        <row r="251">
          <cell r="A251">
            <v>855</v>
          </cell>
          <cell r="B251" t="str">
            <v>ORANGE HYDRO 2</v>
          </cell>
          <cell r="C251" t="str">
            <v>Templeton Municipal Light &amp; Wa</v>
          </cell>
          <cell r="D251" t="str">
            <v>.Z.WCMASS</v>
          </cell>
          <cell r="E251">
            <v>0.12</v>
          </cell>
          <cell r="F251">
            <v>0.17199999999999999</v>
          </cell>
        </row>
        <row r="252">
          <cell r="A252">
            <v>856</v>
          </cell>
          <cell r="B252" t="str">
            <v>HUNT'S POND</v>
          </cell>
          <cell r="C252" t="str">
            <v>Templeton Municipal Light &amp; Wa</v>
          </cell>
          <cell r="D252" t="str">
            <v>.Z.WCMASS</v>
          </cell>
          <cell r="E252">
            <v>2.3E-2</v>
          </cell>
          <cell r="F252">
            <v>6.4000000000000001E-2</v>
          </cell>
        </row>
        <row r="253">
          <cell r="A253">
            <v>857</v>
          </cell>
          <cell r="B253" t="str">
            <v>OAKDALE HYDRO</v>
          </cell>
          <cell r="C253" t="str">
            <v>Massachusetts Electric Company</v>
          </cell>
          <cell r="D253" t="str">
            <v>.Z.WCMASS</v>
          </cell>
          <cell r="E253">
            <v>3.2</v>
          </cell>
          <cell r="F253">
            <v>3.2</v>
          </cell>
        </row>
        <row r="254">
          <cell r="A254">
            <v>859</v>
          </cell>
          <cell r="B254" t="str">
            <v>BOATLOCK</v>
          </cell>
          <cell r="C254" t="str">
            <v>Holyoke Gas &amp; Electric Departm</v>
          </cell>
          <cell r="D254" t="str">
            <v>.Z.WCMASS</v>
          </cell>
          <cell r="E254">
            <v>3.0939999999999999</v>
          </cell>
          <cell r="F254">
            <v>3.0939999999999999</v>
          </cell>
        </row>
        <row r="255">
          <cell r="A255">
            <v>860</v>
          </cell>
          <cell r="B255" t="str">
            <v>BRIAR HYDRO</v>
          </cell>
          <cell r="C255" t="str">
            <v>Unitil Energy Systems, Inc.</v>
          </cell>
          <cell r="D255" t="str">
            <v>.Z.NEWHAMPSHIRE</v>
          </cell>
          <cell r="E255">
            <v>2.8650000000000002</v>
          </cell>
          <cell r="F255">
            <v>4.0810000000000004</v>
          </cell>
        </row>
        <row r="256">
          <cell r="A256">
            <v>861</v>
          </cell>
          <cell r="B256" t="str">
            <v>CANAAN</v>
          </cell>
          <cell r="C256" t="str">
            <v>Central Rivers Power NH, LLC</v>
          </cell>
          <cell r="D256" t="str">
            <v>.Z.NEWHAMPSHIRE</v>
          </cell>
          <cell r="E256">
            <v>1.1000000000000001</v>
          </cell>
          <cell r="F256">
            <v>1.1000000000000001</v>
          </cell>
        </row>
        <row r="257">
          <cell r="A257">
            <v>862</v>
          </cell>
          <cell r="B257" t="str">
            <v>CHEMICAL</v>
          </cell>
          <cell r="C257" t="str">
            <v>Holyoke Gas &amp; Electric Departm</v>
          </cell>
          <cell r="D257" t="str">
            <v>.Z.WCMASS</v>
          </cell>
          <cell r="E257">
            <v>1.6</v>
          </cell>
          <cell r="F257">
            <v>1.6</v>
          </cell>
        </row>
        <row r="258">
          <cell r="A258">
            <v>863</v>
          </cell>
          <cell r="B258" t="str">
            <v>CLEMENT DAM</v>
          </cell>
          <cell r="C258" t="str">
            <v>Power Supply Services, LLC</v>
          </cell>
          <cell r="D258" t="str">
            <v>.Z.NEWHAMPSHIRE</v>
          </cell>
          <cell r="E258">
            <v>1.115</v>
          </cell>
          <cell r="F258">
            <v>2.4</v>
          </cell>
        </row>
        <row r="259">
          <cell r="A259">
            <v>864</v>
          </cell>
          <cell r="B259" t="str">
            <v>DWIGHT</v>
          </cell>
          <cell r="C259" t="str">
            <v>Central Rivers Power MA, LLC</v>
          </cell>
          <cell r="D259" t="str">
            <v>.Z.WCMASS</v>
          </cell>
          <cell r="E259">
            <v>1.7</v>
          </cell>
          <cell r="F259">
            <v>1.7</v>
          </cell>
        </row>
        <row r="260">
          <cell r="A260">
            <v>865</v>
          </cell>
          <cell r="B260" t="str">
            <v>ERROL</v>
          </cell>
          <cell r="C260" t="str">
            <v>Public Service Company of New</v>
          </cell>
          <cell r="D260" t="str">
            <v>.Z.NEWHAMPSHIRE</v>
          </cell>
          <cell r="E260">
            <v>2.625</v>
          </cell>
          <cell r="F260">
            <v>3</v>
          </cell>
        </row>
        <row r="261">
          <cell r="A261">
            <v>866</v>
          </cell>
          <cell r="B261" t="str">
            <v>GREGGS</v>
          </cell>
          <cell r="C261" t="str">
            <v>Power Supply Services, LLC</v>
          </cell>
          <cell r="D261" t="str">
            <v>.Z.NEWHAMPSHIRE</v>
          </cell>
          <cell r="E261">
            <v>2.0699999999999998</v>
          </cell>
          <cell r="F261">
            <v>2.0699999999999998</v>
          </cell>
        </row>
        <row r="262">
          <cell r="A262">
            <v>867</v>
          </cell>
          <cell r="B262" t="str">
            <v>INDIAN ORCHARD</v>
          </cell>
          <cell r="C262" t="str">
            <v>Central Rivers Power MA, LLC</v>
          </cell>
          <cell r="D262" t="str">
            <v>.Z.WCMASS</v>
          </cell>
          <cell r="E262">
            <v>3.7</v>
          </cell>
          <cell r="F262">
            <v>3.7</v>
          </cell>
        </row>
        <row r="263">
          <cell r="A263">
            <v>868</v>
          </cell>
          <cell r="B263" t="str">
            <v>MILTON MILLS HYDRO</v>
          </cell>
          <cell r="C263" t="str">
            <v>Public Service Company of New</v>
          </cell>
          <cell r="D263" t="str">
            <v>.Z.NEWHAMPSHIRE</v>
          </cell>
          <cell r="E263">
            <v>1.1499999999999999</v>
          </cell>
          <cell r="F263">
            <v>1.51</v>
          </cell>
        </row>
        <row r="264">
          <cell r="A264">
            <v>869</v>
          </cell>
          <cell r="B264" t="str">
            <v>MINE FALLS</v>
          </cell>
          <cell r="C264" t="str">
            <v>Messalonskee Stream Hydro, LLC</v>
          </cell>
          <cell r="D264" t="str">
            <v>.Z.NEWHAMPSHIRE</v>
          </cell>
          <cell r="E264">
            <v>0.82699999999999996</v>
          </cell>
          <cell r="F264">
            <v>1.7869999999999999</v>
          </cell>
        </row>
        <row r="265">
          <cell r="A265">
            <v>870</v>
          </cell>
          <cell r="B265" t="str">
            <v>PEMBROKE</v>
          </cell>
          <cell r="C265" t="str">
            <v>Power Supply Services, LLC</v>
          </cell>
          <cell r="D265" t="str">
            <v>.Z.NEWHAMPSHIRE</v>
          </cell>
          <cell r="E265">
            <v>0.52</v>
          </cell>
          <cell r="F265">
            <v>1.663</v>
          </cell>
        </row>
        <row r="266">
          <cell r="A266">
            <v>871</v>
          </cell>
          <cell r="B266" t="str">
            <v>PENNACOOK FALLS LOWER</v>
          </cell>
          <cell r="C266" t="str">
            <v>Unitil Energy Systems, Inc.</v>
          </cell>
          <cell r="D266" t="str">
            <v>.Z.NEWHAMPSHIRE</v>
          </cell>
          <cell r="E266">
            <v>2.8690000000000002</v>
          </cell>
          <cell r="F266">
            <v>3.9910000000000001</v>
          </cell>
        </row>
        <row r="267">
          <cell r="A267">
            <v>872</v>
          </cell>
          <cell r="B267" t="str">
            <v>PENNACOOK FALLS UPPER</v>
          </cell>
          <cell r="C267" t="str">
            <v>Unitil Energy Systems, Inc.</v>
          </cell>
          <cell r="D267" t="str">
            <v>.Z.NEWHAMPSHIRE</v>
          </cell>
          <cell r="E267">
            <v>2.2429999999999999</v>
          </cell>
          <cell r="F267">
            <v>3.12</v>
          </cell>
        </row>
        <row r="268">
          <cell r="A268">
            <v>873</v>
          </cell>
          <cell r="B268" t="str">
            <v>PUTTS BRIDGE</v>
          </cell>
          <cell r="C268" t="str">
            <v>Central Rivers Power MA, LLC</v>
          </cell>
          <cell r="D268" t="str">
            <v>.Z.WCMASS</v>
          </cell>
          <cell r="E268">
            <v>4.0999999999999996</v>
          </cell>
          <cell r="F268">
            <v>4.0999999999999996</v>
          </cell>
        </row>
        <row r="269">
          <cell r="A269">
            <v>874</v>
          </cell>
          <cell r="B269" t="str">
            <v>RED BRIDGE</v>
          </cell>
          <cell r="C269" t="str">
            <v>Central Rivers Power MA, LLC</v>
          </cell>
          <cell r="D269" t="str">
            <v>.Z.WCMASS</v>
          </cell>
          <cell r="E269">
            <v>4.5</v>
          </cell>
          <cell r="F269">
            <v>4.5</v>
          </cell>
        </row>
        <row r="270">
          <cell r="A270">
            <v>875</v>
          </cell>
          <cell r="B270" t="str">
            <v>RIVER BEND</v>
          </cell>
          <cell r="C270" t="str">
            <v>Power Supply Services, LLC</v>
          </cell>
          <cell r="D270" t="str">
            <v>.Z.NEWHAMPSHIRE</v>
          </cell>
          <cell r="E270">
            <v>1.0229999999999999</v>
          </cell>
          <cell r="F270">
            <v>1.879</v>
          </cell>
        </row>
        <row r="271">
          <cell r="A271">
            <v>876</v>
          </cell>
          <cell r="B271" t="str">
            <v>ROBERTSVILLE</v>
          </cell>
          <cell r="C271" t="str">
            <v>Firstlight Power Management LL</v>
          </cell>
          <cell r="D271" t="str">
            <v>.Z.CONNECTICUT</v>
          </cell>
          <cell r="E271">
            <v>0.35399999999999998</v>
          </cell>
          <cell r="F271">
            <v>0.624</v>
          </cell>
        </row>
        <row r="272">
          <cell r="A272">
            <v>877</v>
          </cell>
          <cell r="B272" t="str">
            <v>SCOTLAND</v>
          </cell>
          <cell r="C272" t="str">
            <v>Firstlight Power Management LL</v>
          </cell>
          <cell r="D272" t="str">
            <v>.Z.CONNECTICUT</v>
          </cell>
          <cell r="E272">
            <v>1.69</v>
          </cell>
          <cell r="F272">
            <v>2.2000000000000002</v>
          </cell>
        </row>
        <row r="273">
          <cell r="A273">
            <v>878</v>
          </cell>
          <cell r="B273" t="str">
            <v>SKINNER</v>
          </cell>
          <cell r="C273" t="str">
            <v>Holyoke Gas &amp; Electric Departm</v>
          </cell>
          <cell r="D273" t="str">
            <v>.Z.WCMASS</v>
          </cell>
          <cell r="E273">
            <v>0.28000000000000003</v>
          </cell>
          <cell r="F273">
            <v>0.28000000000000003</v>
          </cell>
        </row>
        <row r="274">
          <cell r="A274">
            <v>879</v>
          </cell>
          <cell r="B274" t="str">
            <v>TAFTVILLE CT</v>
          </cell>
          <cell r="C274" t="str">
            <v>Firstlight Power Management LL</v>
          </cell>
          <cell r="D274" t="str">
            <v>.Z.CONNECTICUT</v>
          </cell>
          <cell r="E274">
            <v>2.0299999999999998</v>
          </cell>
          <cell r="F274">
            <v>2.0299999999999998</v>
          </cell>
        </row>
        <row r="275">
          <cell r="A275">
            <v>882</v>
          </cell>
          <cell r="B275" t="str">
            <v>FRANKLIN FALLS</v>
          </cell>
          <cell r="C275" t="str">
            <v>Public Service Company of New</v>
          </cell>
          <cell r="D275" t="str">
            <v>.Z.NEWHAMPSHIRE</v>
          </cell>
          <cell r="E275">
            <v>0.67300000000000004</v>
          </cell>
          <cell r="F275">
            <v>0.8</v>
          </cell>
        </row>
        <row r="276">
          <cell r="A276">
            <v>883</v>
          </cell>
          <cell r="B276" t="str">
            <v>SALMON FALLS HYDRO</v>
          </cell>
          <cell r="C276" t="str">
            <v>Green Mountain Power Corporati</v>
          </cell>
          <cell r="D276" t="str">
            <v>.Z.MAINE</v>
          </cell>
          <cell r="E276">
            <v>0.95299999999999996</v>
          </cell>
          <cell r="F276">
            <v>0.82399999999999995</v>
          </cell>
        </row>
        <row r="277">
          <cell r="A277">
            <v>884</v>
          </cell>
          <cell r="B277" t="str">
            <v>SWANS FALLS</v>
          </cell>
          <cell r="C277" t="str">
            <v>Public Service Company of New</v>
          </cell>
          <cell r="D277" t="str">
            <v>.Z.NEWHAMPSHIRE</v>
          </cell>
          <cell r="E277">
            <v>0.41</v>
          </cell>
          <cell r="F277">
            <v>0.41</v>
          </cell>
        </row>
        <row r="278">
          <cell r="A278">
            <v>886</v>
          </cell>
          <cell r="B278" t="str">
            <v>COCHECO FALLS</v>
          </cell>
          <cell r="C278" t="str">
            <v>Public Service Company of New</v>
          </cell>
          <cell r="D278" t="str">
            <v>.Z.NEWHAMPSHIRE</v>
          </cell>
          <cell r="E278">
            <v>0.63</v>
          </cell>
          <cell r="F278">
            <v>0.54900000000000004</v>
          </cell>
        </row>
        <row r="279">
          <cell r="A279">
            <v>887</v>
          </cell>
          <cell r="B279" t="str">
            <v>CHINA MILLS DAM</v>
          </cell>
          <cell r="C279" t="str">
            <v>Public Service Company of New</v>
          </cell>
          <cell r="D279" t="str">
            <v>.Z.NEWHAMPSHIRE</v>
          </cell>
          <cell r="E279">
            <v>0.71099999999999997</v>
          </cell>
          <cell r="F279">
            <v>0.71099999999999997</v>
          </cell>
        </row>
        <row r="280">
          <cell r="A280">
            <v>888</v>
          </cell>
          <cell r="B280" t="str">
            <v>NEWFOUND HYDRO</v>
          </cell>
          <cell r="C280" t="str">
            <v>Power Supply Services, LLC</v>
          </cell>
          <cell r="D280" t="str">
            <v>.Z.NEWHAMPSHIRE</v>
          </cell>
          <cell r="E280">
            <v>1.966</v>
          </cell>
          <cell r="F280">
            <v>1.3029999999999999</v>
          </cell>
        </row>
        <row r="281">
          <cell r="A281">
            <v>889</v>
          </cell>
          <cell r="B281" t="str">
            <v>SUNAPEE HYDRO</v>
          </cell>
          <cell r="C281" t="str">
            <v>Public Service Company of New</v>
          </cell>
          <cell r="D281" t="str">
            <v>.Z.NEWHAMPSHIRE</v>
          </cell>
          <cell r="E281">
            <v>0.59299999999999997</v>
          </cell>
          <cell r="F281">
            <v>0.433</v>
          </cell>
        </row>
        <row r="282">
          <cell r="A282">
            <v>890</v>
          </cell>
          <cell r="B282" t="str">
            <v>NASHUA HYDRO</v>
          </cell>
          <cell r="C282" t="str">
            <v>Public Service Company of New</v>
          </cell>
          <cell r="D282" t="str">
            <v>.Z.NEWHAMPSHIRE</v>
          </cell>
          <cell r="E282">
            <v>1.0309999999999999</v>
          </cell>
          <cell r="F282">
            <v>1.0309999999999999</v>
          </cell>
        </row>
        <row r="283">
          <cell r="A283">
            <v>891</v>
          </cell>
          <cell r="B283" t="str">
            <v>HILLSBORO MILLS</v>
          </cell>
          <cell r="C283" t="str">
            <v>Public Service Company of New</v>
          </cell>
          <cell r="D283" t="str">
            <v>.Z.NEWHAMPSHIRE</v>
          </cell>
          <cell r="E283">
            <v>0.40500000000000003</v>
          </cell>
          <cell r="F283">
            <v>0.56799999999999995</v>
          </cell>
        </row>
        <row r="284">
          <cell r="A284">
            <v>892</v>
          </cell>
          <cell r="B284" t="str">
            <v>LAKEPORT DAM</v>
          </cell>
          <cell r="C284" t="str">
            <v>Power Supply Services, LLC</v>
          </cell>
          <cell r="D284" t="str">
            <v>.Z.NEWHAMPSHIRE</v>
          </cell>
          <cell r="E284">
            <v>0.53700000000000003</v>
          </cell>
          <cell r="F284">
            <v>0.71099999999999997</v>
          </cell>
        </row>
        <row r="285">
          <cell r="A285">
            <v>893</v>
          </cell>
          <cell r="B285" t="str">
            <v>WEST HOPKINTON HYDRO</v>
          </cell>
          <cell r="C285" t="str">
            <v>Green Mountain Power Corporati</v>
          </cell>
          <cell r="D285" t="str">
            <v>.Z.NEWHAMPSHIRE</v>
          </cell>
          <cell r="E285">
            <v>0.73499999999999999</v>
          </cell>
          <cell r="F285">
            <v>1.25</v>
          </cell>
        </row>
        <row r="286">
          <cell r="A286">
            <v>894</v>
          </cell>
          <cell r="B286" t="str">
            <v>LISBON HYDRO</v>
          </cell>
          <cell r="C286" t="str">
            <v>Public Service Company of New</v>
          </cell>
          <cell r="D286" t="str">
            <v>.Z.NEWHAMPSHIRE</v>
          </cell>
          <cell r="E286">
            <v>0.33200000000000002</v>
          </cell>
          <cell r="F286">
            <v>0.51500000000000001</v>
          </cell>
        </row>
        <row r="287">
          <cell r="A287">
            <v>895</v>
          </cell>
          <cell r="B287" t="str">
            <v>LOWER ROBERTSON DAM</v>
          </cell>
          <cell r="C287" t="str">
            <v>Massachusetts Municipal Whol</v>
          </cell>
          <cell r="D287" t="str">
            <v>.Z.NEWHAMPSHIRE</v>
          </cell>
          <cell r="E287">
            <v>0.86</v>
          </cell>
          <cell r="F287">
            <v>0.9</v>
          </cell>
        </row>
        <row r="288">
          <cell r="A288">
            <v>897</v>
          </cell>
          <cell r="B288" t="str">
            <v>OLD NASH DAM</v>
          </cell>
          <cell r="C288" t="str">
            <v>Public Service Company of New</v>
          </cell>
          <cell r="D288" t="str">
            <v>.Z.NEWHAMPSHIRE</v>
          </cell>
          <cell r="E288">
            <v>0.13500000000000001</v>
          </cell>
          <cell r="F288">
            <v>0.17499999999999999</v>
          </cell>
        </row>
        <row r="289">
          <cell r="A289">
            <v>898</v>
          </cell>
          <cell r="B289" t="str">
            <v>SUGAR RIVER HYDRO</v>
          </cell>
          <cell r="C289" t="str">
            <v>Public Service Company of New</v>
          </cell>
          <cell r="D289" t="str">
            <v>.Z.NEWHAMPSHIRE</v>
          </cell>
          <cell r="E289">
            <v>0.158</v>
          </cell>
          <cell r="F289">
            <v>0.15</v>
          </cell>
        </row>
        <row r="290">
          <cell r="A290">
            <v>900</v>
          </cell>
          <cell r="B290" t="str">
            <v>GREAT FALLS LOWER</v>
          </cell>
          <cell r="C290" t="str">
            <v>Green Mountain Power Corporati</v>
          </cell>
          <cell r="D290" t="str">
            <v>.Z.NEWHAMPSHIRE</v>
          </cell>
          <cell r="E290">
            <v>1.7</v>
          </cell>
          <cell r="F290">
            <v>1.7</v>
          </cell>
        </row>
        <row r="291">
          <cell r="A291">
            <v>901</v>
          </cell>
          <cell r="B291" t="str">
            <v>WATERLOOM FALLS</v>
          </cell>
          <cell r="C291" t="str">
            <v>Public Service Company of New</v>
          </cell>
          <cell r="D291" t="str">
            <v>.Z.NEWHAMPSHIRE</v>
          </cell>
          <cell r="E291">
            <v>8.1000000000000003E-2</v>
          </cell>
          <cell r="F291">
            <v>8.5999999999999993E-2</v>
          </cell>
        </row>
        <row r="292">
          <cell r="A292">
            <v>902</v>
          </cell>
          <cell r="B292" t="str">
            <v>HOSIERY MILL DAM</v>
          </cell>
          <cell r="C292" t="str">
            <v>Pioneer Hydro Electric Co., In</v>
          </cell>
          <cell r="D292" t="str">
            <v>.Z.NEWHAMPSHIRE</v>
          </cell>
          <cell r="E292">
            <v>0.435</v>
          </cell>
          <cell r="F292">
            <v>0.99299999999999999</v>
          </cell>
        </row>
        <row r="293">
          <cell r="A293">
            <v>903</v>
          </cell>
          <cell r="B293" t="str">
            <v>WYANDOTTE HYDRO</v>
          </cell>
          <cell r="C293" t="str">
            <v>Public Service Company of New</v>
          </cell>
          <cell r="D293" t="str">
            <v>.Z.NEWHAMPSHIRE</v>
          </cell>
          <cell r="E293">
            <v>8.4000000000000005E-2</v>
          </cell>
          <cell r="F293">
            <v>0.15</v>
          </cell>
        </row>
        <row r="294">
          <cell r="A294">
            <v>904</v>
          </cell>
          <cell r="B294" t="str">
            <v>LOCHMERE DAM</v>
          </cell>
          <cell r="C294" t="str">
            <v>Power Supply Services, LLC</v>
          </cell>
          <cell r="D294" t="str">
            <v>.Z.NEWHAMPSHIRE</v>
          </cell>
          <cell r="E294">
            <v>0.89200000000000002</v>
          </cell>
          <cell r="F294">
            <v>1.0249999999999999</v>
          </cell>
        </row>
        <row r="295">
          <cell r="A295">
            <v>905</v>
          </cell>
          <cell r="B295" t="str">
            <v>ASHUELOT HYDRO</v>
          </cell>
          <cell r="C295" t="str">
            <v>Massachusetts Municipal Whol</v>
          </cell>
          <cell r="D295" t="str">
            <v>.Z.NEWHAMPSHIRE</v>
          </cell>
          <cell r="E295">
            <v>0.80800000000000005</v>
          </cell>
          <cell r="F295">
            <v>0.93</v>
          </cell>
        </row>
        <row r="296">
          <cell r="A296">
            <v>906</v>
          </cell>
          <cell r="B296" t="str">
            <v>ROLLINSFORD HYDRO</v>
          </cell>
          <cell r="C296" t="str">
            <v>Green Mountain Power Corporati</v>
          </cell>
          <cell r="D296" t="str">
            <v>.Z.NEWHAMPSHIRE</v>
          </cell>
          <cell r="E296">
            <v>1.5</v>
          </cell>
          <cell r="F296">
            <v>1.5</v>
          </cell>
        </row>
        <row r="297">
          <cell r="A297">
            <v>908</v>
          </cell>
          <cell r="B297" t="str">
            <v>OTIS MILL HYDRO</v>
          </cell>
          <cell r="C297" t="str">
            <v>Public Service Company of New</v>
          </cell>
          <cell r="D297" t="str">
            <v>.Z.NEWHAMPSHIRE</v>
          </cell>
          <cell r="E297">
            <v>0.122</v>
          </cell>
          <cell r="F297">
            <v>0.127</v>
          </cell>
        </row>
        <row r="298">
          <cell r="A298">
            <v>909</v>
          </cell>
          <cell r="B298" t="str">
            <v>STEELS POND HYDRO</v>
          </cell>
          <cell r="C298" t="str">
            <v>Public Service Company of New</v>
          </cell>
          <cell r="D298" t="str">
            <v>.Z.NEWHAMPSHIRE</v>
          </cell>
          <cell r="E298">
            <v>0.42899999999999999</v>
          </cell>
          <cell r="F298">
            <v>0.97499999999999998</v>
          </cell>
        </row>
        <row r="299">
          <cell r="A299">
            <v>910</v>
          </cell>
          <cell r="B299" t="str">
            <v>CAMPTON DAM</v>
          </cell>
          <cell r="C299" t="str">
            <v>Public Service Company of New</v>
          </cell>
          <cell r="D299" t="str">
            <v>.Z.NEWHAMPSHIRE</v>
          </cell>
          <cell r="E299">
            <v>0.41599999999999998</v>
          </cell>
          <cell r="F299">
            <v>0.41599999999999998</v>
          </cell>
        </row>
        <row r="300">
          <cell r="A300">
            <v>911</v>
          </cell>
          <cell r="B300" t="str">
            <v>KELLEYS FALLS</v>
          </cell>
          <cell r="C300" t="str">
            <v>Green Mountain Power Corporati</v>
          </cell>
          <cell r="D300" t="str">
            <v>.Z.NEWHAMPSHIRE</v>
          </cell>
          <cell r="E300">
            <v>0.42899999999999999</v>
          </cell>
          <cell r="F300">
            <v>0.4</v>
          </cell>
        </row>
        <row r="301">
          <cell r="A301">
            <v>913</v>
          </cell>
          <cell r="B301" t="str">
            <v>GOODRICH FALLS</v>
          </cell>
          <cell r="C301" t="str">
            <v>New Hampshire Electric Coopera</v>
          </cell>
          <cell r="D301" t="str">
            <v>.Z.NEWHAMPSHIRE</v>
          </cell>
          <cell r="E301">
            <v>0.48699999999999999</v>
          </cell>
          <cell r="F301">
            <v>0.307</v>
          </cell>
        </row>
        <row r="302">
          <cell r="A302">
            <v>914</v>
          </cell>
          <cell r="B302" t="str">
            <v>CHAMBERLAIN FALLS</v>
          </cell>
          <cell r="C302" t="str">
            <v>Public Service Company of New</v>
          </cell>
          <cell r="D302" t="str">
            <v>.Z.NEWHAMPSHIRE</v>
          </cell>
          <cell r="E302">
            <v>0.123</v>
          </cell>
          <cell r="F302">
            <v>9.4E-2</v>
          </cell>
        </row>
        <row r="303">
          <cell r="A303">
            <v>915</v>
          </cell>
          <cell r="B303" t="str">
            <v>MONADNOCK PAPER MILLS</v>
          </cell>
          <cell r="C303" t="str">
            <v>Public Service Company of New</v>
          </cell>
          <cell r="D303" t="str">
            <v>.Z.NEWHAMPSHIRE</v>
          </cell>
          <cell r="E303">
            <v>0.30499999999999999</v>
          </cell>
          <cell r="F303">
            <v>1.1140000000000001</v>
          </cell>
        </row>
        <row r="304">
          <cell r="A304">
            <v>919</v>
          </cell>
          <cell r="B304" t="str">
            <v>HOPKINTON HYDRO</v>
          </cell>
          <cell r="C304" t="str">
            <v>Public Service Company of New</v>
          </cell>
          <cell r="D304" t="str">
            <v>.Z.NEWHAMPSHIRE</v>
          </cell>
          <cell r="E304">
            <v>0.22900000000000001</v>
          </cell>
          <cell r="F304">
            <v>0.25</v>
          </cell>
        </row>
        <row r="305">
          <cell r="A305">
            <v>925</v>
          </cell>
          <cell r="B305" t="str">
            <v>OTTER LANE HYDRO</v>
          </cell>
          <cell r="C305" t="str">
            <v>Public Service Company of New</v>
          </cell>
          <cell r="D305" t="str">
            <v>.Z.NEWHAMPSHIRE</v>
          </cell>
          <cell r="E305">
            <v>8.4000000000000005E-2</v>
          </cell>
          <cell r="F305">
            <v>0.09</v>
          </cell>
        </row>
        <row r="306">
          <cell r="A306">
            <v>926</v>
          </cell>
          <cell r="B306" t="str">
            <v>PETERBOROUGH LOWER HYDRO</v>
          </cell>
          <cell r="C306" t="str">
            <v>Public Service Company of New</v>
          </cell>
          <cell r="D306" t="str">
            <v>.Z.NEWHAMPSHIRE</v>
          </cell>
          <cell r="E306">
            <v>0.28399999999999997</v>
          </cell>
          <cell r="F306">
            <v>0.28399999999999997</v>
          </cell>
        </row>
        <row r="307">
          <cell r="A307">
            <v>928</v>
          </cell>
          <cell r="B307" t="str">
            <v>SALMON BROOK STATION 3</v>
          </cell>
          <cell r="C307" t="str">
            <v>Public Service Company of New</v>
          </cell>
          <cell r="D307" t="str">
            <v>.Z.NEWHAMPSHIRE</v>
          </cell>
          <cell r="E307">
            <v>0.32600000000000001</v>
          </cell>
          <cell r="F307">
            <v>0.25</v>
          </cell>
        </row>
        <row r="308">
          <cell r="A308">
            <v>931</v>
          </cell>
          <cell r="B308" t="str">
            <v>AVERY DAM</v>
          </cell>
          <cell r="C308" t="str">
            <v>Public Service Company of New</v>
          </cell>
          <cell r="D308" t="str">
            <v>.Z.NEWHAMPSHIRE</v>
          </cell>
          <cell r="E308">
            <v>0.46</v>
          </cell>
          <cell r="F308">
            <v>0.47899999999999998</v>
          </cell>
        </row>
        <row r="309">
          <cell r="A309">
            <v>932</v>
          </cell>
          <cell r="B309" t="str">
            <v>WATSON DAM</v>
          </cell>
          <cell r="C309" t="str">
            <v>Public Service Company of New</v>
          </cell>
          <cell r="D309" t="str">
            <v>.Z.NEWHAMPSHIRE</v>
          </cell>
          <cell r="E309">
            <v>0.22500000000000001</v>
          </cell>
          <cell r="F309">
            <v>0.25</v>
          </cell>
        </row>
        <row r="310">
          <cell r="A310">
            <v>933</v>
          </cell>
          <cell r="B310" t="str">
            <v>WESTON DAM</v>
          </cell>
          <cell r="C310" t="str">
            <v>Public Service Company of New</v>
          </cell>
          <cell r="D310" t="str">
            <v>.Z.NEWHAMPSHIRE</v>
          </cell>
          <cell r="E310">
            <v>0.45600000000000002</v>
          </cell>
          <cell r="F310">
            <v>0.52400000000000002</v>
          </cell>
        </row>
        <row r="311">
          <cell r="A311">
            <v>935</v>
          </cell>
          <cell r="B311" t="str">
            <v>SUNNYBROOK HYDRO 2</v>
          </cell>
          <cell r="C311" t="str">
            <v>Public Service Company of New</v>
          </cell>
          <cell r="D311" t="str">
            <v>.Z.NEWHAMPSHIRE</v>
          </cell>
          <cell r="E311">
            <v>0.05</v>
          </cell>
          <cell r="F311">
            <v>0.05</v>
          </cell>
        </row>
        <row r="312">
          <cell r="A312">
            <v>941</v>
          </cell>
          <cell r="B312" t="str">
            <v>PETERBOROUGH UPPER HYDRO</v>
          </cell>
          <cell r="C312" t="str">
            <v>Public Service Company of New</v>
          </cell>
          <cell r="D312" t="str">
            <v>.Z.NEWHAMPSHIRE</v>
          </cell>
          <cell r="E312">
            <v>0.4</v>
          </cell>
          <cell r="F312">
            <v>0.4</v>
          </cell>
        </row>
        <row r="313">
          <cell r="A313">
            <v>943</v>
          </cell>
          <cell r="B313" t="str">
            <v>FOUR HILLS LANDFILL</v>
          </cell>
          <cell r="C313" t="str">
            <v>Public Service Company of New</v>
          </cell>
          <cell r="D313" t="str">
            <v>.Z.NEWHAMPSHIRE</v>
          </cell>
          <cell r="E313">
            <v>0.93200000000000005</v>
          </cell>
          <cell r="F313">
            <v>0.93200000000000005</v>
          </cell>
        </row>
        <row r="314">
          <cell r="A314">
            <v>947</v>
          </cell>
          <cell r="B314" t="str">
            <v>RIVERDALE MILLS - QF</v>
          </cell>
          <cell r="C314" t="str">
            <v>Massachusetts Electric Company</v>
          </cell>
          <cell r="D314" t="str">
            <v>.Z.SEMASS</v>
          </cell>
          <cell r="E314">
            <v>8.4000000000000005E-2</v>
          </cell>
          <cell r="F314">
            <v>1E-3</v>
          </cell>
        </row>
        <row r="315">
          <cell r="A315">
            <v>948</v>
          </cell>
          <cell r="B315" t="str">
            <v>PEPPERELL HYDRO COMPANY LLC</v>
          </cell>
          <cell r="C315" t="str">
            <v>Power Supply Services, LLC</v>
          </cell>
          <cell r="D315" t="str">
            <v>.Z.WCMASS</v>
          </cell>
          <cell r="E315">
            <v>0.86299999999999999</v>
          </cell>
          <cell r="F315">
            <v>0.86299999999999999</v>
          </cell>
        </row>
        <row r="316">
          <cell r="A316">
            <v>949</v>
          </cell>
          <cell r="B316" t="str">
            <v>VALLEY HYDRO - QF</v>
          </cell>
          <cell r="C316" t="str">
            <v>The Narragansett Electric Comp</v>
          </cell>
          <cell r="D316" t="str">
            <v>.Z.RHODEISLAND</v>
          </cell>
          <cell r="E316">
            <v>0.20499999999999999</v>
          </cell>
          <cell r="F316">
            <v>0.20499999999999999</v>
          </cell>
        </row>
        <row r="317">
          <cell r="A317">
            <v>950</v>
          </cell>
          <cell r="B317" t="str">
            <v>LP ATHOL - QF</v>
          </cell>
          <cell r="C317" t="str">
            <v>Massachusetts Electric Company</v>
          </cell>
          <cell r="D317" t="str">
            <v>.Z.WCMASS</v>
          </cell>
          <cell r="E317">
            <v>0.2</v>
          </cell>
          <cell r="F317">
            <v>0.2</v>
          </cell>
        </row>
        <row r="318">
          <cell r="A318">
            <v>951</v>
          </cell>
          <cell r="B318" t="str">
            <v>BALTIC MILLS - QF</v>
          </cell>
          <cell r="C318" t="str">
            <v>Sterling Municipal Electric Li</v>
          </cell>
          <cell r="D318" t="str">
            <v>.Z.NEWHAMPSHIRE</v>
          </cell>
          <cell r="E318">
            <v>0.104</v>
          </cell>
          <cell r="F318">
            <v>0.104</v>
          </cell>
        </row>
        <row r="319">
          <cell r="A319">
            <v>957</v>
          </cell>
          <cell r="B319" t="str">
            <v>HG&amp;E HYDRO CABOT 1-4</v>
          </cell>
          <cell r="C319" t="str">
            <v>Holyoke Gas &amp; Electric Departm</v>
          </cell>
          <cell r="D319" t="str">
            <v>.Z.WCMASS</v>
          </cell>
          <cell r="E319">
            <v>3.1469999999999998</v>
          </cell>
          <cell r="F319">
            <v>3.1469999999999998</v>
          </cell>
        </row>
        <row r="320">
          <cell r="A320">
            <v>969</v>
          </cell>
          <cell r="B320" t="str">
            <v>POWDER MILL HYDRO</v>
          </cell>
          <cell r="C320" t="str">
            <v>Massachusetts Municipal Whol</v>
          </cell>
          <cell r="D320" t="str">
            <v>.Z.WCMASS</v>
          </cell>
          <cell r="E320">
            <v>0.14000000000000001</v>
          </cell>
          <cell r="F320">
            <v>0.14000000000000001</v>
          </cell>
        </row>
        <row r="321">
          <cell r="A321">
            <v>970</v>
          </cell>
          <cell r="B321" t="str">
            <v>DUDLEY HYDRO</v>
          </cell>
          <cell r="C321" t="str">
            <v>Massachusetts Electric Company</v>
          </cell>
          <cell r="D321" t="str">
            <v>.Z.WCMASS</v>
          </cell>
          <cell r="E321">
            <v>0.10199999999999999</v>
          </cell>
          <cell r="F321">
            <v>0.32400000000000001</v>
          </cell>
        </row>
        <row r="322">
          <cell r="A322">
            <v>978</v>
          </cell>
          <cell r="B322" t="str">
            <v>NEW MILFORD</v>
          </cell>
          <cell r="C322" t="str">
            <v>Connecticut Light and Power Co</v>
          </cell>
          <cell r="D322" t="str">
            <v>.Z.CONNECTICUT</v>
          </cell>
          <cell r="E322">
            <v>3.0139999999999998</v>
          </cell>
          <cell r="F322">
            <v>3.0139999999999998</v>
          </cell>
        </row>
        <row r="323">
          <cell r="A323">
            <v>1005</v>
          </cell>
          <cell r="B323" t="str">
            <v>BG DIGHTON POWER LLC</v>
          </cell>
          <cell r="C323" t="str">
            <v>Marco DM Holdings, L.L.C.</v>
          </cell>
          <cell r="D323" t="str">
            <v>.Z.SEMASS</v>
          </cell>
          <cell r="E323">
            <v>168</v>
          </cell>
          <cell r="F323">
            <v>186.99</v>
          </cell>
        </row>
        <row r="324">
          <cell r="A324">
            <v>1030</v>
          </cell>
          <cell r="B324" t="str">
            <v>OAK BLUFFS</v>
          </cell>
          <cell r="C324" t="str">
            <v>Genon Energy Management, LLC</v>
          </cell>
          <cell r="D324" t="str">
            <v>.Z.SEMASS</v>
          </cell>
          <cell r="E324">
            <v>8.25</v>
          </cell>
          <cell r="F324">
            <v>8.25</v>
          </cell>
        </row>
        <row r="325">
          <cell r="A325">
            <v>1031</v>
          </cell>
          <cell r="B325" t="str">
            <v>WEST TISBURY</v>
          </cell>
          <cell r="C325" t="str">
            <v>Genon Energy Management, LLC</v>
          </cell>
          <cell r="D325" t="str">
            <v>.Z.SEMASS</v>
          </cell>
          <cell r="E325">
            <v>5.633</v>
          </cell>
          <cell r="F325">
            <v>5.633</v>
          </cell>
        </row>
        <row r="326">
          <cell r="A326">
            <v>1032</v>
          </cell>
          <cell r="B326" t="str">
            <v>BRIDGEPORT ENERGY 1</v>
          </cell>
          <cell r="C326" t="str">
            <v>Revere Power, LLC</v>
          </cell>
          <cell r="D326" t="str">
            <v>.Z.CONNECTICUT</v>
          </cell>
          <cell r="E326">
            <v>484</v>
          </cell>
          <cell r="F326">
            <v>585</v>
          </cell>
        </row>
        <row r="327">
          <cell r="A327">
            <v>1034</v>
          </cell>
          <cell r="B327" t="str">
            <v>RIVERSIDE 4-7</v>
          </cell>
          <cell r="C327" t="str">
            <v>Holyoke Gas &amp; Electric Departm</v>
          </cell>
          <cell r="D327" t="str">
            <v>.Z.WCMASS</v>
          </cell>
          <cell r="E327">
            <v>3.4350000000000001</v>
          </cell>
          <cell r="F327">
            <v>3.4350000000000001</v>
          </cell>
        </row>
        <row r="328">
          <cell r="A328">
            <v>1035</v>
          </cell>
          <cell r="B328" t="str">
            <v>RIVERSIDE 8</v>
          </cell>
          <cell r="C328" t="str">
            <v>Holyoke Gas &amp; Electric Departm</v>
          </cell>
          <cell r="D328" t="str">
            <v>.Z.WCMASS</v>
          </cell>
          <cell r="E328">
            <v>4.5</v>
          </cell>
          <cell r="F328">
            <v>4.5</v>
          </cell>
        </row>
        <row r="329">
          <cell r="A329">
            <v>1047</v>
          </cell>
          <cell r="B329" t="str">
            <v>FAIRFAX</v>
          </cell>
          <cell r="C329" t="str">
            <v>Green Mountain Power Corporati</v>
          </cell>
          <cell r="D329" t="str">
            <v>.Z.VERMONT</v>
          </cell>
          <cell r="E329">
            <v>4.0090000000000003</v>
          </cell>
          <cell r="F329">
            <v>4.0090000000000003</v>
          </cell>
        </row>
        <row r="330">
          <cell r="A330">
            <v>1048</v>
          </cell>
          <cell r="B330" t="str">
            <v>WARE HYDRO</v>
          </cell>
          <cell r="C330" t="str">
            <v>Pioneer Hydro Electric Co., In</v>
          </cell>
          <cell r="D330" t="str">
            <v>.Z.WCMASS</v>
          </cell>
          <cell r="E330">
            <v>1.25</v>
          </cell>
          <cell r="F330">
            <v>1.25</v>
          </cell>
        </row>
        <row r="331">
          <cell r="A331">
            <v>1049</v>
          </cell>
          <cell r="B331" t="str">
            <v>COLLINS HYDRO</v>
          </cell>
          <cell r="C331" t="str">
            <v>Dichotomy Collins Hydro LLC</v>
          </cell>
          <cell r="D331" t="str">
            <v>.Z.WCMASS</v>
          </cell>
          <cell r="E331">
            <v>1.3</v>
          </cell>
          <cell r="F331">
            <v>1.3</v>
          </cell>
        </row>
        <row r="332">
          <cell r="A332">
            <v>1050</v>
          </cell>
          <cell r="B332" t="str">
            <v>CHICOPEE HYDRO</v>
          </cell>
          <cell r="C332" t="str">
            <v>Chicopee Municipal Lighting Pl</v>
          </cell>
          <cell r="D332" t="str">
            <v>.Z.WCMASS</v>
          </cell>
          <cell r="E332">
            <v>2.17</v>
          </cell>
          <cell r="F332">
            <v>2.6</v>
          </cell>
        </row>
        <row r="333">
          <cell r="A333">
            <v>1054</v>
          </cell>
          <cell r="B333" t="str">
            <v>BLACKSTONE HYDRO ASSOC</v>
          </cell>
          <cell r="C333" t="str">
            <v>The Narragansett Electric Comp</v>
          </cell>
          <cell r="D333" t="str">
            <v>.Z.RHODEISLAND</v>
          </cell>
          <cell r="E333">
            <v>0</v>
          </cell>
          <cell r="F333">
            <v>0.19800000000000001</v>
          </cell>
        </row>
        <row r="334">
          <cell r="A334">
            <v>1057</v>
          </cell>
          <cell r="B334" t="str">
            <v>BLACKSTONE HYDRO LOAD REDUCER</v>
          </cell>
          <cell r="C334" t="str">
            <v>Vermont Public Power Supply Au</v>
          </cell>
          <cell r="D334" t="str">
            <v>.Z.RHODEISLAND</v>
          </cell>
          <cell r="E334">
            <v>1.8</v>
          </cell>
          <cell r="F334">
            <v>1.8</v>
          </cell>
        </row>
        <row r="335">
          <cell r="A335">
            <v>1059</v>
          </cell>
          <cell r="B335" t="str">
            <v>BARRE LANDFILL</v>
          </cell>
          <cell r="C335" t="str">
            <v>Dominion Energy Generation Mar</v>
          </cell>
          <cell r="D335" t="str">
            <v>.Z.WCMASS</v>
          </cell>
          <cell r="E335">
            <v>1</v>
          </cell>
          <cell r="F335">
            <v>1</v>
          </cell>
        </row>
        <row r="336">
          <cell r="A336">
            <v>1061</v>
          </cell>
          <cell r="B336" t="str">
            <v>MASCOMA HYDRO</v>
          </cell>
          <cell r="C336" t="str">
            <v>Green Mountain Power Corporati</v>
          </cell>
          <cell r="D336" t="str">
            <v>.Z.NEWHAMPSHIRE</v>
          </cell>
          <cell r="E336">
            <v>0.83399999999999996</v>
          </cell>
          <cell r="F336">
            <v>0.83399999999999996</v>
          </cell>
        </row>
        <row r="337">
          <cell r="A337">
            <v>1062</v>
          </cell>
          <cell r="B337" t="str">
            <v>MWRA COSGROVE</v>
          </cell>
          <cell r="C337" t="str">
            <v>Massachusetts Electric Company</v>
          </cell>
          <cell r="D337" t="str">
            <v>.Z.WCMASS</v>
          </cell>
          <cell r="E337">
            <v>1.901</v>
          </cell>
          <cell r="F337">
            <v>1.901</v>
          </cell>
        </row>
        <row r="338">
          <cell r="A338">
            <v>1086</v>
          </cell>
          <cell r="B338" t="str">
            <v>BERKSHIRE POWER</v>
          </cell>
          <cell r="C338" t="str">
            <v>Berkshire Power Company, LLC</v>
          </cell>
          <cell r="D338" t="str">
            <v>.Z.WCMASS</v>
          </cell>
          <cell r="E338">
            <v>270</v>
          </cell>
          <cell r="F338">
            <v>284</v>
          </cell>
        </row>
        <row r="339">
          <cell r="A339">
            <v>1107</v>
          </cell>
          <cell r="B339" t="str">
            <v>SOMERSET</v>
          </cell>
          <cell r="C339" t="str">
            <v>NextEra Energy Marketing</v>
          </cell>
          <cell r="D339" t="str">
            <v>.Z.MAINE</v>
          </cell>
          <cell r="E339">
            <v>10.603999999999999</v>
          </cell>
          <cell r="F339">
            <v>10.603999999999999</v>
          </cell>
        </row>
        <row r="340">
          <cell r="A340">
            <v>1109</v>
          </cell>
          <cell r="B340" t="str">
            <v>MMWAC</v>
          </cell>
          <cell r="C340" t="str">
            <v>NextEra Energy Marketing</v>
          </cell>
          <cell r="D340" t="str">
            <v>.Z.MAINE</v>
          </cell>
          <cell r="E340">
            <v>3.0339999999999998</v>
          </cell>
          <cell r="F340">
            <v>3.0339999999999998</v>
          </cell>
        </row>
        <row r="341">
          <cell r="A341">
            <v>1113</v>
          </cell>
          <cell r="B341" t="str">
            <v>BRASSUA HYDRO</v>
          </cell>
          <cell r="C341" t="str">
            <v>Brookfield Renewable Trading A</v>
          </cell>
          <cell r="D341" t="str">
            <v>.Z.MAINE</v>
          </cell>
          <cell r="E341">
            <v>4.2030000000000003</v>
          </cell>
          <cell r="F341">
            <v>4.2030000000000003</v>
          </cell>
        </row>
        <row r="342">
          <cell r="A342">
            <v>1114</v>
          </cell>
          <cell r="B342" t="str">
            <v>MADISON COMPOSITE</v>
          </cell>
          <cell r="C342" t="str">
            <v>Power Supply Services, LLC</v>
          </cell>
          <cell r="D342" t="str">
            <v>.Z.MAINE</v>
          </cell>
          <cell r="E342">
            <v>22</v>
          </cell>
          <cell r="F342">
            <v>22</v>
          </cell>
        </row>
        <row r="343">
          <cell r="A343">
            <v>1117</v>
          </cell>
          <cell r="B343" t="str">
            <v>GREAT WORKS COMPOSITE</v>
          </cell>
          <cell r="C343" t="str">
            <v>Blackstone Hydro, Inc.</v>
          </cell>
          <cell r="D343" t="str">
            <v>.Z.MAINE</v>
          </cell>
          <cell r="E343">
            <v>0.16500000000000001</v>
          </cell>
          <cell r="F343">
            <v>0.91800000000000004</v>
          </cell>
        </row>
        <row r="344">
          <cell r="A344">
            <v>1119</v>
          </cell>
          <cell r="B344" t="str">
            <v>KENNEBAGO HYDRO</v>
          </cell>
          <cell r="C344" t="str">
            <v>Central Maine Power Company</v>
          </cell>
          <cell r="D344" t="str">
            <v>.Z.MAINE</v>
          </cell>
          <cell r="E344">
            <v>0.68600000000000005</v>
          </cell>
          <cell r="F344">
            <v>0.72499999999999998</v>
          </cell>
        </row>
        <row r="345">
          <cell r="A345">
            <v>1122</v>
          </cell>
          <cell r="B345" t="str">
            <v>CASCADE-DIAMOND-QF</v>
          </cell>
          <cell r="C345" t="str">
            <v>Massachusetts Electric Company</v>
          </cell>
          <cell r="D345" t="str">
            <v>.Z.WCMASS</v>
          </cell>
          <cell r="E345">
            <v>0.44</v>
          </cell>
          <cell r="F345">
            <v>0.44</v>
          </cell>
        </row>
        <row r="346">
          <cell r="A346">
            <v>1185</v>
          </cell>
          <cell r="B346" t="str">
            <v>STONY BROOK GT1A</v>
          </cell>
          <cell r="C346" t="str">
            <v>Massachusetts Municipal Whol</v>
          </cell>
          <cell r="D346" t="str">
            <v>.Z.WCMASS</v>
          </cell>
          <cell r="E346">
            <v>103.167</v>
          </cell>
          <cell r="F346">
            <v>118.5</v>
          </cell>
        </row>
        <row r="347">
          <cell r="A347">
            <v>1186</v>
          </cell>
          <cell r="B347" t="str">
            <v>STONY BROOK GT1B</v>
          </cell>
          <cell r="C347" t="str">
            <v>Massachusetts Municipal Whol</v>
          </cell>
          <cell r="D347" t="str">
            <v>.Z.WCMASS</v>
          </cell>
          <cell r="E347">
            <v>101.667</v>
          </cell>
          <cell r="F347">
            <v>117</v>
          </cell>
        </row>
        <row r="348">
          <cell r="A348">
            <v>1187</v>
          </cell>
          <cell r="B348" t="str">
            <v>STONY BROOK GT1C</v>
          </cell>
          <cell r="C348" t="str">
            <v>Massachusetts Municipal Whol</v>
          </cell>
          <cell r="D348" t="str">
            <v>.Z.WCMASS</v>
          </cell>
          <cell r="E348">
            <v>103.167</v>
          </cell>
          <cell r="F348">
            <v>118.5</v>
          </cell>
        </row>
        <row r="349">
          <cell r="A349">
            <v>1209</v>
          </cell>
          <cell r="B349" t="str">
            <v>CRRA HARTFORD LANDFILL</v>
          </cell>
          <cell r="C349" t="str">
            <v>Connecticut Light and Power Co</v>
          </cell>
          <cell r="D349" t="str">
            <v>.Z.CONNECTICUT</v>
          </cell>
          <cell r="E349">
            <v>2.8530000000000002</v>
          </cell>
          <cell r="F349">
            <v>2.8519999999999999</v>
          </cell>
        </row>
        <row r="350">
          <cell r="A350">
            <v>1210</v>
          </cell>
          <cell r="B350" t="str">
            <v>MILLENNIUM</v>
          </cell>
          <cell r="C350" t="str">
            <v>Talen Energy Marketing, LLC</v>
          </cell>
          <cell r="D350" t="str">
            <v>.Z.WCMASS</v>
          </cell>
          <cell r="E350">
            <v>331</v>
          </cell>
          <cell r="F350">
            <v>388</v>
          </cell>
        </row>
        <row r="351">
          <cell r="A351">
            <v>1216</v>
          </cell>
          <cell r="B351" t="str">
            <v>MAINE INDEPENDENCE STATION</v>
          </cell>
          <cell r="C351" t="str">
            <v>Dynegy Marketing and Trade, LL</v>
          </cell>
          <cell r="D351" t="str">
            <v>.Z.MAINE</v>
          </cell>
          <cell r="E351">
            <v>492.65800000000002</v>
          </cell>
          <cell r="F351">
            <v>563</v>
          </cell>
        </row>
        <row r="352">
          <cell r="A352">
            <v>1221</v>
          </cell>
          <cell r="B352" t="str">
            <v>ESSEX DIESELS</v>
          </cell>
          <cell r="C352" t="str">
            <v>Green Mountain Power Corporati</v>
          </cell>
          <cell r="D352" t="str">
            <v>.Z.VERMONT</v>
          </cell>
          <cell r="E352">
            <v>8</v>
          </cell>
          <cell r="F352">
            <v>8.2249999999999996</v>
          </cell>
        </row>
        <row r="353">
          <cell r="A353">
            <v>1226</v>
          </cell>
          <cell r="B353" t="str">
            <v>TIVERTON POWER</v>
          </cell>
          <cell r="C353" t="str">
            <v>Revere Power, LLC</v>
          </cell>
          <cell r="D353" t="str">
            <v>.Z.RHODEISLAND</v>
          </cell>
          <cell r="E353">
            <v>265.37700000000001</v>
          </cell>
          <cell r="F353">
            <v>296.45</v>
          </cell>
        </row>
        <row r="354">
          <cell r="A354">
            <v>1255</v>
          </cell>
          <cell r="B354" t="str">
            <v>RUMFORD POWER</v>
          </cell>
          <cell r="C354" t="str">
            <v>Revere Power, LLC</v>
          </cell>
          <cell r="D354" t="str">
            <v>.Z.MAINE</v>
          </cell>
          <cell r="E354">
            <v>244.94</v>
          </cell>
          <cell r="F354">
            <v>275.05900000000003</v>
          </cell>
        </row>
        <row r="355">
          <cell r="A355">
            <v>1258</v>
          </cell>
          <cell r="B355" t="str">
            <v>BHE SMALL HYDRO COMPOSITE</v>
          </cell>
          <cell r="C355" t="str">
            <v>Emera Maine</v>
          </cell>
          <cell r="D355" t="str">
            <v>.Z.MAINE</v>
          </cell>
          <cell r="E355">
            <v>2.0870000000000002</v>
          </cell>
          <cell r="F355">
            <v>2.0870000000000002</v>
          </cell>
        </row>
        <row r="356">
          <cell r="A356">
            <v>1270</v>
          </cell>
          <cell r="B356" t="str">
            <v>SYSKO STONY BROOK</v>
          </cell>
          <cell r="C356" t="str">
            <v>Union Atlantic Electricity</v>
          </cell>
          <cell r="D356" t="str">
            <v>.Z.MAINE</v>
          </cell>
          <cell r="E356">
            <v>2.5000000000000001E-2</v>
          </cell>
          <cell r="F356">
            <v>2.5000000000000001E-2</v>
          </cell>
        </row>
        <row r="357">
          <cell r="A357">
            <v>1271</v>
          </cell>
          <cell r="B357" t="str">
            <v>SYSKO WIGHT BROOK</v>
          </cell>
          <cell r="C357" t="str">
            <v>Union Atlantic Electricity</v>
          </cell>
          <cell r="D357" t="str">
            <v>.Z.MAINE</v>
          </cell>
          <cell r="E357">
            <v>2.5000000000000001E-2</v>
          </cell>
          <cell r="F357">
            <v>2.5000000000000001E-2</v>
          </cell>
        </row>
        <row r="358">
          <cell r="A358">
            <v>1273</v>
          </cell>
          <cell r="B358" t="str">
            <v>KENNEBEC WATER U5</v>
          </cell>
          <cell r="C358" t="str">
            <v>Messalonskee Stream Hydro, LLC</v>
          </cell>
          <cell r="D358" t="str">
            <v>.Z.MAINE</v>
          </cell>
          <cell r="E358">
            <v>0.8</v>
          </cell>
          <cell r="F358">
            <v>0.8</v>
          </cell>
        </row>
        <row r="359">
          <cell r="A359">
            <v>1286</v>
          </cell>
          <cell r="B359" t="str">
            <v>ANP-BLACKSTONE ENERGY CO. #1</v>
          </cell>
          <cell r="C359" t="str">
            <v>Dynegy Marketing and Trade, LL</v>
          </cell>
          <cell r="D359" t="str">
            <v>.Z.SEMASS</v>
          </cell>
          <cell r="E359">
            <v>271.822</v>
          </cell>
          <cell r="F359">
            <v>307.5</v>
          </cell>
        </row>
        <row r="360">
          <cell r="A360">
            <v>1287</v>
          </cell>
          <cell r="B360" t="str">
            <v>ANP-BLACKSTONE ENERGY 2</v>
          </cell>
          <cell r="C360" t="str">
            <v>Dynegy Marketing and Trade, LL</v>
          </cell>
          <cell r="D360" t="str">
            <v>.Z.SEMASS</v>
          </cell>
          <cell r="E360">
            <v>271.31700000000001</v>
          </cell>
          <cell r="F360">
            <v>307.5</v>
          </cell>
        </row>
        <row r="361">
          <cell r="A361">
            <v>1288</v>
          </cell>
          <cell r="B361" t="str">
            <v>BUCKSPORT ENERGY 4</v>
          </cell>
          <cell r="C361" t="str">
            <v>Bucksport Generation LLC</v>
          </cell>
          <cell r="D361" t="str">
            <v>.Z.MAINE</v>
          </cell>
          <cell r="E361">
            <v>160.30000000000001</v>
          </cell>
          <cell r="F361">
            <v>185.7</v>
          </cell>
        </row>
        <row r="362">
          <cell r="A362">
            <v>1342</v>
          </cell>
          <cell r="B362" t="str">
            <v>LAKE ROAD 1</v>
          </cell>
          <cell r="C362" t="str">
            <v>Dynegy Marketing and Trade, LL</v>
          </cell>
          <cell r="D362" t="str">
            <v>.Z.CONNECTICUT</v>
          </cell>
          <cell r="E362">
            <v>269.79199999999997</v>
          </cell>
          <cell r="F362">
            <v>299.416</v>
          </cell>
        </row>
        <row r="363">
          <cell r="A363">
            <v>1343</v>
          </cell>
          <cell r="B363" t="str">
            <v>LAKE ROAD 2</v>
          </cell>
          <cell r="C363" t="str">
            <v>Dynegy Marketing and Trade, LL</v>
          </cell>
          <cell r="D363" t="str">
            <v>.Z.CONNECTICUT</v>
          </cell>
          <cell r="E363">
            <v>275.21300000000002</v>
          </cell>
          <cell r="F363">
            <v>304.83699999999999</v>
          </cell>
        </row>
        <row r="364">
          <cell r="A364">
            <v>1344</v>
          </cell>
          <cell r="B364" t="str">
            <v>LAKE ROAD 3</v>
          </cell>
          <cell r="C364" t="str">
            <v>Dynegy Marketing and Trade, LL</v>
          </cell>
          <cell r="D364" t="str">
            <v>.Z.CONNECTICUT</v>
          </cell>
          <cell r="E364">
            <v>279</v>
          </cell>
          <cell r="F364">
            <v>307.07600000000002</v>
          </cell>
        </row>
        <row r="365">
          <cell r="A365">
            <v>1345</v>
          </cell>
          <cell r="B365" t="str">
            <v>WESTBROOK</v>
          </cell>
          <cell r="C365" t="str">
            <v>Calpine Energy Services, LP</v>
          </cell>
          <cell r="D365" t="str">
            <v>.Z.MAINE</v>
          </cell>
          <cell r="E365">
            <v>530</v>
          </cell>
          <cell r="F365">
            <v>574</v>
          </cell>
        </row>
        <row r="366">
          <cell r="A366">
            <v>1368</v>
          </cell>
          <cell r="B366" t="str">
            <v>ROCKY GORGE CORPORATION</v>
          </cell>
          <cell r="C366" t="str">
            <v>Rocky Gorge Corporation</v>
          </cell>
          <cell r="D366" t="str">
            <v>.Z.MAINE</v>
          </cell>
          <cell r="E366">
            <v>0.36199999999999999</v>
          </cell>
          <cell r="F366">
            <v>0.36199999999999999</v>
          </cell>
        </row>
        <row r="367">
          <cell r="A367">
            <v>1376</v>
          </cell>
          <cell r="B367" t="str">
            <v>PPL WALLINGFORD UNIT 1</v>
          </cell>
          <cell r="C367" t="str">
            <v>Twin Eagle Resource Management</v>
          </cell>
          <cell r="D367" t="str">
            <v>.Z.CONNECTICUT</v>
          </cell>
          <cell r="E367">
            <v>47.286000000000001</v>
          </cell>
          <cell r="F367">
            <v>50</v>
          </cell>
        </row>
        <row r="368">
          <cell r="A368">
            <v>1377</v>
          </cell>
          <cell r="B368" t="str">
            <v>PPL WALLINGFORD UNIT 2</v>
          </cell>
          <cell r="C368" t="str">
            <v>Twin Eagle Resource Management</v>
          </cell>
          <cell r="D368" t="str">
            <v>.Z.CONNECTICUT</v>
          </cell>
          <cell r="E368">
            <v>47.286000000000001</v>
          </cell>
          <cell r="F368">
            <v>50</v>
          </cell>
        </row>
        <row r="369">
          <cell r="A369">
            <v>1378</v>
          </cell>
          <cell r="B369" t="str">
            <v>PPL WALLINGFORD UNIT 3</v>
          </cell>
          <cell r="C369" t="str">
            <v>Twin Eagle Resource Management</v>
          </cell>
          <cell r="D369" t="str">
            <v>.Z.CONNECTICUT</v>
          </cell>
          <cell r="E369">
            <v>47.286000000000001</v>
          </cell>
          <cell r="F369">
            <v>50</v>
          </cell>
        </row>
        <row r="370">
          <cell r="A370">
            <v>1379</v>
          </cell>
          <cell r="B370" t="str">
            <v>PPL WALLINGFORD UNIT 4</v>
          </cell>
          <cell r="C370" t="str">
            <v>Twin Eagle Resource Management</v>
          </cell>
          <cell r="D370" t="str">
            <v>.Z.CONNECTICUT</v>
          </cell>
          <cell r="E370">
            <v>47.286000000000001</v>
          </cell>
          <cell r="F370">
            <v>50</v>
          </cell>
        </row>
        <row r="371">
          <cell r="A371">
            <v>1380</v>
          </cell>
          <cell r="B371" t="str">
            <v>PPL WALLINGFORD UNIT 5</v>
          </cell>
          <cell r="C371" t="str">
            <v>Twin Eagle Resource Management</v>
          </cell>
          <cell r="D371" t="str">
            <v>.Z.CONNECTICUT</v>
          </cell>
          <cell r="E371">
            <v>47.286000000000001</v>
          </cell>
          <cell r="F371">
            <v>50</v>
          </cell>
        </row>
        <row r="372">
          <cell r="A372">
            <v>1385</v>
          </cell>
          <cell r="B372" t="str">
            <v>Milford Power 1 Incremental</v>
          </cell>
          <cell r="C372" t="str">
            <v>Dynegy Marketing and Trade, LL</v>
          </cell>
          <cell r="D372" t="str">
            <v>.Z.CONNECTICUT</v>
          </cell>
          <cell r="E372">
            <v>267.7</v>
          </cell>
          <cell r="F372">
            <v>295.84699999999998</v>
          </cell>
        </row>
        <row r="373">
          <cell r="A373">
            <v>1386</v>
          </cell>
          <cell r="B373" t="str">
            <v>MILFORD POWER 2</v>
          </cell>
          <cell r="C373" t="str">
            <v>Dynegy Marketing and Trade, LL</v>
          </cell>
          <cell r="D373" t="str">
            <v>.Z.CONNECTICUT</v>
          </cell>
          <cell r="E373">
            <v>267.7</v>
          </cell>
          <cell r="F373">
            <v>301.42500000000001</v>
          </cell>
        </row>
        <row r="374">
          <cell r="A374">
            <v>1412</v>
          </cell>
          <cell r="B374" t="str">
            <v>ANP-BELLINGHAM 1</v>
          </cell>
          <cell r="C374" t="str">
            <v>Dynegy Marketing and Trade, LL</v>
          </cell>
          <cell r="D374" t="str">
            <v>.Z.SEMASS</v>
          </cell>
          <cell r="E374">
            <v>272.387</v>
          </cell>
          <cell r="F374">
            <v>307.5</v>
          </cell>
        </row>
        <row r="375">
          <cell r="A375">
            <v>1415</v>
          </cell>
          <cell r="B375" t="str">
            <v>ANP-BELLINGHAM 2</v>
          </cell>
          <cell r="C375" t="str">
            <v>Dynegy Marketing and Trade, LL</v>
          </cell>
          <cell r="D375" t="str">
            <v>.Z.SEMASS</v>
          </cell>
          <cell r="E375">
            <v>272.61700000000002</v>
          </cell>
          <cell r="F375">
            <v>307.5</v>
          </cell>
        </row>
        <row r="376">
          <cell r="A376">
            <v>1432</v>
          </cell>
          <cell r="B376" t="str">
            <v>GRS-FALL RIVER</v>
          </cell>
          <cell r="C376" t="str">
            <v>Taunton Municipal Lighting Pla</v>
          </cell>
          <cell r="D376" t="str">
            <v>.Z.SEMASS</v>
          </cell>
          <cell r="E376">
            <v>2.15</v>
          </cell>
          <cell r="F376">
            <v>2.7149999999999999</v>
          </cell>
        </row>
        <row r="377">
          <cell r="A377">
            <v>1478</v>
          </cell>
          <cell r="B377" t="str">
            <v>MYSTIC 8</v>
          </cell>
          <cell r="C377" t="str">
            <v>Exelon Generation Company, LLC</v>
          </cell>
          <cell r="D377" t="str">
            <v>.Z.NEMASSBOST</v>
          </cell>
          <cell r="E377">
            <v>703.32399999999996</v>
          </cell>
          <cell r="F377">
            <v>841.56399999999996</v>
          </cell>
        </row>
        <row r="378">
          <cell r="A378">
            <v>1572</v>
          </cell>
          <cell r="B378" t="str">
            <v>GRANBY SANITARY LANDFILL QF U5</v>
          </cell>
          <cell r="C378" t="str">
            <v>Industrial Power Services Corp</v>
          </cell>
          <cell r="D378" t="str">
            <v>.Z.WCMASS</v>
          </cell>
          <cell r="E378">
            <v>2.8</v>
          </cell>
          <cell r="F378">
            <v>2.8</v>
          </cell>
        </row>
        <row r="379">
          <cell r="A379">
            <v>1616</v>
          </cell>
          <cell r="B379" t="str">
            <v>MYSTIC 9</v>
          </cell>
          <cell r="C379" t="str">
            <v>Exelon Generation Company, LLC</v>
          </cell>
          <cell r="D379" t="str">
            <v>.Z.NEMASSBOST</v>
          </cell>
          <cell r="E379">
            <v>709.67600000000004</v>
          </cell>
          <cell r="F379">
            <v>858.43600000000004</v>
          </cell>
        </row>
        <row r="380">
          <cell r="A380">
            <v>1625</v>
          </cell>
          <cell r="B380" t="str">
            <v>GRANITE RIDGE ENERGY</v>
          </cell>
          <cell r="C380" t="str">
            <v>Calpine Energy Services, LP</v>
          </cell>
          <cell r="D380" t="str">
            <v>.Z.NEWHAMPSHIRE</v>
          </cell>
          <cell r="E380">
            <v>678</v>
          </cell>
          <cell r="F380">
            <v>805.7</v>
          </cell>
        </row>
        <row r="381">
          <cell r="A381">
            <v>1630</v>
          </cell>
          <cell r="B381" t="str">
            <v>RISEP</v>
          </cell>
          <cell r="C381" t="str">
            <v>Rhode Island State Energy Cent</v>
          </cell>
          <cell r="D381" t="str">
            <v>.Z.RHODEISLAND</v>
          </cell>
          <cell r="E381">
            <v>551.66800000000001</v>
          </cell>
          <cell r="F381">
            <v>610.63199999999995</v>
          </cell>
        </row>
        <row r="382">
          <cell r="A382">
            <v>1631</v>
          </cell>
          <cell r="B382" t="str">
            <v>Indeck-Energy Alexandria, LLC</v>
          </cell>
          <cell r="C382" t="str">
            <v>Indeck Energy-Alexandria, L.L.</v>
          </cell>
          <cell r="D382" t="str">
            <v>.Z.NEWHAMPSHIRE</v>
          </cell>
          <cell r="E382">
            <v>16.5</v>
          </cell>
          <cell r="F382">
            <v>16.5</v>
          </cell>
        </row>
        <row r="383">
          <cell r="A383">
            <v>1649</v>
          </cell>
          <cell r="B383" t="str">
            <v>EP Newington Energy, LLC</v>
          </cell>
          <cell r="C383" t="str">
            <v>Essential Power Newington, LLC</v>
          </cell>
          <cell r="D383" t="str">
            <v>.Z.NEWHAMPSHIRE</v>
          </cell>
          <cell r="E383">
            <v>559.5</v>
          </cell>
          <cell r="F383">
            <v>634.9</v>
          </cell>
        </row>
        <row r="384">
          <cell r="A384">
            <v>1656</v>
          </cell>
          <cell r="B384" t="str">
            <v>HULL WIND TURBINE U5</v>
          </cell>
          <cell r="C384" t="str">
            <v>Hull Municipal Lighting Plant</v>
          </cell>
          <cell r="D384" t="str">
            <v>.Z.SEMASS</v>
          </cell>
          <cell r="E384">
            <v>0.16500000000000001</v>
          </cell>
          <cell r="F384">
            <v>0.16500000000000001</v>
          </cell>
        </row>
        <row r="385">
          <cell r="A385">
            <v>1672</v>
          </cell>
          <cell r="B385" t="str">
            <v>KENDALL CT</v>
          </cell>
          <cell r="C385" t="str">
            <v>Kendall Green Energy LLC</v>
          </cell>
          <cell r="D385" t="str">
            <v>.Z.NEMASSBOST</v>
          </cell>
          <cell r="E385">
            <v>170</v>
          </cell>
          <cell r="F385">
            <v>187</v>
          </cell>
        </row>
        <row r="386">
          <cell r="A386">
            <v>1691</v>
          </cell>
          <cell r="B386" t="str">
            <v>FORE RIVER-1</v>
          </cell>
          <cell r="C386" t="str">
            <v>Calpine Energy Services, LP</v>
          </cell>
          <cell r="D386" t="str">
            <v>.Z.SEMASS</v>
          </cell>
          <cell r="E386">
            <v>722.2</v>
          </cell>
          <cell r="F386">
            <v>843</v>
          </cell>
        </row>
        <row r="387">
          <cell r="A387">
            <v>1693</v>
          </cell>
          <cell r="B387" t="str">
            <v>WEST SPRINGFIELD GT-1</v>
          </cell>
          <cell r="C387" t="str">
            <v>Essential Power Massachusetts</v>
          </cell>
          <cell r="D387" t="str">
            <v>.Z.WCMASS</v>
          </cell>
          <cell r="E387">
            <v>39</v>
          </cell>
          <cell r="F387">
            <v>48</v>
          </cell>
        </row>
        <row r="388">
          <cell r="A388">
            <v>1694</v>
          </cell>
          <cell r="B388" t="str">
            <v>WEST SPRINGFIELD GT-2</v>
          </cell>
          <cell r="C388" t="str">
            <v>Essential Power Massachusetts</v>
          </cell>
          <cell r="D388" t="str">
            <v>.Z.WCMASS</v>
          </cell>
          <cell r="E388">
            <v>39</v>
          </cell>
          <cell r="F388">
            <v>48</v>
          </cell>
        </row>
        <row r="389">
          <cell r="A389">
            <v>1720</v>
          </cell>
          <cell r="B389" t="str">
            <v>MIDDLEBURY LOWER</v>
          </cell>
          <cell r="C389" t="str">
            <v>Green Mountain Power Corporati</v>
          </cell>
          <cell r="D389" t="str">
            <v>.Z.VERMONT</v>
          </cell>
          <cell r="E389">
            <v>1.81</v>
          </cell>
          <cell r="F389">
            <v>1.85</v>
          </cell>
        </row>
        <row r="390">
          <cell r="A390">
            <v>2278</v>
          </cell>
          <cell r="B390" t="str">
            <v>BARKER LOWER HYDRO</v>
          </cell>
          <cell r="C390" t="str">
            <v>Vermont Public Power Supply Au</v>
          </cell>
          <cell r="D390" t="str">
            <v>.Z.MAINE</v>
          </cell>
          <cell r="E390">
            <v>0.65200000000000002</v>
          </cell>
          <cell r="F390">
            <v>1.25</v>
          </cell>
        </row>
        <row r="391">
          <cell r="A391">
            <v>2279</v>
          </cell>
          <cell r="B391" t="str">
            <v>BARKER UPPER HYDRO</v>
          </cell>
          <cell r="C391" t="str">
            <v>Vermont Public Power Supply Au</v>
          </cell>
          <cell r="D391" t="str">
            <v>.Z.MAINE</v>
          </cell>
          <cell r="E391">
            <v>0.377</v>
          </cell>
          <cell r="F391">
            <v>1.262</v>
          </cell>
        </row>
        <row r="392">
          <cell r="A392">
            <v>2280</v>
          </cell>
          <cell r="B392" t="str">
            <v>BENTON FALLS HYDRO</v>
          </cell>
          <cell r="C392" t="str">
            <v>Messalonskee Stream Hydro, LLC</v>
          </cell>
          <cell r="D392" t="str">
            <v>.Z.MAINE</v>
          </cell>
          <cell r="E392">
            <v>3.7759999999999998</v>
          </cell>
          <cell r="F392">
            <v>4.3550000000000004</v>
          </cell>
        </row>
        <row r="393">
          <cell r="A393">
            <v>2281</v>
          </cell>
          <cell r="B393" t="str">
            <v>BROWNS MILL HYDRO</v>
          </cell>
          <cell r="C393" t="str">
            <v>Vermont Public Power Supply Au</v>
          </cell>
          <cell r="D393" t="str">
            <v>.Z.MAINE</v>
          </cell>
          <cell r="E393">
            <v>0.318</v>
          </cell>
          <cell r="F393">
            <v>0.65</v>
          </cell>
        </row>
        <row r="394">
          <cell r="A394">
            <v>2282</v>
          </cell>
          <cell r="B394" t="str">
            <v>DAMARISCOTTA HYDRO</v>
          </cell>
          <cell r="C394" t="str">
            <v>Blackstone Hydro, Inc.</v>
          </cell>
          <cell r="D394" t="str">
            <v>.Z.MAINE</v>
          </cell>
          <cell r="E394">
            <v>5.0000000000000001E-3</v>
          </cell>
          <cell r="F394">
            <v>0.5</v>
          </cell>
        </row>
        <row r="395">
          <cell r="A395">
            <v>2283</v>
          </cell>
          <cell r="B395" t="str">
            <v>EUSTIS HYDRO</v>
          </cell>
          <cell r="C395" t="str">
            <v>Blackstone Hydro, Inc.</v>
          </cell>
          <cell r="D395" t="str">
            <v>.Z.MAINE</v>
          </cell>
          <cell r="E395">
            <v>0.248</v>
          </cell>
          <cell r="F395">
            <v>0.25</v>
          </cell>
        </row>
        <row r="396">
          <cell r="A396">
            <v>2284</v>
          </cell>
          <cell r="B396" t="str">
            <v>GARDINER HYDRO</v>
          </cell>
          <cell r="C396" t="str">
            <v>Vermont Public Power Supply Au</v>
          </cell>
          <cell r="D396" t="str">
            <v>.Z.MAINE</v>
          </cell>
          <cell r="E396">
            <v>1.05</v>
          </cell>
          <cell r="F396">
            <v>1.05</v>
          </cell>
        </row>
        <row r="397">
          <cell r="A397">
            <v>2285</v>
          </cell>
          <cell r="B397" t="str">
            <v>GREENVILLE HYDRO</v>
          </cell>
          <cell r="C397" t="str">
            <v>Blackstone Hydro, Inc.</v>
          </cell>
          <cell r="D397" t="str">
            <v>.Z.MAINE</v>
          </cell>
          <cell r="E397">
            <v>0.52</v>
          </cell>
          <cell r="F397">
            <v>0.52</v>
          </cell>
        </row>
        <row r="398">
          <cell r="A398">
            <v>2286</v>
          </cell>
          <cell r="B398" t="str">
            <v>HACKETT MILLS HYDRO</v>
          </cell>
          <cell r="C398" t="str">
            <v>Power Supply Services, LLC</v>
          </cell>
          <cell r="D398" t="str">
            <v>.Z.MAINE</v>
          </cell>
          <cell r="E398">
            <v>0.159</v>
          </cell>
          <cell r="F398">
            <v>0.5</v>
          </cell>
        </row>
        <row r="399">
          <cell r="A399">
            <v>2287</v>
          </cell>
          <cell r="B399" t="str">
            <v>MECHANIC FALLS HYDRO</v>
          </cell>
          <cell r="C399" t="str">
            <v>Blackstone Hydro, Inc.</v>
          </cell>
          <cell r="D399" t="str">
            <v>.Z.MAINE</v>
          </cell>
          <cell r="E399">
            <v>0.23100000000000001</v>
          </cell>
          <cell r="F399">
            <v>1.05</v>
          </cell>
        </row>
        <row r="400">
          <cell r="A400">
            <v>2288</v>
          </cell>
          <cell r="B400" t="str">
            <v>NORWAY HYDRO</v>
          </cell>
          <cell r="C400" t="str">
            <v>Blackstone Hydro, Inc.</v>
          </cell>
          <cell r="D400" t="str">
            <v>.Z.MAINE</v>
          </cell>
          <cell r="E400">
            <v>0</v>
          </cell>
          <cell r="F400">
            <v>0.20100000000000001</v>
          </cell>
        </row>
        <row r="401">
          <cell r="A401">
            <v>2289</v>
          </cell>
          <cell r="B401" t="str">
            <v>PIONEER DAM HYDRO</v>
          </cell>
          <cell r="C401" t="str">
            <v>Christopher M. Anthony</v>
          </cell>
          <cell r="D401" t="str">
            <v>.Z.MAINE</v>
          </cell>
          <cell r="E401">
            <v>0</v>
          </cell>
          <cell r="F401">
            <v>0</v>
          </cell>
        </row>
        <row r="402">
          <cell r="A402">
            <v>2290</v>
          </cell>
          <cell r="B402" t="str">
            <v>PITTSFIELD HYDRO</v>
          </cell>
          <cell r="C402" t="str">
            <v>Vermont Public Power Supply Au</v>
          </cell>
          <cell r="D402" t="str">
            <v>.Z.MAINE</v>
          </cell>
          <cell r="E402">
            <v>0.877</v>
          </cell>
          <cell r="F402">
            <v>1</v>
          </cell>
        </row>
        <row r="403">
          <cell r="A403">
            <v>2291</v>
          </cell>
          <cell r="B403" t="str">
            <v>WAVERLY AVENUE HYDRO</v>
          </cell>
          <cell r="C403" t="str">
            <v>Christopher M. Anthony</v>
          </cell>
          <cell r="D403" t="str">
            <v>.Z.MAINE</v>
          </cell>
          <cell r="E403">
            <v>0</v>
          </cell>
          <cell r="F403">
            <v>0</v>
          </cell>
        </row>
        <row r="404">
          <cell r="A404">
            <v>2292</v>
          </cell>
          <cell r="B404" t="str">
            <v>YORK HYDRO</v>
          </cell>
          <cell r="C404" t="str">
            <v>Blackstone Hydro, Inc.</v>
          </cell>
          <cell r="D404" t="str">
            <v>.Z.MAINE</v>
          </cell>
          <cell r="E404">
            <v>0.878</v>
          </cell>
          <cell r="F404">
            <v>1.2</v>
          </cell>
        </row>
        <row r="405">
          <cell r="A405">
            <v>2425</v>
          </cell>
          <cell r="B405" t="str">
            <v>SPRINGFIELD REFUSE-NEW</v>
          </cell>
          <cell r="C405" t="str">
            <v>Community Eco Power, LLC</v>
          </cell>
          <cell r="D405" t="str">
            <v>.Z.WCMASS</v>
          </cell>
          <cell r="E405">
            <v>6</v>
          </cell>
          <cell r="F405">
            <v>6</v>
          </cell>
        </row>
        <row r="406">
          <cell r="A406">
            <v>2426</v>
          </cell>
          <cell r="B406" t="str">
            <v>Hydro Kennebec</v>
          </cell>
          <cell r="C406" t="str">
            <v>Brookfield Renewable Trading A</v>
          </cell>
          <cell r="D406" t="str">
            <v>.Z.MAINE</v>
          </cell>
          <cell r="E406">
            <v>15.66</v>
          </cell>
          <cell r="F406">
            <v>17.149999999999999</v>
          </cell>
        </row>
        <row r="407">
          <cell r="A407">
            <v>2430</v>
          </cell>
          <cell r="B407" t="str">
            <v>BELDENS-NEW</v>
          </cell>
          <cell r="C407" t="str">
            <v>Green Mountain Power Corporati</v>
          </cell>
          <cell r="D407" t="str">
            <v>.Z.VERMONT</v>
          </cell>
          <cell r="E407">
            <v>4.58</v>
          </cell>
          <cell r="F407">
            <v>5.7</v>
          </cell>
        </row>
        <row r="408">
          <cell r="A408">
            <v>2431</v>
          </cell>
          <cell r="B408" t="str">
            <v>DODGE FALLS-NEW</v>
          </cell>
          <cell r="C408" t="str">
            <v>Vermont Electric Power Company</v>
          </cell>
          <cell r="D408" t="str">
            <v>.Z.VERMONT</v>
          </cell>
          <cell r="E408">
            <v>5</v>
          </cell>
          <cell r="F408">
            <v>5</v>
          </cell>
        </row>
        <row r="409">
          <cell r="A409">
            <v>2432</v>
          </cell>
          <cell r="B409" t="str">
            <v>HUNTINGTON FALLS-NEW</v>
          </cell>
          <cell r="C409" t="str">
            <v>Green Mountain Power Corporati</v>
          </cell>
          <cell r="D409" t="str">
            <v>.Z.VERMONT</v>
          </cell>
          <cell r="E409">
            <v>4.99</v>
          </cell>
          <cell r="F409">
            <v>5.7629999999999999</v>
          </cell>
        </row>
        <row r="410">
          <cell r="A410">
            <v>2433</v>
          </cell>
          <cell r="B410" t="str">
            <v>RYEGATE 1-NEW</v>
          </cell>
          <cell r="C410" t="str">
            <v>Vermont Electric Power Company</v>
          </cell>
          <cell r="D410" t="str">
            <v>.Z.VERMONT</v>
          </cell>
          <cell r="E410">
            <v>19</v>
          </cell>
          <cell r="F410">
            <v>19</v>
          </cell>
        </row>
        <row r="411">
          <cell r="A411">
            <v>2434</v>
          </cell>
          <cell r="B411" t="str">
            <v>GORGE 18 HYDRO-NEW</v>
          </cell>
          <cell r="C411" t="str">
            <v>Green Mountain Power Corporati</v>
          </cell>
          <cell r="D411" t="str">
            <v>.Z.VERMONT</v>
          </cell>
          <cell r="E411">
            <v>3.3</v>
          </cell>
          <cell r="F411">
            <v>3.3</v>
          </cell>
        </row>
        <row r="412">
          <cell r="A412">
            <v>2435</v>
          </cell>
          <cell r="B412" t="str">
            <v>VERGENNES HYDRO-NEW</v>
          </cell>
          <cell r="C412" t="str">
            <v>Green Mountain Power Corporati</v>
          </cell>
          <cell r="D412" t="str">
            <v>.Z.VERMONT</v>
          </cell>
          <cell r="E412">
            <v>2.34</v>
          </cell>
          <cell r="F412">
            <v>3.3</v>
          </cell>
        </row>
        <row r="413">
          <cell r="A413">
            <v>2439</v>
          </cell>
          <cell r="B413" t="str">
            <v>BROCKWAY MILLS U5</v>
          </cell>
          <cell r="C413" t="str">
            <v>Green Mountain Power Corporati</v>
          </cell>
          <cell r="D413" t="str">
            <v>.Z.VERMONT</v>
          </cell>
          <cell r="E413">
            <v>0.5</v>
          </cell>
          <cell r="F413">
            <v>0.5</v>
          </cell>
        </row>
        <row r="414">
          <cell r="A414">
            <v>2462</v>
          </cell>
          <cell r="B414" t="str">
            <v>PLAINVILLE GEN QF U5</v>
          </cell>
          <cell r="C414" t="str">
            <v>Massachusetts Electric Company</v>
          </cell>
          <cell r="D414" t="str">
            <v>.Z.SEMASS</v>
          </cell>
          <cell r="E414">
            <v>5</v>
          </cell>
          <cell r="F414">
            <v>5</v>
          </cell>
        </row>
        <row r="415">
          <cell r="A415">
            <v>2466</v>
          </cell>
          <cell r="B415" t="str">
            <v>CHERRY 7</v>
          </cell>
          <cell r="C415" t="str">
            <v>Hudson Light &amp; Power Departmen</v>
          </cell>
          <cell r="D415" t="str">
            <v>.Z.WCMASS</v>
          </cell>
          <cell r="E415">
            <v>3.2</v>
          </cell>
          <cell r="F415">
            <v>3.2</v>
          </cell>
        </row>
        <row r="416">
          <cell r="A416">
            <v>2467</v>
          </cell>
          <cell r="B416" t="str">
            <v>CHERRY 8</v>
          </cell>
          <cell r="C416" t="str">
            <v>Hudson Light &amp; Power Departmen</v>
          </cell>
          <cell r="D416" t="str">
            <v>.Z.WCMASS</v>
          </cell>
          <cell r="E416">
            <v>3.6</v>
          </cell>
          <cell r="F416">
            <v>3.6</v>
          </cell>
        </row>
        <row r="417">
          <cell r="A417">
            <v>2468</v>
          </cell>
          <cell r="B417" t="str">
            <v>CHERRY 10</v>
          </cell>
          <cell r="C417" t="str">
            <v>Hudson Light &amp; Power Departmen</v>
          </cell>
          <cell r="D417" t="str">
            <v>.Z.WCMASS</v>
          </cell>
          <cell r="E417">
            <v>2.2000000000000002</v>
          </cell>
          <cell r="F417">
            <v>2.2000000000000002</v>
          </cell>
        </row>
        <row r="418">
          <cell r="A418">
            <v>2469</v>
          </cell>
          <cell r="B418" t="str">
            <v>CHERRY 11</v>
          </cell>
          <cell r="C418" t="str">
            <v>Hudson Light &amp; Power Departmen</v>
          </cell>
          <cell r="D418" t="str">
            <v>.Z.WCMASS</v>
          </cell>
          <cell r="E418">
            <v>2.2000000000000002</v>
          </cell>
          <cell r="F418">
            <v>2.2000000000000002</v>
          </cell>
        </row>
        <row r="419">
          <cell r="A419">
            <v>2470</v>
          </cell>
          <cell r="B419" t="str">
            <v>CHERRY 12</v>
          </cell>
          <cell r="C419" t="str">
            <v>Hudson Light &amp; Power Departmen</v>
          </cell>
          <cell r="D419" t="str">
            <v>.Z.WCMASS</v>
          </cell>
          <cell r="E419">
            <v>5.6</v>
          </cell>
          <cell r="F419">
            <v>5.6</v>
          </cell>
        </row>
        <row r="420">
          <cell r="A420">
            <v>10401</v>
          </cell>
          <cell r="B420" t="str">
            <v>CELLEY MILL U5</v>
          </cell>
          <cell r="C420" t="str">
            <v>Public Service Company of New</v>
          </cell>
          <cell r="D420" t="str">
            <v>.Z.NEWHAMPSHIRE</v>
          </cell>
          <cell r="E420">
            <v>8.4000000000000005E-2</v>
          </cell>
          <cell r="F420">
            <v>9.1999999999999998E-2</v>
          </cell>
        </row>
        <row r="421">
          <cell r="A421">
            <v>10402</v>
          </cell>
          <cell r="B421" t="str">
            <v>PETTYBORO HYDRO U5</v>
          </cell>
          <cell r="C421" t="str">
            <v>Public Service Company of New</v>
          </cell>
          <cell r="D421" t="str">
            <v>.Z.NEWHAMPSHIRE</v>
          </cell>
          <cell r="E421">
            <v>4.0000000000000001E-3</v>
          </cell>
          <cell r="F421">
            <v>0.01</v>
          </cell>
        </row>
        <row r="422">
          <cell r="A422">
            <v>10403</v>
          </cell>
          <cell r="B422" t="str">
            <v>EASTMAN BROOK U5</v>
          </cell>
          <cell r="C422" t="str">
            <v>Public Service Company of New</v>
          </cell>
          <cell r="D422" t="str">
            <v>.Z.NEWHAMPSHIRE</v>
          </cell>
          <cell r="E422">
            <v>0.1</v>
          </cell>
          <cell r="F422">
            <v>0.1</v>
          </cell>
        </row>
        <row r="423">
          <cell r="A423">
            <v>10406</v>
          </cell>
          <cell r="B423" t="str">
            <v>LOWER VALLEY HYDRO U5</v>
          </cell>
          <cell r="C423" t="str">
            <v>Green Mountain Power Corporati</v>
          </cell>
          <cell r="D423" t="str">
            <v>.Z.NEWHAMPSHIRE</v>
          </cell>
          <cell r="E423">
            <v>0.53400000000000003</v>
          </cell>
          <cell r="F423">
            <v>0.53400000000000003</v>
          </cell>
        </row>
        <row r="424">
          <cell r="A424">
            <v>10409</v>
          </cell>
          <cell r="B424" t="str">
            <v>SWEETWATER HYDRO U5</v>
          </cell>
          <cell r="C424" t="str">
            <v>Green Mountain Power Corporati</v>
          </cell>
          <cell r="D424" t="str">
            <v>.Z.NEWHAMPSHIRE</v>
          </cell>
          <cell r="E424">
            <v>0.5</v>
          </cell>
          <cell r="F424">
            <v>0.5</v>
          </cell>
        </row>
        <row r="425">
          <cell r="A425">
            <v>10424</v>
          </cell>
          <cell r="B425" t="str">
            <v>Great Lakes - Berlin Incremental</v>
          </cell>
          <cell r="C425" t="str">
            <v>Brookfield Renewable Trading A</v>
          </cell>
          <cell r="D425" t="str">
            <v>.Z.NEWHAMPSHIRE</v>
          </cell>
          <cell r="E425">
            <v>25</v>
          </cell>
          <cell r="F425">
            <v>25</v>
          </cell>
        </row>
        <row r="426">
          <cell r="A426">
            <v>10615</v>
          </cell>
          <cell r="B426" t="str">
            <v>BLUE SPRUCE FARM U5</v>
          </cell>
          <cell r="C426" t="str">
            <v>Vermont Electric Power Company</v>
          </cell>
          <cell r="D426" t="str">
            <v>.Z.VERMONT</v>
          </cell>
          <cell r="E426">
            <v>0.27500000000000002</v>
          </cell>
          <cell r="F426">
            <v>0.27500000000000002</v>
          </cell>
        </row>
        <row r="427">
          <cell r="A427">
            <v>10770</v>
          </cell>
          <cell r="B427" t="str">
            <v>WEST SPRINGFIELD HYDRO U5</v>
          </cell>
          <cell r="C427" t="str">
            <v>Messalonskee Stream Hydro, LLC</v>
          </cell>
          <cell r="D427" t="str">
            <v>.Z.WCMASS</v>
          </cell>
          <cell r="E427">
            <v>1.2</v>
          </cell>
          <cell r="F427">
            <v>1.25</v>
          </cell>
        </row>
        <row r="428">
          <cell r="A428">
            <v>10801</v>
          </cell>
          <cell r="B428" t="str">
            <v>COVENTRY CLEAN ENERGY</v>
          </cell>
          <cell r="C428" t="str">
            <v>Vermont Public Power Supply Au</v>
          </cell>
          <cell r="D428" t="str">
            <v>.Z.VERMONT</v>
          </cell>
          <cell r="E428">
            <v>4.8</v>
          </cell>
          <cell r="F428">
            <v>4.8</v>
          </cell>
        </row>
        <row r="429">
          <cell r="A429">
            <v>10880</v>
          </cell>
          <cell r="B429" t="str">
            <v>GE LYNN EXCESS REPLACEMENT</v>
          </cell>
          <cell r="C429" t="str">
            <v>Direct Energy Business, LLC</v>
          </cell>
          <cell r="D429" t="str">
            <v>.Z.NEMASSBOST</v>
          </cell>
          <cell r="E429">
            <v>2.282</v>
          </cell>
          <cell r="F429">
            <v>14.981999999999999</v>
          </cell>
        </row>
        <row r="430">
          <cell r="A430">
            <v>10959</v>
          </cell>
          <cell r="B430" t="str">
            <v>RRIG EXPANSION PHASE 2</v>
          </cell>
          <cell r="C430" t="str">
            <v>Rhode Island Engine Genco, LLC</v>
          </cell>
          <cell r="D430" t="str">
            <v>.Z.RHODEISLAND</v>
          </cell>
          <cell r="E430">
            <v>6</v>
          </cell>
          <cell r="F430">
            <v>6.024</v>
          </cell>
        </row>
        <row r="431">
          <cell r="A431">
            <v>10998</v>
          </cell>
          <cell r="B431" t="str">
            <v>MASSINNOVATION FITCHBURG</v>
          </cell>
          <cell r="C431" t="str">
            <v>Fitchburg Gas and Electric Lig</v>
          </cell>
          <cell r="D431" t="str">
            <v>.Z.WCMASS</v>
          </cell>
          <cell r="E431">
            <v>3.0000000000000001E-3</v>
          </cell>
          <cell r="F431">
            <v>3.0270000000000001</v>
          </cell>
        </row>
        <row r="432">
          <cell r="A432">
            <v>11052</v>
          </cell>
          <cell r="B432" t="str">
            <v>GRTR NEW BEDFORD LFG UTIL PROJ</v>
          </cell>
          <cell r="C432" t="str">
            <v>Commonwealth Resource Manageme</v>
          </cell>
          <cell r="D432" t="str">
            <v>.Z.SEMASS</v>
          </cell>
          <cell r="E432">
            <v>3.3</v>
          </cell>
          <cell r="F432">
            <v>3.3</v>
          </cell>
        </row>
        <row r="433">
          <cell r="A433">
            <v>11126</v>
          </cell>
          <cell r="B433" t="str">
            <v>NORTH HARTLAND HYDRO</v>
          </cell>
          <cell r="C433" t="str">
            <v>Green Mountain Power Corporati</v>
          </cell>
          <cell r="D433" t="str">
            <v>.Z.VERMONT</v>
          </cell>
          <cell r="E433">
            <v>4.46</v>
          </cell>
          <cell r="F433">
            <v>4.46</v>
          </cell>
        </row>
        <row r="434">
          <cell r="A434">
            <v>11408</v>
          </cell>
          <cell r="B434" t="str">
            <v>HULL WIND TURBINE II</v>
          </cell>
          <cell r="C434" t="str">
            <v>Hull Municipal Lighting Plant</v>
          </cell>
          <cell r="D434" t="str">
            <v>.Z.SEMASS</v>
          </cell>
          <cell r="E434">
            <v>1.8</v>
          </cell>
          <cell r="F434">
            <v>1.8</v>
          </cell>
        </row>
        <row r="435">
          <cell r="A435">
            <v>11424</v>
          </cell>
          <cell r="B435" t="str">
            <v>RUMFORD FALLS</v>
          </cell>
          <cell r="C435" t="str">
            <v>Brookfield Renewable Trading A</v>
          </cell>
          <cell r="D435" t="str">
            <v>.Z.MAINE</v>
          </cell>
          <cell r="E435">
            <v>40</v>
          </cell>
          <cell r="F435">
            <v>40</v>
          </cell>
        </row>
        <row r="436">
          <cell r="A436">
            <v>11842</v>
          </cell>
          <cell r="B436" t="str">
            <v>WATERSIDE POWER</v>
          </cell>
          <cell r="C436" t="str">
            <v>Waterside Power, LLC</v>
          </cell>
          <cell r="D436" t="str">
            <v>.Z.CONNECTICUT</v>
          </cell>
          <cell r="E436">
            <v>72</v>
          </cell>
          <cell r="F436">
            <v>75</v>
          </cell>
        </row>
        <row r="437">
          <cell r="A437">
            <v>11925</v>
          </cell>
          <cell r="B437" t="str">
            <v>BROCKTON BRIGHTFIELDS</v>
          </cell>
          <cell r="C437" t="str">
            <v>Exelon Generation Company, LLC</v>
          </cell>
          <cell r="D437" t="str">
            <v>.Z.SEMASS</v>
          </cell>
          <cell r="E437">
            <v>0.42499999999999999</v>
          </cell>
          <cell r="F437">
            <v>0.42499999999999999</v>
          </cell>
        </row>
        <row r="438">
          <cell r="A438">
            <v>12108</v>
          </cell>
          <cell r="B438" t="str">
            <v>FIEC DIESEL</v>
          </cell>
          <cell r="C438" t="str">
            <v>Vermont Public Power Supply Au</v>
          </cell>
          <cell r="D438" t="str">
            <v>.Z.MAINE</v>
          </cell>
          <cell r="E438">
            <v>2</v>
          </cell>
          <cell r="F438">
            <v>2</v>
          </cell>
        </row>
        <row r="439">
          <cell r="A439">
            <v>12180</v>
          </cell>
          <cell r="B439" t="str">
            <v>BERKSHIRE COW POWER</v>
          </cell>
          <cell r="C439" t="str">
            <v>Vermont Electric Cooperative</v>
          </cell>
          <cell r="D439" t="str">
            <v>.Z.VERMONT</v>
          </cell>
          <cell r="E439">
            <v>0.5</v>
          </cell>
          <cell r="F439">
            <v>0.5</v>
          </cell>
        </row>
        <row r="440">
          <cell r="A440">
            <v>12274</v>
          </cell>
          <cell r="B440" t="str">
            <v>GREEN MOUNTAIN DAIRY</v>
          </cell>
          <cell r="C440" t="str">
            <v>Vermont Electric Power Company</v>
          </cell>
          <cell r="D440" t="str">
            <v>.Z.VERMONT</v>
          </cell>
          <cell r="E440">
            <v>0.22</v>
          </cell>
          <cell r="F440">
            <v>0.22</v>
          </cell>
        </row>
        <row r="441">
          <cell r="A441">
            <v>12323</v>
          </cell>
          <cell r="B441" t="str">
            <v>COVENTRY CLEAN ENERGY #4</v>
          </cell>
          <cell r="C441" t="str">
            <v>Vermont Public Power Supply Au</v>
          </cell>
          <cell r="D441" t="str">
            <v>.Z.VERMONT</v>
          </cell>
          <cell r="E441">
            <v>2.895</v>
          </cell>
          <cell r="F441">
            <v>2.9750000000000001</v>
          </cell>
        </row>
        <row r="442">
          <cell r="A442">
            <v>12500</v>
          </cell>
          <cell r="B442" t="str">
            <v>Thomas A. Watson</v>
          </cell>
          <cell r="C442" t="str">
            <v>Braintree Electric Light Depar</v>
          </cell>
          <cell r="D442" t="str">
            <v>.Z.SEMASS</v>
          </cell>
          <cell r="E442">
            <v>105.2</v>
          </cell>
          <cell r="F442">
            <v>114.8</v>
          </cell>
        </row>
        <row r="443">
          <cell r="A443">
            <v>12504</v>
          </cell>
          <cell r="B443" t="str">
            <v>Devon 15-18</v>
          </cell>
          <cell r="C443" t="str">
            <v>GenConn Energy LLC</v>
          </cell>
          <cell r="D443" t="str">
            <v>.Z.CONNECTICUT</v>
          </cell>
          <cell r="E443">
            <v>187.6</v>
          </cell>
          <cell r="F443">
            <v>195.6</v>
          </cell>
        </row>
        <row r="444">
          <cell r="A444">
            <v>12505</v>
          </cell>
          <cell r="B444" t="str">
            <v>Middletown 12-15</v>
          </cell>
          <cell r="C444" t="str">
            <v>GenConn Energy LLC</v>
          </cell>
          <cell r="D444" t="str">
            <v>.Z.CONNECTICUT</v>
          </cell>
          <cell r="E444">
            <v>187.6</v>
          </cell>
          <cell r="F444">
            <v>193.6</v>
          </cell>
        </row>
        <row r="445">
          <cell r="A445">
            <v>12509</v>
          </cell>
          <cell r="B445" t="str">
            <v>UNH Power Plant</v>
          </cell>
          <cell r="C445" t="str">
            <v>Public Service Company of New</v>
          </cell>
          <cell r="D445" t="str">
            <v>.Z.NEWHAMPSHIRE</v>
          </cell>
          <cell r="E445">
            <v>2</v>
          </cell>
          <cell r="F445">
            <v>2</v>
          </cell>
        </row>
        <row r="446">
          <cell r="A446">
            <v>12510</v>
          </cell>
          <cell r="B446" t="str">
            <v>Swanton Gas Turbine 1</v>
          </cell>
          <cell r="C446" t="str">
            <v>Vermont Public Power Supply Au</v>
          </cell>
          <cell r="D446" t="str">
            <v>.Z.VERMONT</v>
          </cell>
          <cell r="E446">
            <v>19.440000000000001</v>
          </cell>
          <cell r="F446">
            <v>24.98</v>
          </cell>
        </row>
        <row r="447">
          <cell r="A447">
            <v>12511</v>
          </cell>
          <cell r="B447" t="str">
            <v>Swanton Gas Turbine 2</v>
          </cell>
          <cell r="C447" t="str">
            <v>Vermont Public Power Supply Au</v>
          </cell>
          <cell r="D447" t="str">
            <v>.Z.VERMONT</v>
          </cell>
          <cell r="E447">
            <v>19.722999999999999</v>
          </cell>
          <cell r="F447">
            <v>25.344000000000001</v>
          </cell>
        </row>
        <row r="448">
          <cell r="A448">
            <v>12521</v>
          </cell>
          <cell r="B448" t="str">
            <v>Lowell Power Reactivation</v>
          </cell>
          <cell r="C448" t="str">
            <v>EDF Trading North America, LLC</v>
          </cell>
          <cell r="D448" t="str">
            <v>.Z.WCMASS</v>
          </cell>
          <cell r="E448">
            <v>74</v>
          </cell>
          <cell r="F448">
            <v>76</v>
          </cell>
        </row>
        <row r="449">
          <cell r="A449">
            <v>12524</v>
          </cell>
          <cell r="B449" t="str">
            <v>Cos Cob 13&amp;14</v>
          </cell>
          <cell r="C449" t="str">
            <v>NRG Power Marketing LLC</v>
          </cell>
          <cell r="D449" t="str">
            <v>.Z.CONNECTICUT</v>
          </cell>
          <cell r="E449">
            <v>36</v>
          </cell>
          <cell r="F449">
            <v>46</v>
          </cell>
        </row>
        <row r="450">
          <cell r="A450">
            <v>12526</v>
          </cell>
          <cell r="B450" t="str">
            <v>Pierce</v>
          </cell>
          <cell r="C450" t="str">
            <v>Connecticut Municipal Electric</v>
          </cell>
          <cell r="D450" t="str">
            <v>.Z.CONNECTICUT</v>
          </cell>
          <cell r="E450">
            <v>77.5</v>
          </cell>
          <cell r="F450">
            <v>97</v>
          </cell>
        </row>
        <row r="451">
          <cell r="A451">
            <v>12530</v>
          </cell>
          <cell r="B451" t="str">
            <v>Sheffield Wind Farm</v>
          </cell>
          <cell r="C451" t="str">
            <v>Vermont Wind, LLC</v>
          </cell>
          <cell r="D451" t="str">
            <v>.Z.VERMONT</v>
          </cell>
          <cell r="E451">
            <v>10</v>
          </cell>
          <cell r="F451">
            <v>17</v>
          </cell>
        </row>
        <row r="452">
          <cell r="A452">
            <v>12551</v>
          </cell>
          <cell r="B452" t="str">
            <v>Kibby Wind Power</v>
          </cell>
          <cell r="C452" t="str">
            <v>Boston Energy Trading and Mark</v>
          </cell>
          <cell r="D452" t="str">
            <v>.Z.MAINE</v>
          </cell>
          <cell r="E452">
            <v>20.399999999999999</v>
          </cell>
          <cell r="F452">
            <v>47.3</v>
          </cell>
        </row>
        <row r="453">
          <cell r="A453">
            <v>12564</v>
          </cell>
          <cell r="B453" t="str">
            <v>Waterbury Generation Facility</v>
          </cell>
          <cell r="C453" t="str">
            <v>Waterbury Generation LLC</v>
          </cell>
          <cell r="D453" t="str">
            <v>.Z.CONNECTICUT</v>
          </cell>
          <cell r="E453">
            <v>97.911000000000001</v>
          </cell>
          <cell r="F453">
            <v>99.453999999999994</v>
          </cell>
        </row>
        <row r="454">
          <cell r="A454">
            <v>13669</v>
          </cell>
          <cell r="B454" t="str">
            <v>Manchester Methane LLC East Windsor Facility</v>
          </cell>
          <cell r="C454" t="str">
            <v>Manchester Methane, LLC</v>
          </cell>
          <cell r="D454" t="str">
            <v>.Z.CONNECTICUT</v>
          </cell>
          <cell r="E454">
            <v>1.43</v>
          </cell>
          <cell r="F454">
            <v>1.43</v>
          </cell>
        </row>
        <row r="455">
          <cell r="A455">
            <v>13673</v>
          </cell>
          <cell r="B455" t="str">
            <v>MATEP (DIESEL)</v>
          </cell>
          <cell r="C455" t="str">
            <v>MATEP, LLC</v>
          </cell>
          <cell r="D455" t="str">
            <v>.Z.NEMASSBOST</v>
          </cell>
          <cell r="E455">
            <v>19.350000000000001</v>
          </cell>
          <cell r="F455">
            <v>19.350000000000001</v>
          </cell>
        </row>
        <row r="456">
          <cell r="A456">
            <v>13675</v>
          </cell>
          <cell r="B456" t="str">
            <v>MATEP (COMBINED CYCLE)</v>
          </cell>
          <cell r="C456" t="str">
            <v>MATEP, LLC</v>
          </cell>
          <cell r="D456" t="str">
            <v>.Z.NEMASSBOST</v>
          </cell>
          <cell r="E456">
            <v>57.1</v>
          </cell>
          <cell r="F456">
            <v>64.3</v>
          </cell>
        </row>
        <row r="457">
          <cell r="A457">
            <v>13703</v>
          </cell>
          <cell r="B457" t="str">
            <v>Verso VCG1</v>
          </cell>
          <cell r="C457" t="str">
            <v>Verso Energy Services LLC</v>
          </cell>
          <cell r="D457" t="str">
            <v>.Z.MAINE</v>
          </cell>
          <cell r="E457">
            <v>47.222999999999999</v>
          </cell>
          <cell r="F457">
            <v>58.377000000000002</v>
          </cell>
        </row>
        <row r="458">
          <cell r="A458">
            <v>13704</v>
          </cell>
          <cell r="B458" t="str">
            <v>Verso VCG2</v>
          </cell>
          <cell r="C458" t="str">
            <v>Verso Energy Services LLC</v>
          </cell>
          <cell r="D458" t="str">
            <v>.Z.MAINE</v>
          </cell>
          <cell r="E458">
            <v>45.167000000000002</v>
          </cell>
          <cell r="F458">
            <v>56.320999999999998</v>
          </cell>
        </row>
        <row r="459">
          <cell r="A459">
            <v>13705</v>
          </cell>
          <cell r="B459" t="str">
            <v>Verso VCG3</v>
          </cell>
          <cell r="C459" t="str">
            <v>Verso Energy Services LLC</v>
          </cell>
          <cell r="D459" t="str">
            <v>.Z.MAINE</v>
          </cell>
          <cell r="E459">
            <v>44.097000000000001</v>
          </cell>
          <cell r="F459">
            <v>55.250999999999998</v>
          </cell>
        </row>
        <row r="460">
          <cell r="A460">
            <v>13975</v>
          </cell>
          <cell r="B460" t="str">
            <v>Corriveau Hydroelectric LLC</v>
          </cell>
          <cell r="C460" t="str">
            <v>Union Atlantic Electricity</v>
          </cell>
          <cell r="D460" t="str">
            <v>.Z.MAINE</v>
          </cell>
          <cell r="E460">
            <v>7.2999999999999995E-2</v>
          </cell>
          <cell r="F460">
            <v>0.35</v>
          </cell>
        </row>
        <row r="461">
          <cell r="A461">
            <v>14087</v>
          </cell>
          <cell r="B461" t="str">
            <v>MAT3</v>
          </cell>
          <cell r="C461" t="str">
            <v>MATEP, LLC</v>
          </cell>
          <cell r="D461" t="str">
            <v>.Z.NEMASSBOST</v>
          </cell>
          <cell r="E461">
            <v>19.350000000000001</v>
          </cell>
          <cell r="F461">
            <v>19.350000000000001</v>
          </cell>
        </row>
        <row r="462">
          <cell r="A462">
            <v>14134</v>
          </cell>
          <cell r="B462" t="str">
            <v>MONTAGNE FARM</v>
          </cell>
          <cell r="C462" t="str">
            <v>Vermont Electric Power Company</v>
          </cell>
          <cell r="D462" t="str">
            <v>.Z.VERMONT</v>
          </cell>
          <cell r="E462">
            <v>0.3</v>
          </cell>
          <cell r="F462">
            <v>0.3</v>
          </cell>
        </row>
        <row r="463">
          <cell r="A463">
            <v>14217</v>
          </cell>
          <cell r="B463" t="str">
            <v>NORTHFIELD MOUNTAIN 1</v>
          </cell>
          <cell r="C463" t="str">
            <v>Firstlight Power Management LL</v>
          </cell>
          <cell r="D463" t="str">
            <v>.Z.WCMASS</v>
          </cell>
          <cell r="E463">
            <v>292</v>
          </cell>
          <cell r="F463">
            <v>292</v>
          </cell>
        </row>
        <row r="464">
          <cell r="A464">
            <v>14218</v>
          </cell>
          <cell r="B464" t="str">
            <v>NORTHFIELD MOUNTAIN 2</v>
          </cell>
          <cell r="C464" t="str">
            <v>Firstlight Power Management LL</v>
          </cell>
          <cell r="D464" t="str">
            <v>.Z.WCMASS</v>
          </cell>
          <cell r="E464">
            <v>292</v>
          </cell>
          <cell r="F464">
            <v>292</v>
          </cell>
        </row>
        <row r="465">
          <cell r="A465">
            <v>14219</v>
          </cell>
          <cell r="B465" t="str">
            <v>NORTHFIELD MOUNTAIN 3</v>
          </cell>
          <cell r="C465" t="str">
            <v>Firstlight Power Management LL</v>
          </cell>
          <cell r="D465" t="str">
            <v>.Z.WCMASS</v>
          </cell>
          <cell r="E465">
            <v>292</v>
          </cell>
          <cell r="F465">
            <v>292</v>
          </cell>
        </row>
        <row r="466">
          <cell r="A466">
            <v>14220</v>
          </cell>
          <cell r="B466" t="str">
            <v>NORTHFIELD MOUNTAIN 4</v>
          </cell>
          <cell r="C466" t="str">
            <v>Firstlight Power Management LL</v>
          </cell>
          <cell r="D466" t="str">
            <v>.Z.WCMASS</v>
          </cell>
          <cell r="E466">
            <v>292</v>
          </cell>
          <cell r="F466">
            <v>292</v>
          </cell>
        </row>
        <row r="467">
          <cell r="A467">
            <v>14271</v>
          </cell>
          <cell r="B467" t="str">
            <v>Ameresco Northampton</v>
          </cell>
          <cell r="C467" t="str">
            <v>Boston Energy Trading and Mark</v>
          </cell>
          <cell r="D467" t="str">
            <v>.Z.WCMASS</v>
          </cell>
          <cell r="E467">
            <v>0.8</v>
          </cell>
          <cell r="F467">
            <v>0.8</v>
          </cell>
        </row>
        <row r="468">
          <cell r="A468">
            <v>14595</v>
          </cell>
          <cell r="B468" t="str">
            <v>Granite Reliable Power</v>
          </cell>
          <cell r="C468" t="str">
            <v>Granite Reliable Power, LLC</v>
          </cell>
          <cell r="D468" t="str">
            <v>.Z.NEWHAMPSHIRE</v>
          </cell>
          <cell r="E468">
            <v>29.9</v>
          </cell>
          <cell r="F468">
            <v>42.9</v>
          </cell>
        </row>
        <row r="469">
          <cell r="A469">
            <v>14599</v>
          </cell>
          <cell r="B469" t="str">
            <v>Rhode Island LFG Genco, LLC - ST</v>
          </cell>
          <cell r="C469" t="str">
            <v>Rhode Island Engine Genco, LLC</v>
          </cell>
          <cell r="D469" t="str">
            <v>.Z.RHODEISLAND</v>
          </cell>
          <cell r="E469">
            <v>26</v>
          </cell>
          <cell r="F469">
            <v>28</v>
          </cell>
        </row>
        <row r="470">
          <cell r="A470">
            <v>14610</v>
          </cell>
          <cell r="B470" t="str">
            <v>Princeton Wind Farm Project</v>
          </cell>
          <cell r="C470" t="str">
            <v>Princeton Municipal Light Depa</v>
          </cell>
          <cell r="D470" t="str">
            <v>.Z.WCMASS</v>
          </cell>
          <cell r="E470">
            <v>0.66700000000000004</v>
          </cell>
          <cell r="F470">
            <v>1.2569999999999999</v>
          </cell>
        </row>
        <row r="471">
          <cell r="A471">
            <v>14614</v>
          </cell>
          <cell r="B471" t="str">
            <v>Kleen Energy</v>
          </cell>
          <cell r="C471" t="str">
            <v>Kleen Energy Systems, LLC</v>
          </cell>
          <cell r="D471" t="str">
            <v>.Z.CONNECTICUT</v>
          </cell>
          <cell r="E471">
            <v>620</v>
          </cell>
          <cell r="F471">
            <v>620</v>
          </cell>
        </row>
        <row r="472">
          <cell r="A472">
            <v>14623</v>
          </cell>
          <cell r="B472" t="str">
            <v>Valley Hydro (Station No. 5)</v>
          </cell>
          <cell r="C472" t="str">
            <v>Holyoke Gas &amp; Electric Departm</v>
          </cell>
          <cell r="D472" t="str">
            <v>.Z.WCMASS</v>
          </cell>
          <cell r="E472">
            <v>0.79</v>
          </cell>
          <cell r="F472">
            <v>0.79</v>
          </cell>
        </row>
        <row r="473">
          <cell r="A473">
            <v>14652</v>
          </cell>
          <cell r="B473" t="str">
            <v>Templeton Wind Turbine</v>
          </cell>
          <cell r="C473" t="str">
            <v>Templeton Municipal Light &amp; Wa</v>
          </cell>
          <cell r="D473" t="str">
            <v>.Z.WCMASS</v>
          </cell>
          <cell r="E473">
            <v>0.27800000000000002</v>
          </cell>
          <cell r="F473">
            <v>0.441</v>
          </cell>
        </row>
        <row r="474">
          <cell r="A474">
            <v>14660</v>
          </cell>
          <cell r="B474" t="str">
            <v>Lempster Wind</v>
          </cell>
          <cell r="C474" t="str">
            <v>Public Service Company of New</v>
          </cell>
          <cell r="D474" t="str">
            <v>.Z.NEWHAMPSHIRE</v>
          </cell>
          <cell r="E474">
            <v>4.4249999999999998</v>
          </cell>
          <cell r="F474">
            <v>10.023999999999999</v>
          </cell>
        </row>
        <row r="475">
          <cell r="A475">
            <v>14661</v>
          </cell>
          <cell r="B475" t="str">
            <v>Berkshire Wind Power Project</v>
          </cell>
          <cell r="C475" t="str">
            <v>Massachusetts Municipal Whol</v>
          </cell>
          <cell r="D475" t="str">
            <v>.Z.WCMASS</v>
          </cell>
          <cell r="E475">
            <v>2.5760000000000001</v>
          </cell>
          <cell r="F475">
            <v>6.9880000000000004</v>
          </cell>
        </row>
        <row r="476">
          <cell r="A476">
            <v>14663</v>
          </cell>
          <cell r="B476" t="str">
            <v>WMRE Crossroads</v>
          </cell>
          <cell r="C476" t="str">
            <v>WM Renewable Energy, L.L.C.</v>
          </cell>
          <cell r="D476" t="str">
            <v>.Z.MAINE</v>
          </cell>
          <cell r="E476">
            <v>3</v>
          </cell>
          <cell r="F476">
            <v>3</v>
          </cell>
        </row>
        <row r="477">
          <cell r="A477">
            <v>14665</v>
          </cell>
          <cell r="B477" t="str">
            <v>Record Hill Wind</v>
          </cell>
          <cell r="C477" t="str">
            <v>Record Hill Wind LLC</v>
          </cell>
          <cell r="D477" t="str">
            <v>.Z.MAINE</v>
          </cell>
          <cell r="E477">
            <v>13.6</v>
          </cell>
          <cell r="F477">
            <v>16.7</v>
          </cell>
        </row>
        <row r="478">
          <cell r="A478">
            <v>14706</v>
          </cell>
          <cell r="B478" t="str">
            <v>Kimberly-Clark Corp Energy Independence Project</v>
          </cell>
          <cell r="C478" t="str">
            <v>Kimberly-Clark Corporation</v>
          </cell>
          <cell r="D478" t="str">
            <v>.Z.CONNECTICUT</v>
          </cell>
          <cell r="E478">
            <v>14</v>
          </cell>
          <cell r="F478">
            <v>19.7</v>
          </cell>
        </row>
        <row r="479">
          <cell r="A479">
            <v>15415</v>
          </cell>
          <cell r="B479" t="str">
            <v>Dartmouth Power Expansion</v>
          </cell>
          <cell r="C479" t="str">
            <v>Talen Energy Marketing, LLC</v>
          </cell>
          <cell r="D479" t="str">
            <v>.Z.SEMASS</v>
          </cell>
          <cell r="E479">
            <v>21.3</v>
          </cell>
          <cell r="F479">
            <v>23.5</v>
          </cell>
        </row>
        <row r="480">
          <cell r="A480">
            <v>15477</v>
          </cell>
          <cell r="B480" t="str">
            <v>New Haven Harbor Units 2, 3, &amp; 4</v>
          </cell>
          <cell r="C480" t="str">
            <v>PSEG New Haven LLC</v>
          </cell>
          <cell r="D480" t="str">
            <v>.Z.CONNECTICUT</v>
          </cell>
          <cell r="E480">
            <v>129.6</v>
          </cell>
          <cell r="F480">
            <v>145</v>
          </cell>
        </row>
        <row r="481">
          <cell r="A481">
            <v>15509</v>
          </cell>
          <cell r="B481" t="str">
            <v>Plainfield Renewable Energy</v>
          </cell>
          <cell r="C481" t="str">
            <v>Plainfield Renewable Energy, L</v>
          </cell>
          <cell r="D481" t="str">
            <v>.Z.CONNECTICUT</v>
          </cell>
          <cell r="E481">
            <v>37.5</v>
          </cell>
          <cell r="F481">
            <v>37.5</v>
          </cell>
        </row>
        <row r="482">
          <cell r="A482">
            <v>16296</v>
          </cell>
          <cell r="B482" t="str">
            <v>Milford Hydro</v>
          </cell>
          <cell r="C482" t="str">
            <v>Black Bear Hydro Partners, LLC</v>
          </cell>
          <cell r="D482" t="str">
            <v>.Z.MAINE</v>
          </cell>
          <cell r="E482">
            <v>6.4219999999999997</v>
          </cell>
          <cell r="F482">
            <v>6.6429999999999998</v>
          </cell>
        </row>
        <row r="483">
          <cell r="A483">
            <v>16523</v>
          </cell>
          <cell r="B483" t="str">
            <v>Stillwater</v>
          </cell>
          <cell r="C483" t="str">
            <v>Black Bear Hydro Partners, LLC</v>
          </cell>
          <cell r="D483" t="str">
            <v>.Z.MAINE</v>
          </cell>
          <cell r="E483">
            <v>1.8979999999999999</v>
          </cell>
          <cell r="F483">
            <v>1.964</v>
          </cell>
        </row>
        <row r="484">
          <cell r="A484">
            <v>16525</v>
          </cell>
          <cell r="B484" t="str">
            <v>Medway</v>
          </cell>
          <cell r="C484" t="str">
            <v>Black Bear Hydro Partners, LLC</v>
          </cell>
          <cell r="D484" t="str">
            <v>.Z.MAINE</v>
          </cell>
          <cell r="E484">
            <v>3.4430000000000001</v>
          </cell>
          <cell r="F484">
            <v>2.8690000000000002</v>
          </cell>
        </row>
        <row r="485">
          <cell r="A485">
            <v>16631</v>
          </cell>
          <cell r="B485" t="str">
            <v>Victory Road Dorchester PV</v>
          </cell>
          <cell r="C485" t="str">
            <v>Massachusetts Electric Company</v>
          </cell>
          <cell r="D485" t="str">
            <v>.Z.NEMASSBOST</v>
          </cell>
          <cell r="E485">
            <v>0.316</v>
          </cell>
          <cell r="F485">
            <v>0</v>
          </cell>
        </row>
        <row r="486">
          <cell r="A486">
            <v>16640</v>
          </cell>
          <cell r="B486" t="str">
            <v>Hilldale Ave Haverhill PV</v>
          </cell>
          <cell r="C486" t="str">
            <v>Massachusetts Electric Company</v>
          </cell>
          <cell r="D486" t="str">
            <v>.Z.NEMASSBOST</v>
          </cell>
          <cell r="E486">
            <v>0.27</v>
          </cell>
          <cell r="F486">
            <v>0</v>
          </cell>
        </row>
        <row r="487">
          <cell r="A487">
            <v>16642</v>
          </cell>
          <cell r="B487" t="str">
            <v>Railroad Street Revere PV</v>
          </cell>
          <cell r="C487" t="str">
            <v>Massachusetts Electric Company</v>
          </cell>
          <cell r="D487" t="str">
            <v>.Z.NEMASSBOST</v>
          </cell>
          <cell r="E487">
            <v>0.245</v>
          </cell>
          <cell r="F487">
            <v>0</v>
          </cell>
        </row>
        <row r="488">
          <cell r="A488">
            <v>16643</v>
          </cell>
          <cell r="B488" t="str">
            <v>Rover Street Everett PV</v>
          </cell>
          <cell r="C488" t="str">
            <v>Massachusetts Electric Company</v>
          </cell>
          <cell r="D488" t="str">
            <v>.Z.NEMASSBOST</v>
          </cell>
          <cell r="E488">
            <v>0.16800000000000001</v>
          </cell>
          <cell r="F488">
            <v>0</v>
          </cell>
        </row>
        <row r="489">
          <cell r="A489">
            <v>16644</v>
          </cell>
          <cell r="B489" t="str">
            <v>Main Street Whitinsville PV</v>
          </cell>
          <cell r="C489" t="str">
            <v>Massachusetts Electric Company</v>
          </cell>
          <cell r="D489" t="str">
            <v>.Z.SEMASS</v>
          </cell>
          <cell r="E489">
            <v>0.28000000000000003</v>
          </cell>
          <cell r="F489">
            <v>0</v>
          </cell>
        </row>
        <row r="490">
          <cell r="A490">
            <v>16653</v>
          </cell>
          <cell r="B490" t="str">
            <v>Berlin Biopower</v>
          </cell>
          <cell r="C490" t="str">
            <v>Public Service Company of New</v>
          </cell>
          <cell r="D490" t="str">
            <v>.Z.NEWHAMPSHIRE</v>
          </cell>
          <cell r="E490">
            <v>65.38</v>
          </cell>
          <cell r="F490">
            <v>65.38</v>
          </cell>
        </row>
        <row r="491">
          <cell r="A491">
            <v>16659</v>
          </cell>
          <cell r="B491" t="str">
            <v>Ipswich Wind Farm 1</v>
          </cell>
          <cell r="C491" t="str">
            <v>Ipswich Municipal Light Depart</v>
          </cell>
          <cell r="D491" t="str">
            <v>.Z.NEMASSBOST</v>
          </cell>
          <cell r="E491">
            <v>0.187</v>
          </cell>
          <cell r="F491">
            <v>0.34200000000000003</v>
          </cell>
        </row>
        <row r="492">
          <cell r="A492">
            <v>16675</v>
          </cell>
          <cell r="B492" t="str">
            <v>Fox Island Wind</v>
          </cell>
          <cell r="C492" t="str">
            <v>Vermont Public Power Supply Au</v>
          </cell>
          <cell r="D492" t="str">
            <v>.Z.MAINE</v>
          </cell>
          <cell r="E492">
            <v>0</v>
          </cell>
          <cell r="F492">
            <v>0.44400000000000001</v>
          </cell>
        </row>
        <row r="493">
          <cell r="A493">
            <v>16688</v>
          </cell>
          <cell r="B493" t="str">
            <v>Nor1</v>
          </cell>
          <cell r="C493" t="str">
            <v>Connecticut Municipal Electric</v>
          </cell>
          <cell r="D493" t="str">
            <v>.Z.CONNECTICUT</v>
          </cell>
          <cell r="E493">
            <v>1.958</v>
          </cell>
          <cell r="F493">
            <v>1.958</v>
          </cell>
        </row>
        <row r="494">
          <cell r="A494">
            <v>16737</v>
          </cell>
          <cell r="B494" t="str">
            <v>DFC-ERG Hybrid Fuel Cell (3)</v>
          </cell>
          <cell r="C494" t="str">
            <v>UIL Distributed Resources LLC</v>
          </cell>
          <cell r="D494" t="str">
            <v>.Z.CONNECTICUT</v>
          </cell>
          <cell r="E494">
            <v>2.5</v>
          </cell>
          <cell r="F494">
            <v>2.5</v>
          </cell>
        </row>
        <row r="495">
          <cell r="A495">
            <v>16738</v>
          </cell>
          <cell r="B495" t="str">
            <v>BFCP Fuel Cell</v>
          </cell>
          <cell r="C495" t="str">
            <v>Bridgeport Fuel Cell, LLC</v>
          </cell>
          <cell r="D495" t="str">
            <v>.Z.CONNECTICUT</v>
          </cell>
          <cell r="E495">
            <v>13.054</v>
          </cell>
          <cell r="F495">
            <v>13.259</v>
          </cell>
        </row>
        <row r="496">
          <cell r="A496">
            <v>16750</v>
          </cell>
          <cell r="B496" t="str">
            <v>Norden #2</v>
          </cell>
          <cell r="C496" t="str">
            <v>Connecticut Municipal Electric</v>
          </cell>
          <cell r="D496" t="str">
            <v>.Z.CONNECTICUT</v>
          </cell>
          <cell r="E496">
            <v>1.948</v>
          </cell>
          <cell r="F496">
            <v>1.948</v>
          </cell>
        </row>
        <row r="497">
          <cell r="A497">
            <v>16752</v>
          </cell>
          <cell r="B497" t="str">
            <v>Norden #3</v>
          </cell>
          <cell r="C497" t="str">
            <v>Connecticut Municipal Electric</v>
          </cell>
          <cell r="D497" t="str">
            <v>.Z.CONNECTICUT</v>
          </cell>
          <cell r="E497">
            <v>1.9419999999999999</v>
          </cell>
          <cell r="F497">
            <v>1.9419999999999999</v>
          </cell>
        </row>
        <row r="498">
          <cell r="A498">
            <v>17359</v>
          </cell>
          <cell r="B498" t="str">
            <v>Sugar River 2</v>
          </cell>
          <cell r="C498" t="str">
            <v>Public Service Company of New</v>
          </cell>
          <cell r="D498" t="str">
            <v>.Z.NEWHAMPSHIRE</v>
          </cell>
          <cell r="E498">
            <v>2.5999999999999999E-2</v>
          </cell>
          <cell r="F498">
            <v>0.155</v>
          </cell>
        </row>
        <row r="499">
          <cell r="A499">
            <v>35442</v>
          </cell>
          <cell r="B499" t="str">
            <v>Seaman Energy</v>
          </cell>
          <cell r="C499" t="str">
            <v>Templeton Municipal Light &amp; Wa</v>
          </cell>
          <cell r="D499" t="str">
            <v>.Z.WCMASS</v>
          </cell>
          <cell r="E499">
            <v>0.48399999999999999</v>
          </cell>
          <cell r="F499">
            <v>0.48299999999999998</v>
          </cell>
        </row>
        <row r="500">
          <cell r="A500">
            <v>35485</v>
          </cell>
          <cell r="B500" t="str">
            <v>Fitchburg-FCA-5</v>
          </cell>
          <cell r="C500" t="str">
            <v>WM Renewable Energy, L.L.C.</v>
          </cell>
          <cell r="D500" t="str">
            <v>.Z.WCMASS</v>
          </cell>
          <cell r="E500">
            <v>4.5</v>
          </cell>
          <cell r="F500">
            <v>4.5</v>
          </cell>
        </row>
        <row r="501">
          <cell r="A501">
            <v>35555</v>
          </cell>
          <cell r="B501" t="str">
            <v>GMCW</v>
          </cell>
          <cell r="C501" t="str">
            <v>Burlington Electric Department</v>
          </cell>
          <cell r="D501" t="str">
            <v>.Z.VERMONT</v>
          </cell>
          <cell r="E501">
            <v>2.38</v>
          </cell>
          <cell r="F501">
            <v>3.54</v>
          </cell>
        </row>
        <row r="502">
          <cell r="A502">
            <v>35593</v>
          </cell>
          <cell r="B502" t="str">
            <v>Fiske Hydro</v>
          </cell>
          <cell r="C502" t="str">
            <v>Public Service Company of New</v>
          </cell>
          <cell r="D502" t="str">
            <v>.Z.NEWHAMPSHIRE</v>
          </cell>
          <cell r="E502">
            <v>7.6999999999999999E-2</v>
          </cell>
          <cell r="F502">
            <v>0.113</v>
          </cell>
        </row>
        <row r="503">
          <cell r="A503">
            <v>35594</v>
          </cell>
          <cell r="B503" t="str">
            <v>Spaulding Pond Hydro</v>
          </cell>
          <cell r="C503" t="str">
            <v>Public Service Company of New</v>
          </cell>
          <cell r="D503" t="str">
            <v>.Z.NEWHAMPSHIRE</v>
          </cell>
          <cell r="E503">
            <v>7.3999999999999996E-2</v>
          </cell>
          <cell r="F503">
            <v>0.17199999999999999</v>
          </cell>
        </row>
        <row r="504">
          <cell r="A504">
            <v>35656</v>
          </cell>
          <cell r="B504" t="str">
            <v>Rainbow_2</v>
          </cell>
          <cell r="C504" t="str">
            <v>Connecticut Light and Power Co</v>
          </cell>
          <cell r="D504" t="str">
            <v>.Z.CONNECTICUT</v>
          </cell>
          <cell r="E504">
            <v>4.0999999999999996</v>
          </cell>
          <cell r="F504">
            <v>4.0999999999999996</v>
          </cell>
        </row>
        <row r="505">
          <cell r="A505">
            <v>35657</v>
          </cell>
          <cell r="B505" t="str">
            <v>Shrewsbury Diesels</v>
          </cell>
          <cell r="C505" t="str">
            <v>Shrewsbury Electric &amp; Cable Op</v>
          </cell>
          <cell r="D505" t="str">
            <v>.Z.WCMASS</v>
          </cell>
          <cell r="E505">
            <v>13.75</v>
          </cell>
          <cell r="F505">
            <v>13.75</v>
          </cell>
        </row>
        <row r="506">
          <cell r="A506">
            <v>35658</v>
          </cell>
          <cell r="B506" t="str">
            <v>Rainbow_1</v>
          </cell>
          <cell r="C506" t="str">
            <v>Connecticut Light and Power Co</v>
          </cell>
          <cell r="D506" t="str">
            <v>.Z.CONNECTICUT</v>
          </cell>
          <cell r="E506">
            <v>4.0999999999999996</v>
          </cell>
          <cell r="F506">
            <v>4.0999999999999996</v>
          </cell>
        </row>
        <row r="507">
          <cell r="A507">
            <v>35693</v>
          </cell>
          <cell r="B507" t="str">
            <v>Spruce Mountain Wind</v>
          </cell>
          <cell r="C507" t="str">
            <v>Spruce Mountain Wind, LLC</v>
          </cell>
          <cell r="D507" t="str">
            <v>.Z.MAINE</v>
          </cell>
          <cell r="E507">
            <v>4.5</v>
          </cell>
          <cell r="F507">
            <v>9</v>
          </cell>
        </row>
        <row r="508">
          <cell r="A508">
            <v>35728</v>
          </cell>
          <cell r="B508" t="str">
            <v>Moretown LG</v>
          </cell>
          <cell r="C508" t="str">
            <v>Green Mountain Power Corporati</v>
          </cell>
          <cell r="D508" t="str">
            <v>.Z.VERMONT</v>
          </cell>
          <cell r="E508">
            <v>3.2</v>
          </cell>
          <cell r="F508">
            <v>3.2</v>
          </cell>
        </row>
        <row r="509">
          <cell r="A509">
            <v>35979</v>
          </cell>
          <cell r="B509" t="str">
            <v>Kingdom Community Wind</v>
          </cell>
          <cell r="C509" t="str">
            <v>Green Mountain Power Corporati</v>
          </cell>
          <cell r="D509" t="str">
            <v>.Z.VERMONT</v>
          </cell>
          <cell r="E509">
            <v>12</v>
          </cell>
          <cell r="F509">
            <v>21.672999999999998</v>
          </cell>
        </row>
        <row r="510">
          <cell r="A510">
            <v>37040</v>
          </cell>
          <cell r="B510" t="str">
            <v>KENDALL STEAM</v>
          </cell>
          <cell r="C510" t="str">
            <v>Kendall Green Energy LLC</v>
          </cell>
          <cell r="D510" t="str">
            <v>.Z.NEMASSBOST</v>
          </cell>
          <cell r="E510">
            <v>27.75</v>
          </cell>
          <cell r="F510">
            <v>27.75</v>
          </cell>
        </row>
        <row r="511">
          <cell r="A511">
            <v>37050</v>
          </cell>
          <cell r="B511" t="str">
            <v>Groton Wind Project</v>
          </cell>
          <cell r="C511" t="str">
            <v>Avangrid Renewables, LLC</v>
          </cell>
          <cell r="D511" t="str">
            <v>.Z.NEWHAMPSHIRE</v>
          </cell>
          <cell r="E511">
            <v>9.7509999999999994</v>
          </cell>
          <cell r="F511">
            <v>19.771000000000001</v>
          </cell>
        </row>
        <row r="512">
          <cell r="A512">
            <v>37072</v>
          </cell>
          <cell r="B512" t="str">
            <v>Beaver_Ridge_Wind</v>
          </cell>
          <cell r="C512" t="str">
            <v>New Hampshire Electric Coopera</v>
          </cell>
          <cell r="D512" t="str">
            <v>.Z.MAINE</v>
          </cell>
          <cell r="E512">
            <v>0.47399999999999998</v>
          </cell>
          <cell r="F512">
            <v>1.3440000000000001</v>
          </cell>
        </row>
        <row r="513">
          <cell r="A513">
            <v>37077</v>
          </cell>
          <cell r="B513" t="str">
            <v>Woronoco Hydro LLC</v>
          </cell>
          <cell r="C513" t="str">
            <v>Power Supply Services, LLC</v>
          </cell>
          <cell r="D513" t="str">
            <v>.Z.WCMASS</v>
          </cell>
          <cell r="E513">
            <v>1.181</v>
          </cell>
          <cell r="F513">
            <v>1.611</v>
          </cell>
        </row>
        <row r="514">
          <cell r="A514">
            <v>37105</v>
          </cell>
          <cell r="B514" t="str">
            <v>Blue Sky West</v>
          </cell>
          <cell r="C514" t="str">
            <v>Blue Sky West, LLC</v>
          </cell>
          <cell r="D514" t="str">
            <v>.Z.MAINE</v>
          </cell>
          <cell r="E514">
            <v>30.975999999999999</v>
          </cell>
          <cell r="F514">
            <v>65.959999999999994</v>
          </cell>
        </row>
        <row r="515">
          <cell r="A515">
            <v>37120</v>
          </cell>
          <cell r="B515" t="str">
            <v>Thundermist Hydropower</v>
          </cell>
          <cell r="C515" t="str">
            <v>The Narragansett Electric Comp</v>
          </cell>
          <cell r="D515" t="str">
            <v>.Z.RHODEISLAND</v>
          </cell>
          <cell r="E515">
            <v>0</v>
          </cell>
          <cell r="F515">
            <v>0.94099999999999995</v>
          </cell>
        </row>
        <row r="516">
          <cell r="A516">
            <v>38078</v>
          </cell>
          <cell r="B516" t="str">
            <v>NFM Solar Power, LLC</v>
          </cell>
          <cell r="C516" t="str">
            <v>Firstlight Power Management LL</v>
          </cell>
          <cell r="D516" t="str">
            <v>.Z.WCMASS</v>
          </cell>
          <cell r="E516">
            <v>0.50700000000000001</v>
          </cell>
          <cell r="F516">
            <v>0</v>
          </cell>
        </row>
        <row r="517">
          <cell r="A517">
            <v>38089</v>
          </cell>
          <cell r="B517" t="str">
            <v>Footprint Combined Cycle</v>
          </cell>
          <cell r="C517" t="str">
            <v>Footprint Power Salem Harbor D</v>
          </cell>
          <cell r="D517" t="str">
            <v>.Z.NEMASSBOST</v>
          </cell>
          <cell r="E517">
            <v>674</v>
          </cell>
          <cell r="F517">
            <v>674</v>
          </cell>
        </row>
        <row r="518">
          <cell r="A518">
            <v>38114</v>
          </cell>
          <cell r="B518" t="str">
            <v>East Bridgewater Solar Energy Project</v>
          </cell>
          <cell r="C518" t="str">
            <v>Clearesult Consulting Inc.</v>
          </cell>
          <cell r="D518" t="str">
            <v>.Z.SEMASS</v>
          </cell>
          <cell r="E518">
            <v>0.85</v>
          </cell>
          <cell r="F518">
            <v>0</v>
          </cell>
        </row>
        <row r="519">
          <cell r="A519">
            <v>38115</v>
          </cell>
          <cell r="B519" t="str">
            <v>Harrington Street PV Project</v>
          </cell>
          <cell r="C519" t="str">
            <v>Clearesult Consulting Inc.</v>
          </cell>
          <cell r="D519" t="str">
            <v>.Z.WCMASS</v>
          </cell>
          <cell r="E519">
            <v>4.7670000000000003</v>
          </cell>
          <cell r="F519">
            <v>0</v>
          </cell>
        </row>
        <row r="520">
          <cell r="A520">
            <v>38173</v>
          </cell>
          <cell r="B520" t="str">
            <v>Saddleback Ridge Wind</v>
          </cell>
          <cell r="C520" t="str">
            <v>Spruce Mountain Wind, LLC</v>
          </cell>
          <cell r="D520" t="str">
            <v>.Z.MAINE</v>
          </cell>
          <cell r="E520">
            <v>3.75</v>
          </cell>
          <cell r="F520">
            <v>10.23</v>
          </cell>
        </row>
        <row r="521">
          <cell r="A521">
            <v>38178</v>
          </cell>
          <cell r="B521" t="str">
            <v>Southbridge Landfill Gas to Energy 17-18</v>
          </cell>
          <cell r="C521" t="str">
            <v>NextEra Energy Marketing</v>
          </cell>
          <cell r="D521" t="str">
            <v>.Z.WCMASS</v>
          </cell>
          <cell r="E521">
            <v>1.4</v>
          </cell>
          <cell r="F521">
            <v>1.4</v>
          </cell>
        </row>
        <row r="522">
          <cell r="A522">
            <v>38181</v>
          </cell>
          <cell r="B522" t="str">
            <v>Westford Solar</v>
          </cell>
          <cell r="C522" t="str">
            <v>Clearesult Consulting Inc.</v>
          </cell>
          <cell r="D522" t="str">
            <v>.Z.WCMASS</v>
          </cell>
          <cell r="E522">
            <v>1.8</v>
          </cell>
          <cell r="F522">
            <v>0</v>
          </cell>
        </row>
        <row r="523">
          <cell r="A523">
            <v>38206</v>
          </cell>
          <cell r="B523" t="str">
            <v>Bridgeport Harbor 5</v>
          </cell>
          <cell r="C523" t="str">
            <v>PSEG Energy Resources &amp; Trade</v>
          </cell>
          <cell r="D523" t="str">
            <v>.Z.CONNECTICUT</v>
          </cell>
          <cell r="E523">
            <v>484.3</v>
          </cell>
          <cell r="F523">
            <v>529.79999999999995</v>
          </cell>
        </row>
        <row r="524">
          <cell r="A524">
            <v>38249</v>
          </cell>
          <cell r="B524" t="str">
            <v>Silver lake Photovoltaic Facility</v>
          </cell>
          <cell r="C524" t="str">
            <v>NSTAR Electric Company</v>
          </cell>
          <cell r="D524" t="str">
            <v>.Z.WCMASS</v>
          </cell>
          <cell r="E524">
            <v>0.69899999999999995</v>
          </cell>
          <cell r="F524">
            <v>0</v>
          </cell>
        </row>
        <row r="525">
          <cell r="A525">
            <v>38250</v>
          </cell>
          <cell r="B525" t="str">
            <v>Indian Orchard Photovoltaic Facility</v>
          </cell>
          <cell r="C525" t="str">
            <v>NSTAR Electric Company</v>
          </cell>
          <cell r="D525" t="str">
            <v>.Z.WCMASS</v>
          </cell>
          <cell r="E525">
            <v>0.69499999999999995</v>
          </cell>
          <cell r="F525">
            <v>0</v>
          </cell>
        </row>
        <row r="526">
          <cell r="A526">
            <v>38252</v>
          </cell>
          <cell r="B526" t="str">
            <v>Indian River Power Supply# LLC</v>
          </cell>
          <cell r="C526" t="str">
            <v>Power Supply Services, LLC</v>
          </cell>
          <cell r="D526" t="str">
            <v>.Z.WCMASS</v>
          </cell>
          <cell r="E526">
            <v>0.314</v>
          </cell>
          <cell r="F526">
            <v>0.94099999999999995</v>
          </cell>
        </row>
        <row r="527">
          <cell r="A527">
            <v>38278</v>
          </cell>
          <cell r="B527" t="str">
            <v>Wallingford Unit 6 and Unit 7</v>
          </cell>
          <cell r="C527" t="str">
            <v>Twin Eagle Resource Management</v>
          </cell>
          <cell r="D527" t="str">
            <v>.Z.CONNECTICUT</v>
          </cell>
          <cell r="E527">
            <v>94.57</v>
          </cell>
          <cell r="F527">
            <v>100</v>
          </cell>
        </row>
        <row r="528">
          <cell r="A528">
            <v>38287</v>
          </cell>
          <cell r="B528" t="str">
            <v>WMA Chester Solar 1</v>
          </cell>
          <cell r="C528" t="str">
            <v>Vermont Public Power Supply Au</v>
          </cell>
          <cell r="D528" t="str">
            <v>.Z.WCMASS</v>
          </cell>
          <cell r="E528">
            <v>1.9039999999999999</v>
          </cell>
          <cell r="F528">
            <v>0</v>
          </cell>
        </row>
        <row r="529">
          <cell r="A529">
            <v>38289</v>
          </cell>
          <cell r="B529" t="str">
            <v>Medway Peaker - SEMARI</v>
          </cell>
          <cell r="C529" t="str">
            <v>Exelon Generation Company, LLC</v>
          </cell>
          <cell r="D529" t="str">
            <v>.Z.SEMASS</v>
          </cell>
          <cell r="E529">
            <v>194.8</v>
          </cell>
          <cell r="F529">
            <v>205.1</v>
          </cell>
        </row>
        <row r="530">
          <cell r="A530">
            <v>38297</v>
          </cell>
          <cell r="B530" t="str">
            <v>CPV_Towantic</v>
          </cell>
          <cell r="C530" t="str">
            <v>Consolidated Edison Energy, In</v>
          </cell>
          <cell r="D530" t="str">
            <v>.Z.CONNECTICUT</v>
          </cell>
          <cell r="E530">
            <v>750.5</v>
          </cell>
          <cell r="F530">
            <v>821.5</v>
          </cell>
        </row>
        <row r="531">
          <cell r="A531">
            <v>38302</v>
          </cell>
          <cell r="B531" t="str">
            <v>Fisher Road Solar I</v>
          </cell>
          <cell r="C531" t="str">
            <v>Fisher Road Solar I LLC</v>
          </cell>
          <cell r="D531" t="str">
            <v>.Z.SEMASS</v>
          </cell>
          <cell r="E531">
            <v>1.92</v>
          </cell>
          <cell r="F531">
            <v>0</v>
          </cell>
        </row>
        <row r="532">
          <cell r="A532">
            <v>38310</v>
          </cell>
          <cell r="B532" t="str">
            <v>Canal 3</v>
          </cell>
          <cell r="C532" t="str">
            <v>Stonepeak Kestrel Energy Marke</v>
          </cell>
          <cell r="D532" t="str">
            <v>.Z.SEMASS</v>
          </cell>
          <cell r="E532">
            <v>333</v>
          </cell>
          <cell r="F532">
            <v>336.1</v>
          </cell>
        </row>
        <row r="533">
          <cell r="A533">
            <v>38372</v>
          </cell>
          <cell r="B533" t="str">
            <v>Dartmouth Solar</v>
          </cell>
          <cell r="C533" t="str">
            <v>MA Operating Holdings, LLC</v>
          </cell>
          <cell r="D533" t="str">
            <v>.Z.SEMASS</v>
          </cell>
          <cell r="E533">
            <v>1.43</v>
          </cell>
          <cell r="F533">
            <v>0</v>
          </cell>
        </row>
        <row r="534">
          <cell r="A534">
            <v>38373</v>
          </cell>
          <cell r="B534" t="str">
            <v>Holliston</v>
          </cell>
          <cell r="C534" t="str">
            <v>MA Operating Holdings, LLC</v>
          </cell>
          <cell r="D534" t="str">
            <v>.Z.SEMASS</v>
          </cell>
          <cell r="E534">
            <v>1.5229999999999999</v>
          </cell>
          <cell r="F534">
            <v>0</v>
          </cell>
        </row>
        <row r="535">
          <cell r="A535">
            <v>38374</v>
          </cell>
          <cell r="B535" t="str">
            <v>Plymouth</v>
          </cell>
          <cell r="C535" t="str">
            <v>MA Operating Holdings, LLC</v>
          </cell>
          <cell r="D535" t="str">
            <v>.Z.SEMASS</v>
          </cell>
          <cell r="E535">
            <v>1.9</v>
          </cell>
          <cell r="F535">
            <v>0</v>
          </cell>
        </row>
        <row r="536">
          <cell r="A536">
            <v>38375</v>
          </cell>
          <cell r="B536" t="str">
            <v>Uxbridge</v>
          </cell>
          <cell r="C536" t="str">
            <v>MA Operating Holdings, LLC</v>
          </cell>
          <cell r="D536" t="str">
            <v>.Z.SEMASS</v>
          </cell>
          <cell r="E536">
            <v>1.23</v>
          </cell>
          <cell r="F536">
            <v>0</v>
          </cell>
        </row>
        <row r="537">
          <cell r="A537">
            <v>38376</v>
          </cell>
          <cell r="B537" t="str">
            <v>Landcraft</v>
          </cell>
          <cell r="C537" t="str">
            <v>MA Operating Holdings, LLC</v>
          </cell>
          <cell r="D537" t="str">
            <v>.Z.SEMASS</v>
          </cell>
          <cell r="E537">
            <v>1.339</v>
          </cell>
          <cell r="F537">
            <v>0</v>
          </cell>
        </row>
        <row r="538">
          <cell r="A538">
            <v>38378</v>
          </cell>
          <cell r="B538" t="str">
            <v>LSRHS</v>
          </cell>
          <cell r="C538" t="str">
            <v>MA Operating Holdings, LLC</v>
          </cell>
          <cell r="D538" t="str">
            <v>.Z.NEMASSBOST</v>
          </cell>
          <cell r="E538">
            <v>0.42</v>
          </cell>
          <cell r="F538">
            <v>0</v>
          </cell>
        </row>
        <row r="539">
          <cell r="A539">
            <v>38380</v>
          </cell>
          <cell r="B539" t="str">
            <v>Treasure Valley- SE</v>
          </cell>
          <cell r="C539" t="str">
            <v>MA Operating Holdings, LLC</v>
          </cell>
          <cell r="D539" t="str">
            <v>.Z.WCMASS</v>
          </cell>
          <cell r="E539">
            <v>2.0699999999999998</v>
          </cell>
          <cell r="F539">
            <v>0</v>
          </cell>
        </row>
        <row r="540">
          <cell r="A540">
            <v>38381</v>
          </cell>
          <cell r="B540" t="str">
            <v>Belchertown SEd</v>
          </cell>
          <cell r="C540" t="str">
            <v>MA Operating Holdings, LLC</v>
          </cell>
          <cell r="D540" t="str">
            <v>.Z.WCMASS</v>
          </cell>
          <cell r="E540">
            <v>0.53</v>
          </cell>
          <cell r="F540">
            <v>0</v>
          </cell>
        </row>
        <row r="541">
          <cell r="A541">
            <v>38421</v>
          </cell>
          <cell r="B541" t="str">
            <v>Jericho Power</v>
          </cell>
          <cell r="C541" t="str">
            <v>Jericho Power LLC</v>
          </cell>
          <cell r="D541" t="str">
            <v>.Z.NEWHAMPSHIRE</v>
          </cell>
          <cell r="E541">
            <v>2.5</v>
          </cell>
          <cell r="F541">
            <v>3.9</v>
          </cell>
        </row>
        <row r="542">
          <cell r="A542">
            <v>38437</v>
          </cell>
          <cell r="B542" t="str">
            <v>Ipswich Wind II</v>
          </cell>
          <cell r="C542" t="str">
            <v>Ipswich Municipal Light Depart</v>
          </cell>
          <cell r="D542" t="str">
            <v>.Z.NEMASSBOST</v>
          </cell>
          <cell r="E542">
            <v>0.13</v>
          </cell>
          <cell r="F542">
            <v>0.377</v>
          </cell>
        </row>
        <row r="543">
          <cell r="A543">
            <v>38438</v>
          </cell>
          <cell r="B543" t="str">
            <v>Deerfield Wind Project</v>
          </cell>
          <cell r="C543" t="str">
            <v>Avangrid Renewables, LLC</v>
          </cell>
          <cell r="D543" t="str">
            <v>.Z.VERMONT</v>
          </cell>
          <cell r="E543">
            <v>8.1</v>
          </cell>
          <cell r="F543">
            <v>13.6</v>
          </cell>
        </row>
        <row r="544">
          <cell r="A544">
            <v>38440</v>
          </cell>
          <cell r="B544" t="str">
            <v>Cottage St PV</v>
          </cell>
          <cell r="C544" t="str">
            <v>NSTAR Electric Company</v>
          </cell>
          <cell r="D544" t="str">
            <v>.Z.WCMASS</v>
          </cell>
          <cell r="E544">
            <v>1.635</v>
          </cell>
          <cell r="F544">
            <v>0</v>
          </cell>
        </row>
        <row r="545">
          <cell r="A545">
            <v>38441</v>
          </cell>
          <cell r="B545" t="str">
            <v>UI RCP BGPT FC</v>
          </cell>
          <cell r="C545" t="str">
            <v>United Illuminating Company, T</v>
          </cell>
          <cell r="D545" t="str">
            <v>.Z.CONNECTICUT</v>
          </cell>
          <cell r="E545">
            <v>2.52</v>
          </cell>
          <cell r="F545">
            <v>2.52</v>
          </cell>
        </row>
        <row r="546">
          <cell r="A546">
            <v>38442</v>
          </cell>
          <cell r="B546" t="str">
            <v>UI RCP NH FC</v>
          </cell>
          <cell r="C546" t="str">
            <v>United Illuminating Company, T</v>
          </cell>
          <cell r="D546" t="str">
            <v>.Z.CONNECTICUT</v>
          </cell>
          <cell r="E546">
            <v>2.52</v>
          </cell>
          <cell r="F546">
            <v>2.52</v>
          </cell>
        </row>
        <row r="547">
          <cell r="A547">
            <v>38475</v>
          </cell>
          <cell r="B547" t="str">
            <v>Hoosac Wind Project</v>
          </cell>
          <cell r="C547" t="str">
            <v>Avangrid Renewables, LLC</v>
          </cell>
          <cell r="D547" t="str">
            <v>.Z.WCMASS</v>
          </cell>
          <cell r="E547">
            <v>3.9420000000000002</v>
          </cell>
          <cell r="F547">
            <v>10.412000000000001</v>
          </cell>
        </row>
        <row r="548">
          <cell r="A548">
            <v>38480</v>
          </cell>
          <cell r="B548" t="str">
            <v>Hubbardston SE</v>
          </cell>
          <cell r="C548" t="str">
            <v>MA Operating Holdings, LLC</v>
          </cell>
          <cell r="D548" t="str">
            <v>.Z.WCMASS</v>
          </cell>
          <cell r="E548">
            <v>1.2949999999999999</v>
          </cell>
          <cell r="F548">
            <v>0</v>
          </cell>
        </row>
        <row r="549">
          <cell r="A549">
            <v>38494</v>
          </cell>
          <cell r="B549" t="str">
            <v>24 Boutilier Rd Leicester PV</v>
          </cell>
          <cell r="C549" t="str">
            <v>Massachusetts Electric Company</v>
          </cell>
          <cell r="D549" t="str">
            <v>.Z.WCMASS</v>
          </cell>
          <cell r="E549">
            <v>0.248</v>
          </cell>
          <cell r="F549">
            <v>0</v>
          </cell>
        </row>
        <row r="550">
          <cell r="A550">
            <v>38495</v>
          </cell>
          <cell r="B550" t="str">
            <v>Deepwater Wind Block Island</v>
          </cell>
          <cell r="C550" t="str">
            <v>Deepwater Wind Block Island, L</v>
          </cell>
          <cell r="D550" t="str">
            <v>.Z.RHODEISLAND</v>
          </cell>
          <cell r="E550">
            <v>6.83</v>
          </cell>
          <cell r="F550">
            <v>14.1</v>
          </cell>
        </row>
        <row r="551">
          <cell r="A551">
            <v>38500</v>
          </cell>
          <cell r="B551" t="str">
            <v>Mass Mid-State Solar</v>
          </cell>
          <cell r="C551" t="str">
            <v>Mass Solar 1, LLC</v>
          </cell>
          <cell r="D551" t="str">
            <v>.Z.WCMASS</v>
          </cell>
          <cell r="E551">
            <v>7.11</v>
          </cell>
          <cell r="F551">
            <v>0</v>
          </cell>
        </row>
        <row r="552">
          <cell r="A552">
            <v>38504</v>
          </cell>
          <cell r="B552" t="str">
            <v>Burrillville Energy Center 3</v>
          </cell>
          <cell r="C552" t="str">
            <v>Invenergy Energy Management LL</v>
          </cell>
          <cell r="D552" t="str">
            <v>.Z.RHODEISLAND</v>
          </cell>
          <cell r="E552">
            <v>0</v>
          </cell>
          <cell r="F552">
            <v>0</v>
          </cell>
        </row>
        <row r="553">
          <cell r="A553">
            <v>38510</v>
          </cell>
          <cell r="B553" t="str">
            <v>City of Gardner - Mill St. Solar</v>
          </cell>
          <cell r="C553" t="str">
            <v>Clearesult Consulting Inc.</v>
          </cell>
          <cell r="D553" t="str">
            <v>.Z.WCMASS</v>
          </cell>
          <cell r="E553">
            <v>0.39200000000000002</v>
          </cell>
          <cell r="F553">
            <v>0</v>
          </cell>
        </row>
        <row r="554">
          <cell r="A554">
            <v>38527</v>
          </cell>
          <cell r="B554" t="str">
            <v>Grafton WD</v>
          </cell>
          <cell r="C554" t="str">
            <v>MA Operating Holdings, LLC</v>
          </cell>
          <cell r="D554" t="str">
            <v>.Z.WCMASS</v>
          </cell>
          <cell r="E554">
            <v>0.71499999999999997</v>
          </cell>
          <cell r="F554">
            <v>0</v>
          </cell>
        </row>
        <row r="555">
          <cell r="A555">
            <v>38528</v>
          </cell>
          <cell r="B555" t="str">
            <v>29 Oxford Rd Charlton PV</v>
          </cell>
          <cell r="C555" t="str">
            <v>Massachusetts Electric Company</v>
          </cell>
          <cell r="D555" t="str">
            <v>.Z.WCMASS</v>
          </cell>
          <cell r="E555">
            <v>0.27500000000000002</v>
          </cell>
          <cell r="F555">
            <v>0</v>
          </cell>
        </row>
        <row r="556">
          <cell r="A556">
            <v>38530</v>
          </cell>
          <cell r="B556" t="str">
            <v>Mattapoisett 2</v>
          </cell>
          <cell r="C556" t="str">
            <v>MA Operating Holdings, LLC</v>
          </cell>
          <cell r="D556" t="str">
            <v>.Z.SEMASS</v>
          </cell>
          <cell r="E556">
            <v>0.316</v>
          </cell>
          <cell r="F556">
            <v>0</v>
          </cell>
        </row>
        <row r="557">
          <cell r="A557">
            <v>38531</v>
          </cell>
          <cell r="B557" t="str">
            <v>Mattapoisett 1</v>
          </cell>
          <cell r="C557" t="str">
            <v>MA Operating Holdings, LLC</v>
          </cell>
          <cell r="D557" t="str">
            <v>.Z.SEMASS</v>
          </cell>
          <cell r="E557">
            <v>0.316</v>
          </cell>
          <cell r="F557">
            <v>0</v>
          </cell>
        </row>
        <row r="558">
          <cell r="A558">
            <v>38532</v>
          </cell>
          <cell r="B558" t="str">
            <v>Leominster- South St.</v>
          </cell>
          <cell r="C558" t="str">
            <v>MA Operating Holdings, LLC</v>
          </cell>
          <cell r="D558" t="str">
            <v>.Z.NEMASSBOST</v>
          </cell>
          <cell r="E558">
            <v>1.409</v>
          </cell>
          <cell r="F558">
            <v>0</v>
          </cell>
        </row>
        <row r="559">
          <cell r="A559">
            <v>38533</v>
          </cell>
          <cell r="B559" t="str">
            <v>Berlin 1</v>
          </cell>
          <cell r="C559" t="str">
            <v>MA Operating Holdings, LLC</v>
          </cell>
          <cell r="D559" t="str">
            <v>.Z.WCMASS</v>
          </cell>
          <cell r="E559">
            <v>0.34699999999999998</v>
          </cell>
          <cell r="F559">
            <v>0</v>
          </cell>
        </row>
        <row r="560">
          <cell r="A560">
            <v>38534</v>
          </cell>
          <cell r="B560" t="str">
            <v>Millbury Solar</v>
          </cell>
          <cell r="C560" t="str">
            <v>Mass Solar 1, LLC</v>
          </cell>
          <cell r="D560" t="str">
            <v>.Z.WCMASS</v>
          </cell>
          <cell r="E560">
            <v>1.6379999999999999</v>
          </cell>
          <cell r="F560">
            <v>0</v>
          </cell>
        </row>
        <row r="561">
          <cell r="A561">
            <v>38538</v>
          </cell>
          <cell r="B561" t="str">
            <v>Groton Road Shirley PV</v>
          </cell>
          <cell r="C561" t="str">
            <v>Massachusetts Electric Company</v>
          </cell>
          <cell r="D561" t="str">
            <v>.Z.WCMASS</v>
          </cell>
          <cell r="E561">
            <v>0.41499999999999998</v>
          </cell>
          <cell r="F561">
            <v>0</v>
          </cell>
        </row>
        <row r="562">
          <cell r="A562">
            <v>38539</v>
          </cell>
          <cell r="B562" t="str">
            <v>40 Auburn Rd Millbury PV</v>
          </cell>
          <cell r="C562" t="str">
            <v>Massachusetts Electric Company</v>
          </cell>
          <cell r="D562" t="str">
            <v>.Z.WCMASS</v>
          </cell>
          <cell r="E562">
            <v>0.248</v>
          </cell>
          <cell r="F562">
            <v>0</v>
          </cell>
        </row>
        <row r="563">
          <cell r="A563">
            <v>38543</v>
          </cell>
          <cell r="B563" t="str">
            <v>Carpenter Hill Rd Chartlon PV</v>
          </cell>
          <cell r="C563" t="str">
            <v>Massachusetts Electric Company</v>
          </cell>
          <cell r="D563" t="str">
            <v>.Z.WCMASS</v>
          </cell>
          <cell r="E563">
            <v>0.36799999999999999</v>
          </cell>
          <cell r="F563">
            <v>0</v>
          </cell>
        </row>
        <row r="564">
          <cell r="A564">
            <v>38544</v>
          </cell>
          <cell r="B564" t="str">
            <v>17 Kelly Rd Sturbridge PV</v>
          </cell>
          <cell r="C564" t="str">
            <v>Massachusetts Electric Company</v>
          </cell>
          <cell r="D564" t="str">
            <v>.Z.WCMASS</v>
          </cell>
          <cell r="E564">
            <v>0.372</v>
          </cell>
          <cell r="F564">
            <v>0</v>
          </cell>
        </row>
        <row r="565">
          <cell r="A565">
            <v>38545</v>
          </cell>
          <cell r="B565" t="str">
            <v>90 River Rd Sturbridge PV</v>
          </cell>
          <cell r="C565" t="str">
            <v>Massachusetts Electric Company</v>
          </cell>
          <cell r="D565" t="str">
            <v>.Z.WCMASS</v>
          </cell>
          <cell r="E565">
            <v>0.372</v>
          </cell>
          <cell r="F565">
            <v>0</v>
          </cell>
        </row>
        <row r="566">
          <cell r="A566">
            <v>38548</v>
          </cell>
          <cell r="B566" t="str">
            <v>Fall River- Commerce</v>
          </cell>
          <cell r="C566" t="str">
            <v>MA Operating Holdings, LLC</v>
          </cell>
          <cell r="D566" t="str">
            <v>.Z.SEMASS</v>
          </cell>
          <cell r="E566">
            <v>0.53500000000000003</v>
          </cell>
          <cell r="F566">
            <v>0</v>
          </cell>
        </row>
        <row r="567">
          <cell r="A567">
            <v>38551</v>
          </cell>
          <cell r="B567" t="str">
            <v>Fasll River - Innovation</v>
          </cell>
          <cell r="C567" t="str">
            <v>MA Operating Holdings, LLC</v>
          </cell>
          <cell r="D567" t="str">
            <v>.Z.SEMASS</v>
          </cell>
          <cell r="E567">
            <v>1.748</v>
          </cell>
          <cell r="F567">
            <v>0</v>
          </cell>
        </row>
        <row r="568">
          <cell r="A568">
            <v>38553</v>
          </cell>
          <cell r="B568" t="str">
            <v>Antrim Wind Resource</v>
          </cell>
          <cell r="C568" t="str">
            <v>Antrim Wind Energy LLC</v>
          </cell>
          <cell r="D568" t="str">
            <v>.Z.NEWHAMPSHIRE</v>
          </cell>
          <cell r="E568">
            <v>5</v>
          </cell>
          <cell r="F568">
            <v>9.9</v>
          </cell>
        </row>
        <row r="569">
          <cell r="A569">
            <v>38555</v>
          </cell>
          <cell r="B569" t="str">
            <v>Berlin 2</v>
          </cell>
          <cell r="C569" t="str">
            <v>MA Operating Holdings, LLC</v>
          </cell>
          <cell r="D569" t="str">
            <v>.Z.WCMASS</v>
          </cell>
          <cell r="E569">
            <v>0.34699999999999998</v>
          </cell>
          <cell r="F569">
            <v>0</v>
          </cell>
        </row>
        <row r="570">
          <cell r="A570">
            <v>38556</v>
          </cell>
          <cell r="B570" t="str">
            <v>Berlin 3</v>
          </cell>
          <cell r="C570" t="str">
            <v>MA Operating Holdings, LLC</v>
          </cell>
          <cell r="D570" t="str">
            <v>.Z.WCMASS</v>
          </cell>
          <cell r="E570">
            <v>0.34699999999999998</v>
          </cell>
          <cell r="F570">
            <v>0</v>
          </cell>
        </row>
        <row r="571">
          <cell r="A571">
            <v>38558</v>
          </cell>
          <cell r="B571" t="str">
            <v>Fall River- Uxbridge</v>
          </cell>
          <cell r="C571" t="str">
            <v>MA Operating Holdings, LLC</v>
          </cell>
          <cell r="D571" t="str">
            <v>.Z.SEMASS</v>
          </cell>
          <cell r="E571">
            <v>1.474</v>
          </cell>
          <cell r="F571">
            <v>0</v>
          </cell>
        </row>
        <row r="572">
          <cell r="A572">
            <v>38559</v>
          </cell>
          <cell r="B572" t="str">
            <v>Berlin 4</v>
          </cell>
          <cell r="C572" t="str">
            <v>MA Operating Holdings, LLC</v>
          </cell>
          <cell r="D572" t="str">
            <v>.Z.WCMASS</v>
          </cell>
          <cell r="E572">
            <v>0.34699999999999998</v>
          </cell>
          <cell r="F572">
            <v>0</v>
          </cell>
        </row>
        <row r="573">
          <cell r="A573">
            <v>38560</v>
          </cell>
          <cell r="B573" t="str">
            <v>Grafton</v>
          </cell>
          <cell r="C573" t="str">
            <v>MA Operating Holdings, LLC</v>
          </cell>
          <cell r="D573" t="str">
            <v>.Z.WCMASS</v>
          </cell>
          <cell r="E573">
            <v>0.92500000000000004</v>
          </cell>
          <cell r="F573">
            <v>0</v>
          </cell>
        </row>
        <row r="574">
          <cell r="A574">
            <v>38561</v>
          </cell>
          <cell r="B574" t="str">
            <v>True North</v>
          </cell>
          <cell r="C574" t="str">
            <v>MA Operating Holdings, LLC</v>
          </cell>
          <cell r="D574" t="str">
            <v>.Z.NEMASSBOST</v>
          </cell>
          <cell r="E574">
            <v>2.585</v>
          </cell>
          <cell r="F574">
            <v>0</v>
          </cell>
        </row>
        <row r="575">
          <cell r="A575">
            <v>38562</v>
          </cell>
          <cell r="B575" t="str">
            <v>Franklin 1</v>
          </cell>
          <cell r="C575" t="str">
            <v>MA Operating Holdings, LLC</v>
          </cell>
          <cell r="D575" t="str">
            <v>.Z.SEMASS</v>
          </cell>
          <cell r="E575">
            <v>1.4990000000000001</v>
          </cell>
          <cell r="F575">
            <v>0</v>
          </cell>
        </row>
        <row r="576">
          <cell r="A576">
            <v>38565</v>
          </cell>
          <cell r="B576" t="str">
            <v>Franklin 2</v>
          </cell>
          <cell r="C576" t="str">
            <v>MA Operating Holdings, LLC</v>
          </cell>
          <cell r="D576" t="str">
            <v>.Z.SEMASS</v>
          </cell>
          <cell r="E576">
            <v>2.1459999999999999</v>
          </cell>
          <cell r="F576">
            <v>0</v>
          </cell>
        </row>
        <row r="577">
          <cell r="A577">
            <v>38567</v>
          </cell>
          <cell r="B577" t="str">
            <v>Billerica</v>
          </cell>
          <cell r="C577" t="str">
            <v>MA Operating Holdings, LLC</v>
          </cell>
          <cell r="D577" t="str">
            <v>.Z.WCMASS</v>
          </cell>
          <cell r="E577">
            <v>2.3069999999999999</v>
          </cell>
          <cell r="F577">
            <v>0</v>
          </cell>
        </row>
        <row r="578">
          <cell r="A578">
            <v>38574</v>
          </cell>
          <cell r="B578" t="str">
            <v>Route 57</v>
          </cell>
          <cell r="C578" t="str">
            <v>Genbright, LLC</v>
          </cell>
          <cell r="D578" t="str">
            <v>.Z.WCMASS</v>
          </cell>
          <cell r="E578">
            <v>0.73899999999999999</v>
          </cell>
          <cell r="F578">
            <v>0</v>
          </cell>
        </row>
        <row r="579">
          <cell r="A579">
            <v>38575</v>
          </cell>
          <cell r="B579" t="str">
            <v>Agawam Solar</v>
          </cell>
          <cell r="C579" t="str">
            <v>Genbright, LLC</v>
          </cell>
          <cell r="D579" t="str">
            <v>.Z.WCMASS</v>
          </cell>
          <cell r="E579">
            <v>0.70199999999999996</v>
          </cell>
          <cell r="F579">
            <v>0</v>
          </cell>
        </row>
        <row r="580">
          <cell r="A580">
            <v>38576</v>
          </cell>
          <cell r="B580" t="str">
            <v>Whately</v>
          </cell>
          <cell r="C580" t="str">
            <v>Genbright, LLC</v>
          </cell>
          <cell r="D580" t="str">
            <v>.Z.WCMASS</v>
          </cell>
          <cell r="E580">
            <v>0.61699999999999999</v>
          </cell>
          <cell r="F580">
            <v>0</v>
          </cell>
        </row>
        <row r="581">
          <cell r="A581">
            <v>38577</v>
          </cell>
          <cell r="B581" t="str">
            <v>Holiday Hill Community Wind</v>
          </cell>
          <cell r="C581" t="str">
            <v>Energy New England LLC</v>
          </cell>
          <cell r="D581" t="str">
            <v>.Z.WCMASS</v>
          </cell>
          <cell r="E581">
            <v>0.78400000000000003</v>
          </cell>
          <cell r="F581">
            <v>1.2</v>
          </cell>
        </row>
        <row r="582">
          <cell r="A582">
            <v>38579</v>
          </cell>
          <cell r="B582" t="str">
            <v>Rehoboth</v>
          </cell>
          <cell r="C582" t="str">
            <v>Genbright, LLC</v>
          </cell>
          <cell r="D582" t="str">
            <v>.Z.SEMASS</v>
          </cell>
          <cell r="E582">
            <v>1.093</v>
          </cell>
          <cell r="F582">
            <v>0</v>
          </cell>
        </row>
        <row r="583">
          <cell r="A583">
            <v>38580</v>
          </cell>
          <cell r="B583" t="str">
            <v>Amesbury</v>
          </cell>
          <cell r="C583" t="str">
            <v>Genbright, LLC</v>
          </cell>
          <cell r="D583" t="str">
            <v>.Z.NEMASSBOST</v>
          </cell>
          <cell r="E583">
            <v>2.3119999999999998</v>
          </cell>
          <cell r="F583">
            <v>0</v>
          </cell>
        </row>
        <row r="584">
          <cell r="A584">
            <v>38581</v>
          </cell>
          <cell r="B584" t="str">
            <v>Tyngsborough</v>
          </cell>
          <cell r="C584" t="str">
            <v>Genbright, LLC</v>
          </cell>
          <cell r="D584" t="str">
            <v>.Z.WCMASS</v>
          </cell>
          <cell r="E584">
            <v>1.2829999999999999</v>
          </cell>
          <cell r="F584">
            <v>0</v>
          </cell>
        </row>
        <row r="585">
          <cell r="A585">
            <v>38582</v>
          </cell>
          <cell r="B585" t="str">
            <v>Norton MA</v>
          </cell>
          <cell r="C585" t="str">
            <v>Genbright, LLC</v>
          </cell>
          <cell r="D585" t="str">
            <v>.Z.SEMASS</v>
          </cell>
          <cell r="E585">
            <v>0.67500000000000004</v>
          </cell>
          <cell r="F585">
            <v>0</v>
          </cell>
        </row>
        <row r="586">
          <cell r="A586">
            <v>38583</v>
          </cell>
          <cell r="B586" t="str">
            <v>Agawam II</v>
          </cell>
          <cell r="C586" t="str">
            <v>Genbright, LLC</v>
          </cell>
          <cell r="D586" t="str">
            <v>.Z.WCMASS</v>
          </cell>
          <cell r="E586">
            <v>0.80400000000000005</v>
          </cell>
          <cell r="F586">
            <v>0</v>
          </cell>
        </row>
        <row r="587">
          <cell r="A587">
            <v>38584</v>
          </cell>
          <cell r="B587" t="str">
            <v>Bridgewater</v>
          </cell>
          <cell r="C587" t="str">
            <v>Genbright, LLC</v>
          </cell>
          <cell r="D587" t="str">
            <v>.Z.SEMASS</v>
          </cell>
          <cell r="E587">
            <v>0.46200000000000002</v>
          </cell>
          <cell r="F587">
            <v>0</v>
          </cell>
        </row>
        <row r="588">
          <cell r="A588">
            <v>38655</v>
          </cell>
          <cell r="B588" t="str">
            <v>Barrett Distribution - Franklin Solar</v>
          </cell>
          <cell r="C588" t="str">
            <v>Genbright, LLC</v>
          </cell>
          <cell r="D588" t="str">
            <v>.Z.SEMASS</v>
          </cell>
          <cell r="E588">
            <v>0.23</v>
          </cell>
          <cell r="F588">
            <v>0</v>
          </cell>
        </row>
        <row r="589">
          <cell r="A589">
            <v>38657</v>
          </cell>
          <cell r="B589" t="str">
            <v>Heliovaas - Acton Solar</v>
          </cell>
          <cell r="C589" t="str">
            <v>Genbright, LLC</v>
          </cell>
          <cell r="D589" t="str">
            <v>.Z.NEMASSBOST</v>
          </cell>
          <cell r="E589">
            <v>0.66300000000000003</v>
          </cell>
          <cell r="F589">
            <v>0</v>
          </cell>
        </row>
        <row r="590">
          <cell r="A590">
            <v>38661</v>
          </cell>
          <cell r="B590" t="str">
            <v>Heliovaas - Sudbury Solar</v>
          </cell>
          <cell r="C590" t="str">
            <v>Genbright, LLC</v>
          </cell>
          <cell r="D590" t="str">
            <v>.Z.NEMASSBOST</v>
          </cell>
          <cell r="E590">
            <v>0.58899999999999997</v>
          </cell>
          <cell r="F590">
            <v>0</v>
          </cell>
        </row>
        <row r="591">
          <cell r="A591">
            <v>38663</v>
          </cell>
          <cell r="B591" t="str">
            <v>Killingly Energy Center</v>
          </cell>
          <cell r="C591" t="str">
            <v>NTE Connecticut, LLC</v>
          </cell>
          <cell r="D591" t="str">
            <v>.Z.CONNECTICUT</v>
          </cell>
          <cell r="E591">
            <v>631.95500000000004</v>
          </cell>
          <cell r="F591">
            <v>672.01599999999996</v>
          </cell>
        </row>
        <row r="592">
          <cell r="A592">
            <v>38669</v>
          </cell>
          <cell r="B592" t="str">
            <v>Future Gen Wind</v>
          </cell>
          <cell r="C592" t="str">
            <v>Consolidated Edison Energy, In</v>
          </cell>
          <cell r="D592" t="str">
            <v>.Z.SEMASS</v>
          </cell>
          <cell r="E592">
            <v>2.7</v>
          </cell>
          <cell r="F592">
            <v>2.8</v>
          </cell>
        </row>
        <row r="593">
          <cell r="A593">
            <v>38692</v>
          </cell>
          <cell r="B593" t="str">
            <v>MMWEC Simple Cycle Gas Turbine</v>
          </cell>
          <cell r="C593" t="str">
            <v>Massachusetts Municipal Whol</v>
          </cell>
          <cell r="D593" t="str">
            <v>.Z.NEMASSBOST</v>
          </cell>
          <cell r="E593">
            <v>57.966999999999999</v>
          </cell>
          <cell r="F593">
            <v>69.257000000000005</v>
          </cell>
        </row>
        <row r="594">
          <cell r="A594">
            <v>38696</v>
          </cell>
          <cell r="B594" t="str">
            <v>Blossom Rd 1 Fall River PV</v>
          </cell>
          <cell r="C594" t="str">
            <v>Massachusetts Electric Company</v>
          </cell>
          <cell r="D594" t="str">
            <v>.Z.SEMASS</v>
          </cell>
          <cell r="E594">
            <v>0.41399999999999998</v>
          </cell>
          <cell r="F594">
            <v>0</v>
          </cell>
        </row>
        <row r="595">
          <cell r="A595">
            <v>38698</v>
          </cell>
          <cell r="B595" t="str">
            <v>Blossom Rd 2 Fall River PV</v>
          </cell>
          <cell r="C595" t="str">
            <v>Massachusetts Electric Company</v>
          </cell>
          <cell r="D595" t="str">
            <v>.Z.SEMASS</v>
          </cell>
          <cell r="E595">
            <v>0.41699999999999998</v>
          </cell>
          <cell r="F595">
            <v>0</v>
          </cell>
        </row>
        <row r="596">
          <cell r="A596">
            <v>38699</v>
          </cell>
          <cell r="B596" t="str">
            <v>Groveland St Abington PV</v>
          </cell>
          <cell r="C596" t="str">
            <v>Massachusetts Electric Company</v>
          </cell>
          <cell r="D596" t="str">
            <v>.Z.SEMASS</v>
          </cell>
          <cell r="E596">
            <v>0.39</v>
          </cell>
          <cell r="F596">
            <v>0</v>
          </cell>
        </row>
        <row r="597">
          <cell r="A597">
            <v>38700</v>
          </cell>
          <cell r="B597" t="str">
            <v>Stafford St Leicester PV 2</v>
          </cell>
          <cell r="C597" t="str">
            <v>Massachusetts Electric Company</v>
          </cell>
          <cell r="D597" t="str">
            <v>.Z.WCMASS</v>
          </cell>
          <cell r="E597">
            <v>0.22800000000000001</v>
          </cell>
          <cell r="F597">
            <v>0</v>
          </cell>
        </row>
        <row r="598">
          <cell r="A598">
            <v>38701</v>
          </cell>
          <cell r="B598" t="str">
            <v>Onset East</v>
          </cell>
          <cell r="C598" t="str">
            <v>Clearesult Consulting Inc.</v>
          </cell>
          <cell r="D598" t="str">
            <v>.Z.SEMASS</v>
          </cell>
          <cell r="E598">
            <v>0.52</v>
          </cell>
          <cell r="F598">
            <v>0</v>
          </cell>
        </row>
        <row r="599">
          <cell r="A599">
            <v>38702</v>
          </cell>
          <cell r="B599" t="str">
            <v>Onset West</v>
          </cell>
          <cell r="C599" t="str">
            <v>Clearesult Consulting Inc.</v>
          </cell>
          <cell r="D599" t="str">
            <v>.Z.SEMASS</v>
          </cell>
          <cell r="E599">
            <v>0.52</v>
          </cell>
          <cell r="F599">
            <v>0</v>
          </cell>
        </row>
        <row r="600">
          <cell r="A600">
            <v>38704</v>
          </cell>
          <cell r="B600" t="str">
            <v>Richardson Ave Attleboro PV 2</v>
          </cell>
          <cell r="C600" t="str">
            <v>Massachusetts Electric Company</v>
          </cell>
          <cell r="D600" t="str">
            <v>.Z.SEMASS</v>
          </cell>
          <cell r="E600">
            <v>0.41799999999999998</v>
          </cell>
          <cell r="F600">
            <v>0</v>
          </cell>
        </row>
        <row r="601">
          <cell r="A601">
            <v>38706</v>
          </cell>
          <cell r="B601" t="str">
            <v>Old Upton Rd Grafton PV 2</v>
          </cell>
          <cell r="C601" t="str">
            <v>Massachusetts Electric Company</v>
          </cell>
          <cell r="D601" t="str">
            <v>.Z.WCMASS</v>
          </cell>
          <cell r="E601">
            <v>0.22800000000000001</v>
          </cell>
          <cell r="F601">
            <v>0</v>
          </cell>
        </row>
        <row r="602">
          <cell r="A602">
            <v>38707</v>
          </cell>
          <cell r="B602" t="str">
            <v>Main St Dighton PV</v>
          </cell>
          <cell r="C602" t="str">
            <v>Massachusetts Electric Company</v>
          </cell>
          <cell r="D602" t="str">
            <v>.Z.SEMASS</v>
          </cell>
          <cell r="E602">
            <v>0.378</v>
          </cell>
          <cell r="F602">
            <v>0</v>
          </cell>
        </row>
        <row r="603">
          <cell r="A603">
            <v>38708</v>
          </cell>
          <cell r="B603" t="str">
            <v>Groton School Rd Ayer PV 2</v>
          </cell>
          <cell r="C603" t="str">
            <v>Massachusetts Electric Company</v>
          </cell>
          <cell r="D603" t="str">
            <v>.Z.WCMASS</v>
          </cell>
          <cell r="E603">
            <v>0.35899999999999999</v>
          </cell>
          <cell r="F603">
            <v>0</v>
          </cell>
        </row>
        <row r="604">
          <cell r="A604">
            <v>38709</v>
          </cell>
          <cell r="B604" t="str">
            <v>Frank Mossberg Dr Atteleboro PV</v>
          </cell>
          <cell r="C604" t="str">
            <v>Massachusetts Electric Company</v>
          </cell>
          <cell r="D604" t="str">
            <v>.Z.SEMASS</v>
          </cell>
          <cell r="E604">
            <v>0.24399999999999999</v>
          </cell>
          <cell r="F604">
            <v>0</v>
          </cell>
        </row>
        <row r="605">
          <cell r="A605">
            <v>38738</v>
          </cell>
          <cell r="B605" t="str">
            <v>Canton Mountain Wind Project</v>
          </cell>
          <cell r="C605" t="str">
            <v>Spruce Mountain Wind, LLC</v>
          </cell>
          <cell r="D605" t="str">
            <v>.Z.MAINE</v>
          </cell>
          <cell r="E605">
            <v>3.6</v>
          </cell>
          <cell r="F605">
            <v>7.2</v>
          </cell>
        </row>
        <row r="606">
          <cell r="A606">
            <v>38757</v>
          </cell>
          <cell r="B606" t="str">
            <v>WOODBRIDGE FUEL CELL</v>
          </cell>
          <cell r="C606" t="str">
            <v>United Illuminating Company, T</v>
          </cell>
          <cell r="D606" t="str">
            <v>.Z.CONNECTICUT</v>
          </cell>
          <cell r="E606">
            <v>2.1</v>
          </cell>
          <cell r="F606">
            <v>2.1</v>
          </cell>
        </row>
        <row r="607">
          <cell r="A607">
            <v>38760</v>
          </cell>
          <cell r="B607" t="str">
            <v>Norwich WWT</v>
          </cell>
          <cell r="C607" t="str">
            <v>Connecticut Municipal Electric</v>
          </cell>
          <cell r="D607" t="str">
            <v>.Z.CONNECTICUT</v>
          </cell>
          <cell r="E607">
            <v>2</v>
          </cell>
          <cell r="F607">
            <v>2</v>
          </cell>
        </row>
        <row r="608">
          <cell r="A608">
            <v>38795</v>
          </cell>
          <cell r="B608" t="str">
            <v>Hadley 2</v>
          </cell>
          <cell r="C608" t="str">
            <v>Clearesult Consulting Inc.</v>
          </cell>
          <cell r="D608" t="str">
            <v>.Z.WCMASS</v>
          </cell>
          <cell r="E608">
            <v>0.85099999999999998</v>
          </cell>
          <cell r="F608">
            <v>0</v>
          </cell>
        </row>
        <row r="609">
          <cell r="A609">
            <v>38815</v>
          </cell>
          <cell r="B609" t="str">
            <v>Hubbardston PV</v>
          </cell>
          <cell r="C609" t="str">
            <v>Vermont Public Power Supply Au</v>
          </cell>
          <cell r="D609" t="str">
            <v>.Z.WCMASS</v>
          </cell>
          <cell r="E609">
            <v>1.028</v>
          </cell>
          <cell r="F609">
            <v>0</v>
          </cell>
        </row>
        <row r="610">
          <cell r="A610">
            <v>38823</v>
          </cell>
          <cell r="B610" t="str">
            <v>Coolidge Solar</v>
          </cell>
          <cell r="C610" t="str">
            <v>NextEra Energy Marketing</v>
          </cell>
          <cell r="D610" t="str">
            <v>.Z.VERMONT</v>
          </cell>
          <cell r="E610">
            <v>6.85</v>
          </cell>
          <cell r="F610">
            <v>0</v>
          </cell>
        </row>
        <row r="611">
          <cell r="A611">
            <v>38831</v>
          </cell>
          <cell r="B611" t="str">
            <v>Montague Site 36-Grosolar PV</v>
          </cell>
          <cell r="C611" t="str">
            <v>NSTAR Electric Company</v>
          </cell>
          <cell r="D611" t="str">
            <v>.Z.WCMASS</v>
          </cell>
          <cell r="E611">
            <v>1.28</v>
          </cell>
          <cell r="F611">
            <v>0</v>
          </cell>
        </row>
        <row r="612">
          <cell r="A612">
            <v>38833</v>
          </cell>
          <cell r="B612" t="str">
            <v>DGSC PV405_28 Jacome Way_Middletown</v>
          </cell>
          <cell r="C612" t="str">
            <v>The Narragansett Electric Comp</v>
          </cell>
          <cell r="D612" t="str">
            <v>.Z.RHODEISLAND</v>
          </cell>
          <cell r="E612">
            <v>0.22800000000000001</v>
          </cell>
          <cell r="F612">
            <v>0</v>
          </cell>
        </row>
        <row r="613">
          <cell r="A613">
            <v>38834</v>
          </cell>
          <cell r="B613" t="str">
            <v>DGSC PV1666_179 Plain Meeting House Rd_West Greenwich</v>
          </cell>
          <cell r="C613" t="str">
            <v>The Narragansett Electric Comp</v>
          </cell>
          <cell r="D613" t="str">
            <v>.Z.RHODEISLAND</v>
          </cell>
          <cell r="E613">
            <v>0.93799999999999994</v>
          </cell>
          <cell r="F613">
            <v>0</v>
          </cell>
        </row>
        <row r="614">
          <cell r="A614">
            <v>38835</v>
          </cell>
          <cell r="B614" t="str">
            <v>Lee Site 31-Conti PV</v>
          </cell>
          <cell r="C614" t="str">
            <v>NSTAR Electric Company</v>
          </cell>
          <cell r="D614" t="str">
            <v>.Z.WCMASS</v>
          </cell>
          <cell r="E614">
            <v>0.375</v>
          </cell>
          <cell r="F614">
            <v>0</v>
          </cell>
        </row>
        <row r="615">
          <cell r="A615">
            <v>38836</v>
          </cell>
          <cell r="B615" t="str">
            <v>Pittsfield 44-M&amp;W PV</v>
          </cell>
          <cell r="C615" t="str">
            <v>NSTAR Electric Company</v>
          </cell>
          <cell r="D615" t="str">
            <v>.Z.WCMASS</v>
          </cell>
          <cell r="E615">
            <v>0.19700000000000001</v>
          </cell>
          <cell r="F615">
            <v>0</v>
          </cell>
        </row>
        <row r="616">
          <cell r="A616">
            <v>38841</v>
          </cell>
          <cell r="B616" t="str">
            <v>Syncarpha Freetown</v>
          </cell>
          <cell r="C616" t="str">
            <v>Marie's Way Solar I, LLC</v>
          </cell>
          <cell r="D616" t="str">
            <v>.Z.SEMASS</v>
          </cell>
          <cell r="E616">
            <v>1.5</v>
          </cell>
          <cell r="F616">
            <v>0</v>
          </cell>
        </row>
        <row r="617">
          <cell r="A617">
            <v>38842</v>
          </cell>
          <cell r="B617" t="str">
            <v>DGSC PV3000_Forbes St Landfill_East Providence</v>
          </cell>
          <cell r="C617" t="str">
            <v>The Narragansett Electric Comp</v>
          </cell>
          <cell r="D617" t="str">
            <v>.Z.RHODEISLAND</v>
          </cell>
          <cell r="E617">
            <v>1.5509999999999999</v>
          </cell>
          <cell r="F617">
            <v>0</v>
          </cell>
        </row>
        <row r="618">
          <cell r="A618">
            <v>38843</v>
          </cell>
          <cell r="B618" t="str">
            <v>DGSC PV2000_338 Compass Circle_North Kingstown</v>
          </cell>
          <cell r="C618" t="str">
            <v>The Narragansett Electric Comp</v>
          </cell>
          <cell r="D618" t="str">
            <v>.Z.RHODEISLAND</v>
          </cell>
          <cell r="E618">
            <v>0.98</v>
          </cell>
          <cell r="F618">
            <v>0</v>
          </cell>
        </row>
        <row r="619">
          <cell r="A619">
            <v>38853</v>
          </cell>
          <cell r="B619" t="str">
            <v>DGSC PV400_1 Ralco Way_Cumberland</v>
          </cell>
          <cell r="C619" t="str">
            <v>The Narragansett Electric Comp</v>
          </cell>
          <cell r="D619" t="str">
            <v>.Z.RHODEISLAND</v>
          </cell>
          <cell r="E619">
            <v>0.23200000000000001</v>
          </cell>
          <cell r="F619">
            <v>0</v>
          </cell>
        </row>
        <row r="620">
          <cell r="A620">
            <v>38855</v>
          </cell>
          <cell r="B620" t="str">
            <v>DGSC PV500_1060 West Main Rd_Portsmouth</v>
          </cell>
          <cell r="C620" t="str">
            <v>The Narragansett Electric Comp</v>
          </cell>
          <cell r="D620" t="str">
            <v>.Z.RHODEISLAND</v>
          </cell>
          <cell r="E620">
            <v>0.16200000000000001</v>
          </cell>
          <cell r="F620">
            <v>0</v>
          </cell>
        </row>
        <row r="621">
          <cell r="A621">
            <v>38858</v>
          </cell>
          <cell r="B621" t="str">
            <v>DGSC PV1225_100 Dupont Dr_Providence</v>
          </cell>
          <cell r="C621" t="str">
            <v>The Narragansett Electric Comp</v>
          </cell>
          <cell r="D621" t="str">
            <v>.Z.RHODEISLAND</v>
          </cell>
          <cell r="E621">
            <v>0.61099999999999999</v>
          </cell>
          <cell r="F621">
            <v>0</v>
          </cell>
        </row>
        <row r="622">
          <cell r="A622">
            <v>38860</v>
          </cell>
          <cell r="B622" t="str">
            <v>DGSC PV450_0 Martin St_Cubmerland</v>
          </cell>
          <cell r="C622" t="str">
            <v>The Narragansett Electric Comp</v>
          </cell>
          <cell r="D622" t="str">
            <v>.Z.RHODEISLAND</v>
          </cell>
          <cell r="E622">
            <v>0.21</v>
          </cell>
          <cell r="F622">
            <v>0</v>
          </cell>
        </row>
        <row r="623">
          <cell r="A623">
            <v>38861</v>
          </cell>
          <cell r="B623" t="str">
            <v>DGSC PV225_225 Dupont Dr_Providence</v>
          </cell>
          <cell r="C623" t="str">
            <v>The Narragansett Electric Comp</v>
          </cell>
          <cell r="D623" t="str">
            <v>.Z.RHODEISLAND</v>
          </cell>
          <cell r="E623">
            <v>0.13300000000000001</v>
          </cell>
          <cell r="F623">
            <v>0</v>
          </cell>
        </row>
        <row r="624">
          <cell r="A624">
            <v>38862</v>
          </cell>
          <cell r="B624" t="str">
            <v>DGSC PV450_35 Martin St_Cumberland</v>
          </cell>
          <cell r="C624" t="str">
            <v>The Narragansett Electric Comp</v>
          </cell>
          <cell r="D624" t="str">
            <v>.Z.RHODEISLAND</v>
          </cell>
          <cell r="E624">
            <v>0.214</v>
          </cell>
          <cell r="F624">
            <v>0</v>
          </cell>
        </row>
        <row r="625">
          <cell r="A625">
            <v>38863</v>
          </cell>
          <cell r="B625" t="str">
            <v>Syncarpha Lexington</v>
          </cell>
          <cell r="C625" t="str">
            <v>Syncarpha Lexington, LLC</v>
          </cell>
          <cell r="D625" t="str">
            <v>.Z.NEMASSBOST</v>
          </cell>
          <cell r="E625">
            <v>0.71</v>
          </cell>
          <cell r="F625">
            <v>0</v>
          </cell>
        </row>
        <row r="626">
          <cell r="A626">
            <v>38864</v>
          </cell>
          <cell r="B626" t="str">
            <v>DGSC PV250_65 All American Way_North Kingstown</v>
          </cell>
          <cell r="C626" t="str">
            <v>The Narragansett Electric Comp</v>
          </cell>
          <cell r="D626" t="str">
            <v>.Z.RHODEISLAND</v>
          </cell>
          <cell r="E626">
            <v>0.13200000000000001</v>
          </cell>
          <cell r="F626">
            <v>0</v>
          </cell>
        </row>
        <row r="627">
          <cell r="A627">
            <v>38865</v>
          </cell>
          <cell r="B627" t="str">
            <v>DGSC PV850_582 Great Rd_North Smithfield</v>
          </cell>
          <cell r="C627" t="str">
            <v>The Narragansett Electric Comp</v>
          </cell>
          <cell r="D627" t="str">
            <v>.Z.RHODEISLAND</v>
          </cell>
          <cell r="E627">
            <v>0.45100000000000001</v>
          </cell>
          <cell r="F627">
            <v>0</v>
          </cell>
        </row>
        <row r="628">
          <cell r="A628">
            <v>38867</v>
          </cell>
          <cell r="B628" t="str">
            <v>DGSC PV300_45 Sharp Dr_Cranston</v>
          </cell>
          <cell r="C628" t="str">
            <v>The Narragansett Electric Comp</v>
          </cell>
          <cell r="D628" t="str">
            <v>.Z.RHODEISLAND</v>
          </cell>
          <cell r="E628">
            <v>0.157</v>
          </cell>
          <cell r="F628">
            <v>0</v>
          </cell>
        </row>
        <row r="629">
          <cell r="A629">
            <v>38868</v>
          </cell>
          <cell r="B629" t="str">
            <v>DGSC PV1375_101 Peck Hill Rd_Johnston</v>
          </cell>
          <cell r="C629" t="str">
            <v>The Narragansett Electric Comp</v>
          </cell>
          <cell r="D629" t="str">
            <v>.Z.RHODEISLAND</v>
          </cell>
          <cell r="E629">
            <v>0.49299999999999999</v>
          </cell>
          <cell r="F629">
            <v>0</v>
          </cell>
        </row>
        <row r="630">
          <cell r="A630">
            <v>38869</v>
          </cell>
          <cell r="B630" t="str">
            <v>DGSC PV499_76 Silson Rd_Richmond</v>
          </cell>
          <cell r="C630" t="str">
            <v>The Narragansett Electric Comp</v>
          </cell>
          <cell r="D630" t="str">
            <v>.Z.RHODEISLAND</v>
          </cell>
          <cell r="E630">
            <v>0.223</v>
          </cell>
          <cell r="F630">
            <v>0</v>
          </cell>
        </row>
        <row r="631">
          <cell r="A631">
            <v>38881</v>
          </cell>
          <cell r="B631" t="str">
            <v>DGSC PV495_1720 Davisville Rd_North Kingstown</v>
          </cell>
          <cell r="C631" t="str">
            <v>The Narragansett Electric Comp</v>
          </cell>
          <cell r="D631" t="str">
            <v>.Z.RHODEISLAND</v>
          </cell>
          <cell r="E631">
            <v>0.216</v>
          </cell>
          <cell r="F631">
            <v>0</v>
          </cell>
        </row>
        <row r="632">
          <cell r="A632">
            <v>38883</v>
          </cell>
          <cell r="B632" t="str">
            <v>DGSC PV1170_23 Theodore Foster Rd_Foster</v>
          </cell>
          <cell r="C632" t="str">
            <v>The Narragansett Electric Comp</v>
          </cell>
          <cell r="D632" t="str">
            <v>.Z.RHODEISLAND</v>
          </cell>
          <cell r="E632">
            <v>0.49299999999999999</v>
          </cell>
          <cell r="F632">
            <v>0</v>
          </cell>
        </row>
        <row r="633">
          <cell r="A633">
            <v>38884</v>
          </cell>
          <cell r="B633" t="str">
            <v>DGSC PV912_260 South County Trail_Exeter</v>
          </cell>
          <cell r="C633" t="str">
            <v>The Narragansett Electric Comp</v>
          </cell>
          <cell r="D633" t="str">
            <v>.Z.RHODEISLAND</v>
          </cell>
          <cell r="E633">
            <v>0.50800000000000001</v>
          </cell>
          <cell r="F633">
            <v>0</v>
          </cell>
        </row>
        <row r="634">
          <cell r="A634">
            <v>38885</v>
          </cell>
          <cell r="B634" t="str">
            <v>DGSC PV1000_90 Tift Rd_North Smithfield</v>
          </cell>
          <cell r="C634" t="str">
            <v>The Narragansett Electric Comp</v>
          </cell>
          <cell r="D634" t="str">
            <v>.Z.RHODEISLAND</v>
          </cell>
          <cell r="E634">
            <v>0.47399999999999998</v>
          </cell>
          <cell r="F634">
            <v>0</v>
          </cell>
        </row>
        <row r="635">
          <cell r="A635">
            <v>38888</v>
          </cell>
          <cell r="B635" t="str">
            <v>Patterson Rd 1 Shirley PV</v>
          </cell>
          <cell r="C635" t="str">
            <v>Massachusetts Electric Company</v>
          </cell>
          <cell r="D635" t="str">
            <v>.Z.WCMASS</v>
          </cell>
          <cell r="E635">
            <v>0.432</v>
          </cell>
          <cell r="F635">
            <v>0</v>
          </cell>
        </row>
        <row r="636">
          <cell r="A636">
            <v>38889</v>
          </cell>
          <cell r="B636" t="str">
            <v>Patterson Rd 2 Shirley PV</v>
          </cell>
          <cell r="C636" t="str">
            <v>Massachusetts Electric Company</v>
          </cell>
          <cell r="D636" t="str">
            <v>.Z.WCMASS</v>
          </cell>
          <cell r="E636">
            <v>0.22900000000000001</v>
          </cell>
          <cell r="F636">
            <v>0</v>
          </cell>
        </row>
        <row r="637">
          <cell r="A637">
            <v>38943</v>
          </cell>
          <cell r="B637" t="str">
            <v>Athens Energy LLC_1</v>
          </cell>
          <cell r="C637" t="str">
            <v>Engie Energy Marketing NA, Inc</v>
          </cell>
          <cell r="D637" t="str">
            <v>.Z.MAINE</v>
          </cell>
          <cell r="E637">
            <v>7.1</v>
          </cell>
          <cell r="F637">
            <v>7.1</v>
          </cell>
        </row>
        <row r="638">
          <cell r="A638">
            <v>38944</v>
          </cell>
          <cell r="B638" t="str">
            <v>Barre I</v>
          </cell>
          <cell r="C638" t="str">
            <v>Vermont Public Power Supply Au</v>
          </cell>
          <cell r="D638" t="str">
            <v>.Z.WCMASS</v>
          </cell>
          <cell r="E638">
            <v>0.81599999999999995</v>
          </cell>
          <cell r="F638">
            <v>0</v>
          </cell>
        </row>
        <row r="639">
          <cell r="A639">
            <v>38945</v>
          </cell>
          <cell r="B639" t="str">
            <v>Gill</v>
          </cell>
          <cell r="C639" t="str">
            <v>Vermont Public Power Supply Au</v>
          </cell>
          <cell r="D639" t="str">
            <v>.Z.WCMASS</v>
          </cell>
          <cell r="E639">
            <v>1.147</v>
          </cell>
          <cell r="F639">
            <v>0</v>
          </cell>
        </row>
        <row r="640">
          <cell r="A640">
            <v>38949</v>
          </cell>
          <cell r="B640" t="str">
            <v>RE Growth PV196_339 Farnum Pike_Smithfield</v>
          </cell>
          <cell r="C640" t="str">
            <v>The Narragansett Electric Comp</v>
          </cell>
          <cell r="D640" t="str">
            <v>.Z.RHODEISLAND</v>
          </cell>
          <cell r="E640">
            <v>0.105</v>
          </cell>
          <cell r="F640">
            <v>0</v>
          </cell>
        </row>
        <row r="641">
          <cell r="A641">
            <v>38950</v>
          </cell>
          <cell r="B641" t="str">
            <v>RE Growth PV196_65 Putnam Pike_Glocester</v>
          </cell>
          <cell r="C641" t="str">
            <v>The Narragansett Electric Comp</v>
          </cell>
          <cell r="D641" t="str">
            <v>.Z.RHODEISLAND</v>
          </cell>
          <cell r="E641">
            <v>0.106</v>
          </cell>
          <cell r="F641">
            <v>0</v>
          </cell>
        </row>
        <row r="642">
          <cell r="A642">
            <v>38961</v>
          </cell>
          <cell r="B642" t="str">
            <v>Fitchburg Solar, LLC</v>
          </cell>
          <cell r="C642" t="str">
            <v>Clearesult Consulting Inc.</v>
          </cell>
          <cell r="D642" t="str">
            <v>.Z.WCMASS</v>
          </cell>
          <cell r="E642">
            <v>0.26100000000000001</v>
          </cell>
          <cell r="F642">
            <v>0</v>
          </cell>
        </row>
        <row r="643">
          <cell r="A643">
            <v>38962</v>
          </cell>
          <cell r="B643" t="str">
            <v>Ashby 1 Solar</v>
          </cell>
          <cell r="C643" t="str">
            <v>Clearesult Consulting Inc.</v>
          </cell>
          <cell r="D643" t="str">
            <v>.Z.WCMASS</v>
          </cell>
          <cell r="E643">
            <v>0.374</v>
          </cell>
          <cell r="F643">
            <v>0</v>
          </cell>
        </row>
        <row r="644">
          <cell r="A644">
            <v>38963</v>
          </cell>
          <cell r="B644" t="str">
            <v>Ashby 2 Solar</v>
          </cell>
          <cell r="C644" t="str">
            <v>Clearesult Consulting Inc.</v>
          </cell>
          <cell r="D644" t="str">
            <v>.Z.WCMASS</v>
          </cell>
          <cell r="E644">
            <v>0.42199999999999999</v>
          </cell>
          <cell r="F644">
            <v>0</v>
          </cell>
        </row>
        <row r="645">
          <cell r="A645">
            <v>38970</v>
          </cell>
          <cell r="B645" t="str">
            <v>Barre II</v>
          </cell>
          <cell r="C645" t="str">
            <v>Vermont Public Power Supply Au</v>
          </cell>
          <cell r="D645" t="str">
            <v>.Z.WCMASS</v>
          </cell>
          <cell r="E645">
            <v>0.76800000000000002</v>
          </cell>
          <cell r="F645">
            <v>0</v>
          </cell>
        </row>
        <row r="646">
          <cell r="A646">
            <v>38973</v>
          </cell>
          <cell r="B646" t="str">
            <v>Partners Healthcare Sandwich</v>
          </cell>
          <cell r="C646" t="str">
            <v>Clearesult Consulting Inc.</v>
          </cell>
          <cell r="D646" t="str">
            <v>.Z.SEMASS</v>
          </cell>
          <cell r="E646">
            <v>0.432</v>
          </cell>
          <cell r="F646">
            <v>0</v>
          </cell>
        </row>
        <row r="647">
          <cell r="A647">
            <v>40595</v>
          </cell>
          <cell r="B647" t="str">
            <v>Southwick</v>
          </cell>
          <cell r="C647" t="str">
            <v>Vermont Public Power Supply Au</v>
          </cell>
          <cell r="D647" t="str">
            <v>.Z.WCMASS</v>
          </cell>
          <cell r="E647">
            <v>1.867</v>
          </cell>
          <cell r="F647">
            <v>0</v>
          </cell>
        </row>
        <row r="648">
          <cell r="A648">
            <v>40599</v>
          </cell>
          <cell r="B648" t="str">
            <v>Duxbury Chandler</v>
          </cell>
          <cell r="C648" t="str">
            <v>Vermont Public Power Supply Au</v>
          </cell>
          <cell r="D648" t="str">
            <v>.Z.SEMASS</v>
          </cell>
          <cell r="E648">
            <v>0.109</v>
          </cell>
          <cell r="F648">
            <v>0</v>
          </cell>
        </row>
        <row r="649">
          <cell r="A649">
            <v>40613</v>
          </cell>
          <cell r="B649" t="str">
            <v>Fusion Solar Center LLC</v>
          </cell>
          <cell r="C649" t="str">
            <v>Fusion Solar Center, LLC</v>
          </cell>
          <cell r="D649" t="str">
            <v>.Z.CONNECTICUT</v>
          </cell>
          <cell r="E649">
            <v>7.44</v>
          </cell>
          <cell r="F649">
            <v>0</v>
          </cell>
        </row>
        <row r="650">
          <cell r="A650">
            <v>40615</v>
          </cell>
          <cell r="B650" t="str">
            <v>Hatfield Solar PV</v>
          </cell>
          <cell r="C650" t="str">
            <v>NSTAR Electric Company</v>
          </cell>
          <cell r="D650" t="str">
            <v>.Z.WCMASS</v>
          </cell>
          <cell r="E650">
            <v>0.63</v>
          </cell>
          <cell r="F650">
            <v>0</v>
          </cell>
        </row>
        <row r="651">
          <cell r="A651">
            <v>40616</v>
          </cell>
          <cell r="B651" t="str">
            <v>Pawcatuck Solar Center</v>
          </cell>
          <cell r="C651" t="str">
            <v>Pawcatuck Solar Center, LLC</v>
          </cell>
          <cell r="D651" t="str">
            <v>.Z.CONNECTICUT</v>
          </cell>
          <cell r="E651">
            <v>9</v>
          </cell>
          <cell r="F651">
            <v>0</v>
          </cell>
        </row>
        <row r="652">
          <cell r="A652">
            <v>40617</v>
          </cell>
          <cell r="B652" t="str">
            <v>Sunderland PV Solar</v>
          </cell>
          <cell r="C652" t="str">
            <v>NSTAR Electric Company</v>
          </cell>
          <cell r="D652" t="str">
            <v>.Z.WCMASS</v>
          </cell>
          <cell r="E652">
            <v>0.17499999999999999</v>
          </cell>
          <cell r="F652">
            <v>0</v>
          </cell>
        </row>
        <row r="653">
          <cell r="A653">
            <v>40618</v>
          </cell>
          <cell r="B653" t="str">
            <v>Greenfield Solar PV</v>
          </cell>
          <cell r="C653" t="str">
            <v>NSTAR Electric Company</v>
          </cell>
          <cell r="D653" t="str">
            <v>.Z.WCMASS</v>
          </cell>
          <cell r="E653">
            <v>0.376</v>
          </cell>
          <cell r="F653">
            <v>0</v>
          </cell>
        </row>
        <row r="654">
          <cell r="A654">
            <v>40619</v>
          </cell>
          <cell r="B654" t="str">
            <v>Southampton Solar PV</v>
          </cell>
          <cell r="C654" t="str">
            <v>NSTAR Electric Company</v>
          </cell>
          <cell r="D654" t="str">
            <v>.Z.WCMASS</v>
          </cell>
          <cell r="E654">
            <v>0.34699999999999998</v>
          </cell>
          <cell r="F654">
            <v>0</v>
          </cell>
        </row>
        <row r="655">
          <cell r="A655">
            <v>40620</v>
          </cell>
          <cell r="B655" t="str">
            <v>Savoy Solar PV</v>
          </cell>
          <cell r="C655" t="str">
            <v>NSTAR Electric Company</v>
          </cell>
          <cell r="D655" t="str">
            <v>.Z.WCMASS</v>
          </cell>
          <cell r="E655">
            <v>0.35899999999999999</v>
          </cell>
          <cell r="F655">
            <v>0</v>
          </cell>
        </row>
        <row r="656">
          <cell r="A656">
            <v>40621</v>
          </cell>
          <cell r="B656" t="str">
            <v>Hampden Solar PV</v>
          </cell>
          <cell r="C656" t="str">
            <v>NSTAR Electric Company</v>
          </cell>
          <cell r="D656" t="str">
            <v>.Z.WCMASS</v>
          </cell>
          <cell r="E656">
            <v>0.59</v>
          </cell>
          <cell r="F656">
            <v>0</v>
          </cell>
        </row>
        <row r="657">
          <cell r="A657">
            <v>40622</v>
          </cell>
          <cell r="B657" t="str">
            <v>Springfield Solar PV</v>
          </cell>
          <cell r="C657" t="str">
            <v>NSTAR Electric Company</v>
          </cell>
          <cell r="D657" t="str">
            <v>.Z.WCMASS</v>
          </cell>
          <cell r="E657">
            <v>0.71199999999999997</v>
          </cell>
          <cell r="F657">
            <v>0</v>
          </cell>
        </row>
        <row r="658">
          <cell r="A658">
            <v>40623</v>
          </cell>
          <cell r="B658" t="str">
            <v>East Longmeadow Solar PV</v>
          </cell>
          <cell r="C658" t="str">
            <v>NSTAR Electric Company</v>
          </cell>
          <cell r="D658" t="str">
            <v>.Z.WCMASS</v>
          </cell>
          <cell r="E658">
            <v>0.84199999999999997</v>
          </cell>
          <cell r="F658">
            <v>0</v>
          </cell>
        </row>
        <row r="659">
          <cell r="A659">
            <v>40624</v>
          </cell>
          <cell r="B659" t="str">
            <v>East Springfield Solar PV</v>
          </cell>
          <cell r="C659" t="str">
            <v>NSTAR Electric Company</v>
          </cell>
          <cell r="D659" t="str">
            <v>.Z.WCMASS</v>
          </cell>
          <cell r="E659">
            <v>0.26100000000000001</v>
          </cell>
          <cell r="F659">
            <v>0</v>
          </cell>
        </row>
        <row r="660">
          <cell r="A660">
            <v>40625</v>
          </cell>
          <cell r="B660" t="str">
            <v>Ludlow Site 72 - Conti</v>
          </cell>
          <cell r="C660" t="str">
            <v>NSTAR Electric Company</v>
          </cell>
          <cell r="D660" t="str">
            <v>.Z.WCMASS</v>
          </cell>
          <cell r="E660">
            <v>0.26400000000000001</v>
          </cell>
          <cell r="F660">
            <v>0</v>
          </cell>
        </row>
        <row r="661">
          <cell r="A661">
            <v>40626</v>
          </cell>
          <cell r="B661" t="str">
            <v>Plymouth Solar PV</v>
          </cell>
          <cell r="C661" t="str">
            <v>NSTAR Electric Company</v>
          </cell>
          <cell r="D661" t="str">
            <v>.Z.SEMASS</v>
          </cell>
          <cell r="E661">
            <v>0.22900000000000001</v>
          </cell>
          <cell r="F661">
            <v>0</v>
          </cell>
        </row>
        <row r="662">
          <cell r="A662">
            <v>40627</v>
          </cell>
          <cell r="B662" t="str">
            <v>New Bedford Solar PV</v>
          </cell>
          <cell r="C662" t="str">
            <v>NSTAR Electric Company</v>
          </cell>
          <cell r="D662" t="str">
            <v>.Z.SEMASS</v>
          </cell>
          <cell r="E662">
            <v>0.16900000000000001</v>
          </cell>
          <cell r="F662">
            <v>0</v>
          </cell>
        </row>
        <row r="663">
          <cell r="A663">
            <v>40629</v>
          </cell>
          <cell r="B663" t="str">
            <v>Wareham Solar PV</v>
          </cell>
          <cell r="C663" t="str">
            <v>NSTAR Electric Company</v>
          </cell>
          <cell r="D663" t="str">
            <v>.Z.SEMASS</v>
          </cell>
          <cell r="E663">
            <v>0.55300000000000005</v>
          </cell>
          <cell r="F663">
            <v>0</v>
          </cell>
        </row>
        <row r="664">
          <cell r="A664">
            <v>40630</v>
          </cell>
          <cell r="B664" t="str">
            <v>Hinsdale Solar PV</v>
          </cell>
          <cell r="C664" t="str">
            <v>NSTAR Electric Company</v>
          </cell>
          <cell r="D664" t="str">
            <v>.Z.WCMASS</v>
          </cell>
          <cell r="E664">
            <v>0.36499999999999999</v>
          </cell>
          <cell r="F664">
            <v>0</v>
          </cell>
        </row>
        <row r="665">
          <cell r="A665">
            <v>40631</v>
          </cell>
          <cell r="B665" t="str">
            <v>Southwick Solar PV</v>
          </cell>
          <cell r="C665" t="str">
            <v>NSTAR Electric Company</v>
          </cell>
          <cell r="D665" t="str">
            <v>.Z.WCMASS</v>
          </cell>
          <cell r="E665">
            <v>0.82299999999999995</v>
          </cell>
          <cell r="F665">
            <v>0</v>
          </cell>
        </row>
        <row r="666">
          <cell r="A666">
            <v>40632</v>
          </cell>
          <cell r="B666" t="str">
            <v>RI_23_DGSC PV_200 Frenchtown Rd_North Kingstown</v>
          </cell>
          <cell r="C666" t="str">
            <v>The Narragansett Electric Comp</v>
          </cell>
          <cell r="D666" t="str">
            <v>.Z.RHODEISLAND</v>
          </cell>
          <cell r="E666">
            <v>0.55200000000000005</v>
          </cell>
          <cell r="F666">
            <v>0</v>
          </cell>
        </row>
        <row r="667">
          <cell r="A667">
            <v>40641</v>
          </cell>
          <cell r="B667" t="str">
            <v>RI_25_RE Growth PV_50 Snell Rd_Little Compton</v>
          </cell>
          <cell r="C667" t="str">
            <v>The Narragansett Electric Comp</v>
          </cell>
          <cell r="D667" t="str">
            <v>.Z.RHODEISLAND</v>
          </cell>
          <cell r="E667">
            <v>0.158</v>
          </cell>
          <cell r="F667">
            <v>0</v>
          </cell>
        </row>
        <row r="668">
          <cell r="A668">
            <v>40642</v>
          </cell>
          <cell r="B668" t="str">
            <v>RI_26_RE Growth PV_451 Putnam Pike_Glocester</v>
          </cell>
          <cell r="C668" t="str">
            <v>The Narragansett Electric Comp</v>
          </cell>
          <cell r="D668" t="str">
            <v>.Z.RHODEISLAND</v>
          </cell>
          <cell r="E668">
            <v>0.112</v>
          </cell>
          <cell r="F668">
            <v>0</v>
          </cell>
        </row>
        <row r="669">
          <cell r="A669">
            <v>40644</v>
          </cell>
          <cell r="B669" t="str">
            <v>RI_27_RE Growth PV_304 Progress Rd_Tiverton</v>
          </cell>
          <cell r="C669" t="str">
            <v>The Narragansett Electric Comp</v>
          </cell>
          <cell r="D669" t="str">
            <v>.Z.RHODEISLAND</v>
          </cell>
          <cell r="E669">
            <v>0.10299999999999999</v>
          </cell>
          <cell r="F669">
            <v>0</v>
          </cell>
        </row>
        <row r="670">
          <cell r="A670">
            <v>40647</v>
          </cell>
          <cell r="B670" t="str">
            <v>RI_28_RE Growth PV_401 Snake Hill Rd_Glocester</v>
          </cell>
          <cell r="C670" t="str">
            <v>The Narragansett Electric Comp</v>
          </cell>
          <cell r="D670" t="str">
            <v>.Z.RHODEISLAND</v>
          </cell>
          <cell r="E670">
            <v>0.11700000000000001</v>
          </cell>
          <cell r="F670">
            <v>0</v>
          </cell>
        </row>
        <row r="671">
          <cell r="A671">
            <v>40653</v>
          </cell>
          <cell r="B671" t="str">
            <v>Madison BESS</v>
          </cell>
          <cell r="C671" t="str">
            <v>New England Battery Storage, L</v>
          </cell>
          <cell r="D671" t="str">
            <v>.Z.MAINE</v>
          </cell>
          <cell r="E671">
            <v>4.99</v>
          </cell>
          <cell r="F671">
            <v>4.99</v>
          </cell>
        </row>
        <row r="672">
          <cell r="A672">
            <v>40654</v>
          </cell>
          <cell r="B672" t="str">
            <v>RI_29_RE Growth PV_44 Bank St_Hopkinton</v>
          </cell>
          <cell r="C672" t="str">
            <v>The Narragansett Electric Comp</v>
          </cell>
          <cell r="D672" t="str">
            <v>.Z.RHODEISLAND</v>
          </cell>
          <cell r="E672">
            <v>0.22700000000000001</v>
          </cell>
          <cell r="F672">
            <v>0</v>
          </cell>
        </row>
        <row r="673">
          <cell r="A673">
            <v>40655</v>
          </cell>
          <cell r="B673" t="str">
            <v>RI_33_RE Growth PV_200 Frenchtown Rd_North Kingstown</v>
          </cell>
          <cell r="C673" t="str">
            <v>The Narragansett Electric Comp</v>
          </cell>
          <cell r="D673" t="str">
            <v>.Z.RHODEISLAND</v>
          </cell>
          <cell r="E673">
            <v>0.42599999999999999</v>
          </cell>
          <cell r="F673">
            <v>0</v>
          </cell>
        </row>
        <row r="674">
          <cell r="A674">
            <v>40656</v>
          </cell>
          <cell r="B674" t="str">
            <v>RI_34_RE Growth PV_0 Danielson Pike_Providence</v>
          </cell>
          <cell r="C674" t="str">
            <v>The Narragansett Electric Comp</v>
          </cell>
          <cell r="D674" t="str">
            <v>.Z.RHODEISLAND</v>
          </cell>
          <cell r="E674">
            <v>1.1830000000000001</v>
          </cell>
          <cell r="F674">
            <v>0</v>
          </cell>
        </row>
        <row r="675">
          <cell r="A675">
            <v>40658</v>
          </cell>
          <cell r="B675" t="str">
            <v>Vineyard Wind</v>
          </cell>
          <cell r="C675" t="str">
            <v>Vineyard Wind LLC</v>
          </cell>
          <cell r="D675" t="str">
            <v>.Z.SEMASS</v>
          </cell>
          <cell r="E675">
            <v>155.61799999999999</v>
          </cell>
          <cell r="F675">
            <v>278.06299999999999</v>
          </cell>
        </row>
        <row r="676">
          <cell r="A676">
            <v>40659</v>
          </cell>
          <cell r="B676" t="str">
            <v>RI_36_RE Growth PV_540 Nooseneck Hill Rd_Exeter</v>
          </cell>
          <cell r="C676" t="str">
            <v>The Narragansett Electric Comp</v>
          </cell>
          <cell r="D676" t="str">
            <v>.Z.RHODEISLAND</v>
          </cell>
          <cell r="E676">
            <v>0.377</v>
          </cell>
          <cell r="F676">
            <v>0</v>
          </cell>
        </row>
        <row r="677">
          <cell r="A677">
            <v>40664</v>
          </cell>
          <cell r="B677" t="str">
            <v>Syncarpha Massachusetts</v>
          </cell>
          <cell r="C677" t="str">
            <v>Fisher Road Solar I LLC</v>
          </cell>
          <cell r="D677" t="str">
            <v>.Z.WCMASS</v>
          </cell>
          <cell r="E677">
            <v>0.67</v>
          </cell>
          <cell r="F677">
            <v>0</v>
          </cell>
        </row>
        <row r="678">
          <cell r="A678">
            <v>40667</v>
          </cell>
          <cell r="B678" t="str">
            <v>RI_42_RE Growth PV_320 Compass Circle_North Kingstown</v>
          </cell>
          <cell r="C678" t="str">
            <v>The Narragansett Electric Comp</v>
          </cell>
          <cell r="D678" t="str">
            <v>.Z.RHODEISLAND</v>
          </cell>
          <cell r="E678">
            <v>0.46400000000000002</v>
          </cell>
          <cell r="F678">
            <v>0</v>
          </cell>
        </row>
        <row r="679">
          <cell r="A679">
            <v>40675</v>
          </cell>
          <cell r="B679" t="str">
            <v>RI_50_RE Growth PV_722 Main St_Hopkinton</v>
          </cell>
          <cell r="C679" t="str">
            <v>The Narragansett Electric Comp</v>
          </cell>
          <cell r="D679" t="str">
            <v>.Z.RHODEISLAND</v>
          </cell>
          <cell r="E679">
            <v>0.1</v>
          </cell>
          <cell r="F679">
            <v>0</v>
          </cell>
        </row>
        <row r="680">
          <cell r="A680">
            <v>40676</v>
          </cell>
          <cell r="B680" t="str">
            <v>RI_52_RE Growth PV_139 Heaton Orchard Rd_Richmond</v>
          </cell>
          <cell r="C680" t="str">
            <v>The Narragansett Electric Comp</v>
          </cell>
          <cell r="D680" t="str">
            <v>.Z.RHODEISLAND</v>
          </cell>
          <cell r="E680">
            <v>0.1</v>
          </cell>
          <cell r="F680">
            <v>0</v>
          </cell>
        </row>
        <row r="681">
          <cell r="A681">
            <v>40695</v>
          </cell>
          <cell r="B681" t="str">
            <v>RI_31_RE Growth PV_1275 Seven Mile Rd_Cranston</v>
          </cell>
          <cell r="C681" t="str">
            <v>The Narragansett Electric Comp</v>
          </cell>
          <cell r="D681" t="str">
            <v>.Z.RHODEISLAND</v>
          </cell>
          <cell r="E681">
            <v>0.112</v>
          </cell>
          <cell r="F681">
            <v>0</v>
          </cell>
        </row>
        <row r="682">
          <cell r="A682">
            <v>40696</v>
          </cell>
          <cell r="B682" t="str">
            <v>RI_32_RE Growth PV_1275 Seven Mile Rd_Cranston</v>
          </cell>
          <cell r="C682" t="str">
            <v>The Narragansett Electric Comp</v>
          </cell>
          <cell r="D682" t="str">
            <v>.Z.RHODEISLAND</v>
          </cell>
          <cell r="E682">
            <v>0.112</v>
          </cell>
          <cell r="F682">
            <v>0</v>
          </cell>
        </row>
        <row r="683">
          <cell r="A683">
            <v>40698</v>
          </cell>
          <cell r="B683" t="str">
            <v>Syncarpha North Adams</v>
          </cell>
          <cell r="C683" t="str">
            <v>Syncarpha North Adams, LLC</v>
          </cell>
          <cell r="D683" t="str">
            <v>.Z.WCMASS</v>
          </cell>
          <cell r="E683">
            <v>1</v>
          </cell>
          <cell r="F683">
            <v>0</v>
          </cell>
        </row>
        <row r="684">
          <cell r="A684">
            <v>40700</v>
          </cell>
          <cell r="B684" t="str">
            <v>Syncarpha Bondsville</v>
          </cell>
          <cell r="C684" t="str">
            <v>Syncarpha Bondsville, LLC</v>
          </cell>
          <cell r="D684" t="str">
            <v>.Z.WCMASS</v>
          </cell>
          <cell r="E684">
            <v>1.36</v>
          </cell>
          <cell r="F684">
            <v>0</v>
          </cell>
        </row>
        <row r="685">
          <cell r="A685">
            <v>40718</v>
          </cell>
          <cell r="B685" t="str">
            <v>RI_30_RE Growth PV_1378 Snake Hill Rd_Glocester</v>
          </cell>
          <cell r="C685" t="str">
            <v>The Narragansett Electric Comp</v>
          </cell>
          <cell r="D685" t="str">
            <v>.Z.RHODEISLAND</v>
          </cell>
          <cell r="E685">
            <v>0.115</v>
          </cell>
          <cell r="F685">
            <v>0</v>
          </cell>
        </row>
        <row r="686">
          <cell r="A686">
            <v>40732</v>
          </cell>
          <cell r="B686" t="str">
            <v>Three Corners Solar</v>
          </cell>
          <cell r="C686" t="str">
            <v>Three Corners Solar, LLC</v>
          </cell>
          <cell r="D686" t="str">
            <v>.Z.MAINE</v>
          </cell>
          <cell r="E686">
            <v>77.099999999999994</v>
          </cell>
          <cell r="F686">
            <v>0</v>
          </cell>
        </row>
        <row r="687">
          <cell r="A687">
            <v>40736</v>
          </cell>
          <cell r="B687" t="str">
            <v>Syncarpha Billerica</v>
          </cell>
          <cell r="C687" t="str">
            <v>Syncarpha Billerica, LLC</v>
          </cell>
          <cell r="D687" t="str">
            <v>.Z.WCMASS</v>
          </cell>
          <cell r="E687">
            <v>1.6</v>
          </cell>
          <cell r="F687">
            <v>0</v>
          </cell>
        </row>
        <row r="688">
          <cell r="A688">
            <v>40744</v>
          </cell>
          <cell r="B688" t="str">
            <v>RI_43_RE Growth PV_582 Great Rd_North Smithfield</v>
          </cell>
          <cell r="C688" t="str">
            <v>The Narragansett Electric Comp</v>
          </cell>
          <cell r="D688" t="str">
            <v>.Z.RHODEISLAND</v>
          </cell>
          <cell r="E688">
            <v>0.39200000000000002</v>
          </cell>
          <cell r="F688">
            <v>0</v>
          </cell>
        </row>
        <row r="689">
          <cell r="A689">
            <v>40746</v>
          </cell>
          <cell r="B689" t="str">
            <v>Syncarpha Hancock I</v>
          </cell>
          <cell r="C689" t="str">
            <v>Syncarpha Hancock Solar, LLC</v>
          </cell>
          <cell r="D689" t="str">
            <v>.Z.WCMASS</v>
          </cell>
          <cell r="E689">
            <v>0.8</v>
          </cell>
          <cell r="F689">
            <v>0</v>
          </cell>
        </row>
        <row r="690">
          <cell r="A690">
            <v>40749</v>
          </cell>
          <cell r="B690" t="str">
            <v>Syncarpha Hancock II</v>
          </cell>
          <cell r="C690" t="str">
            <v>Syncarpha Hancock Solar, LLC</v>
          </cell>
          <cell r="D690" t="str">
            <v>.Z.WCMASS</v>
          </cell>
          <cell r="E690">
            <v>0.8</v>
          </cell>
          <cell r="F690">
            <v>0</v>
          </cell>
        </row>
        <row r="691">
          <cell r="A691">
            <v>40751</v>
          </cell>
          <cell r="B691" t="str">
            <v>Syncarpha Hancock III</v>
          </cell>
          <cell r="C691" t="str">
            <v>Syncarpha Hancock Solar, LLC</v>
          </cell>
          <cell r="D691" t="str">
            <v>.Z.WCMASS</v>
          </cell>
          <cell r="E691">
            <v>0.4</v>
          </cell>
          <cell r="F691">
            <v>0</v>
          </cell>
        </row>
        <row r="692">
          <cell r="A692">
            <v>40765</v>
          </cell>
          <cell r="B692" t="str">
            <v>CVEC EDGARTOWN - 1886</v>
          </cell>
          <cell r="C692" t="str">
            <v>Clearesult Consulting Inc.</v>
          </cell>
          <cell r="D692" t="str">
            <v>.Z.SEMASS</v>
          </cell>
          <cell r="E692">
            <v>0.50800000000000001</v>
          </cell>
          <cell r="F692">
            <v>0</v>
          </cell>
        </row>
        <row r="693">
          <cell r="A693">
            <v>40766</v>
          </cell>
          <cell r="B693" t="str">
            <v>CVEC BARNSTABLE FIRE 2423</v>
          </cell>
          <cell r="C693" t="str">
            <v>Clearesult Consulting Inc.</v>
          </cell>
          <cell r="D693" t="str">
            <v>.Z.SEMASS</v>
          </cell>
          <cell r="E693">
            <v>0.155</v>
          </cell>
          <cell r="F693">
            <v>0</v>
          </cell>
        </row>
        <row r="694">
          <cell r="A694">
            <v>40767</v>
          </cell>
          <cell r="B694" t="str">
            <v>CVEC DY HIGH SCHOOL 2175 2173</v>
          </cell>
          <cell r="C694" t="str">
            <v>Clearesult Consulting Inc.</v>
          </cell>
          <cell r="D694" t="str">
            <v>.Z.SEMASS</v>
          </cell>
          <cell r="E694">
            <v>0.439</v>
          </cell>
          <cell r="F694">
            <v>0</v>
          </cell>
        </row>
        <row r="695">
          <cell r="A695">
            <v>40768</v>
          </cell>
          <cell r="B695" t="str">
            <v>CVEC EASTHAM 1915</v>
          </cell>
          <cell r="C695" t="str">
            <v>Clearesult Consulting Inc.</v>
          </cell>
          <cell r="D695" t="str">
            <v>.Z.SEMASS</v>
          </cell>
          <cell r="E695">
            <v>0.18</v>
          </cell>
          <cell r="F695">
            <v>0</v>
          </cell>
        </row>
        <row r="696">
          <cell r="A696">
            <v>40769</v>
          </cell>
          <cell r="B696" t="str">
            <v>CVEC MARGUERITE SMALL SCHOOL 2168</v>
          </cell>
          <cell r="C696" t="str">
            <v>Clearesult Consulting Inc.</v>
          </cell>
          <cell r="D696" t="str">
            <v>.Z.SEMASS</v>
          </cell>
          <cell r="E696">
            <v>0.33300000000000002</v>
          </cell>
          <cell r="F696">
            <v>0</v>
          </cell>
        </row>
        <row r="697">
          <cell r="A697">
            <v>40770</v>
          </cell>
          <cell r="B697" t="str">
            <v>CVEC MARSTON MILLS 1964 1965</v>
          </cell>
          <cell r="C697" t="str">
            <v>Clearesult Consulting Inc.</v>
          </cell>
          <cell r="D697" t="str">
            <v>.Z.SEMASS</v>
          </cell>
          <cell r="E697">
            <v>1.6679999999999999</v>
          </cell>
          <cell r="F697">
            <v>0</v>
          </cell>
        </row>
        <row r="698">
          <cell r="A698">
            <v>40771</v>
          </cell>
          <cell r="B698" t="str">
            <v>CVEC WEST TISBURY 2189</v>
          </cell>
          <cell r="C698" t="str">
            <v>Clearesult Consulting Inc.</v>
          </cell>
          <cell r="D698" t="str">
            <v>.Z.SEMASS</v>
          </cell>
          <cell r="E698">
            <v>0.28299999999999997</v>
          </cell>
          <cell r="F698">
            <v>0</v>
          </cell>
        </row>
        <row r="699">
          <cell r="A699">
            <v>40772</v>
          </cell>
          <cell r="B699" t="str">
            <v>CVEC VINEYARD HAVEN 1923</v>
          </cell>
          <cell r="C699" t="str">
            <v>Clearesult Consulting Inc.</v>
          </cell>
          <cell r="D699" t="str">
            <v>.Z.SEMASS</v>
          </cell>
          <cell r="E699">
            <v>0.47</v>
          </cell>
          <cell r="F699">
            <v>0</v>
          </cell>
        </row>
        <row r="700">
          <cell r="A700">
            <v>40773</v>
          </cell>
          <cell r="B700" t="str">
            <v>CVEC ORLEANS 2217</v>
          </cell>
          <cell r="C700" t="str">
            <v>Clearesult Consulting Inc.</v>
          </cell>
          <cell r="D700" t="str">
            <v>.Z.SEMASS</v>
          </cell>
          <cell r="E700">
            <v>0.222</v>
          </cell>
          <cell r="F700">
            <v>0</v>
          </cell>
        </row>
        <row r="701">
          <cell r="A701">
            <v>40774</v>
          </cell>
          <cell r="B701" t="str">
            <v>CVEC HYANNIS 2181</v>
          </cell>
          <cell r="C701" t="str">
            <v>Clearesult Consulting Inc.</v>
          </cell>
          <cell r="D701" t="str">
            <v>.Z.SEMASS</v>
          </cell>
          <cell r="E701">
            <v>2.294</v>
          </cell>
          <cell r="F701">
            <v>0</v>
          </cell>
        </row>
        <row r="702">
          <cell r="A702">
            <v>40775</v>
          </cell>
          <cell r="B702" t="str">
            <v>CVEC CHATHAM 1911</v>
          </cell>
          <cell r="C702" t="str">
            <v>Clearesult Consulting Inc.</v>
          </cell>
          <cell r="D702" t="str">
            <v>.Z.SEMASS</v>
          </cell>
          <cell r="E702">
            <v>0.69599999999999995</v>
          </cell>
          <cell r="F702">
            <v>0</v>
          </cell>
        </row>
        <row r="703">
          <cell r="A703">
            <v>40776</v>
          </cell>
          <cell r="B703" t="str">
            <v>CVEC BREWSTER 1912</v>
          </cell>
          <cell r="C703" t="str">
            <v>Clearesult Consulting Inc.</v>
          </cell>
          <cell r="D703" t="str">
            <v>.Z.SEMASS</v>
          </cell>
          <cell r="E703">
            <v>0.49199999999999999</v>
          </cell>
          <cell r="F703">
            <v>0</v>
          </cell>
        </row>
        <row r="704">
          <cell r="A704">
            <v>40777</v>
          </cell>
          <cell r="B704" t="str">
            <v>CVEC HARWICH - 1913</v>
          </cell>
          <cell r="C704" t="str">
            <v>Clearesult Consulting Inc.</v>
          </cell>
          <cell r="D704" t="str">
            <v>.Z.SEMASS</v>
          </cell>
          <cell r="E704">
            <v>1.7969999999999999</v>
          </cell>
          <cell r="F704">
            <v>0</v>
          </cell>
        </row>
        <row r="705">
          <cell r="A705">
            <v>40778</v>
          </cell>
          <cell r="B705" t="str">
            <v>CVEC EDGARTOWN - 1887</v>
          </cell>
          <cell r="C705" t="str">
            <v>Clearesult Consulting Inc.</v>
          </cell>
          <cell r="D705" t="str">
            <v>.Z.SEMASS</v>
          </cell>
          <cell r="E705">
            <v>0.54800000000000004</v>
          </cell>
          <cell r="F705">
            <v>0</v>
          </cell>
        </row>
        <row r="706">
          <cell r="A706">
            <v>40786</v>
          </cell>
          <cell r="B706" t="str">
            <v>Cambridge Park Solar</v>
          </cell>
          <cell r="C706" t="str">
            <v>Clearesult Consulting Inc.</v>
          </cell>
          <cell r="D706" t="str">
            <v>.Z.NEMASSBOST</v>
          </cell>
          <cell r="E706">
            <v>0.186</v>
          </cell>
          <cell r="F706">
            <v>0</v>
          </cell>
        </row>
        <row r="707">
          <cell r="A707">
            <v>40789</v>
          </cell>
          <cell r="B707" t="str">
            <v>Maxwell Green Solar</v>
          </cell>
          <cell r="C707" t="str">
            <v>Clearesult Consulting Inc.</v>
          </cell>
          <cell r="D707" t="str">
            <v>.Z.NEMASSBOST</v>
          </cell>
          <cell r="E707">
            <v>0.104</v>
          </cell>
          <cell r="F707">
            <v>0</v>
          </cell>
        </row>
        <row r="708">
          <cell r="A708">
            <v>40796</v>
          </cell>
          <cell r="B708" t="str">
            <v>Charles Moore Arena</v>
          </cell>
          <cell r="C708" t="str">
            <v>Clearesult Consulting Inc.</v>
          </cell>
          <cell r="D708" t="str">
            <v>.Z.SEMASS</v>
          </cell>
          <cell r="E708">
            <v>0.12</v>
          </cell>
          <cell r="F708">
            <v>0</v>
          </cell>
        </row>
        <row r="709">
          <cell r="A709">
            <v>40797</v>
          </cell>
          <cell r="B709" t="str">
            <v>Holliston Field 2</v>
          </cell>
          <cell r="C709" t="str">
            <v>Clearesult Consulting Inc.</v>
          </cell>
          <cell r="D709" t="str">
            <v>.Z.SEMASS</v>
          </cell>
          <cell r="E709">
            <v>0.12</v>
          </cell>
          <cell r="F709">
            <v>0</v>
          </cell>
        </row>
        <row r="710">
          <cell r="A710">
            <v>40800</v>
          </cell>
          <cell r="B710" t="str">
            <v>Hayden Rowe Solar Farm</v>
          </cell>
          <cell r="C710" t="str">
            <v>Clearesult Consulting Inc.</v>
          </cell>
          <cell r="D710" t="str">
            <v>.Z.SEMASS</v>
          </cell>
          <cell r="E710">
            <v>0.10100000000000001</v>
          </cell>
          <cell r="F710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2"/>
  <sheetViews>
    <sheetView tabSelected="1" zoomScale="85" zoomScaleNormal="85" zoomScalePageLayoutView="55" workbookViewId="0">
      <pane ySplit="4" topLeftCell="A5" activePane="bottomLeft" state="frozen"/>
      <selection pane="bottomLeft" activeCell="A4" sqref="A4"/>
    </sheetView>
  </sheetViews>
  <sheetFormatPr defaultColWidth="9.140625" defaultRowHeight="15" x14ac:dyDescent="0.25"/>
  <cols>
    <col min="1" max="1" width="16.42578125" customWidth="1"/>
    <col min="2" max="2" width="32.42578125" customWidth="1"/>
    <col min="3" max="3" width="12" customWidth="1"/>
    <col min="4" max="4" width="34.7109375" customWidth="1"/>
    <col min="5" max="5" width="19.28515625" bestFit="1" customWidth="1"/>
    <col min="6" max="6" width="35.140625" customWidth="1"/>
    <col min="7" max="10" width="12.28515625" style="2" customWidth="1"/>
    <col min="11" max="11" width="15.5703125" style="2" customWidth="1"/>
    <col min="12" max="12" width="15.42578125" customWidth="1"/>
    <col min="13" max="13" width="18.140625" style="2" customWidth="1"/>
    <col min="14" max="15" width="21.28515625" customWidth="1"/>
    <col min="16" max="16" width="21.28515625" style="2" customWidth="1"/>
    <col min="17" max="17" width="21.28515625" customWidth="1"/>
    <col min="18" max="18" width="84.28515625" bestFit="1" customWidth="1"/>
    <col min="19" max="16384" width="9.140625" style="9"/>
  </cols>
  <sheetData>
    <row r="1" spans="1:18" ht="23.45" customHeight="1" x14ac:dyDescent="0.35">
      <c r="A1" s="11" t="s">
        <v>304</v>
      </c>
      <c r="B1" s="1"/>
      <c r="C1" s="1"/>
      <c r="D1" s="1"/>
      <c r="N1" s="45" t="s">
        <v>343</v>
      </c>
      <c r="O1" s="46"/>
      <c r="P1" s="46"/>
      <c r="Q1" s="48" t="s">
        <v>0</v>
      </c>
      <c r="R1" s="49"/>
    </row>
    <row r="2" spans="1:18" ht="23.45" customHeight="1" x14ac:dyDescent="0.35">
      <c r="A2" s="35" t="s">
        <v>437</v>
      </c>
      <c r="B2" s="4"/>
      <c r="C2" s="1"/>
      <c r="D2" s="1"/>
      <c r="N2" s="47"/>
      <c r="O2" s="47"/>
      <c r="P2" s="47"/>
      <c r="Q2" s="50"/>
      <c r="R2" s="50"/>
    </row>
    <row r="3" spans="1:18" ht="23.45" customHeight="1" x14ac:dyDescent="0.35">
      <c r="A3" s="3"/>
      <c r="B3" s="4"/>
      <c r="C3" s="1"/>
      <c r="D3" s="1"/>
      <c r="E3" s="14"/>
      <c r="F3" s="14"/>
      <c r="L3" s="14"/>
      <c r="N3" s="29"/>
      <c r="O3" s="29"/>
      <c r="P3" s="32"/>
      <c r="Q3" s="30"/>
      <c r="R3" s="30"/>
    </row>
    <row r="4" spans="1:18" s="6" customFormat="1" ht="45" x14ac:dyDescent="0.25">
      <c r="A4" s="5" t="s">
        <v>1</v>
      </c>
      <c r="B4" s="7" t="s">
        <v>278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8" t="s">
        <v>10</v>
      </c>
      <c r="L4" s="7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7" t="s">
        <v>16</v>
      </c>
      <c r="R4" s="7" t="s">
        <v>17</v>
      </c>
    </row>
    <row r="5" spans="1:18" s="10" customFormat="1" ht="15" customHeight="1" x14ac:dyDescent="0.25">
      <c r="A5" s="15" t="s">
        <v>432</v>
      </c>
      <c r="B5" s="15" t="s">
        <v>275</v>
      </c>
      <c r="C5" s="15">
        <v>478</v>
      </c>
      <c r="D5" s="15" t="s">
        <v>433</v>
      </c>
      <c r="E5" s="15" t="s">
        <v>19</v>
      </c>
      <c r="F5" s="15" t="s">
        <v>20</v>
      </c>
      <c r="G5" s="38">
        <v>15.515000000000001</v>
      </c>
      <c r="H5" s="38">
        <v>20.015000000000001</v>
      </c>
      <c r="I5" s="36">
        <v>17.2</v>
      </c>
      <c r="J5" s="36">
        <v>22.1</v>
      </c>
      <c r="K5" s="37">
        <v>15.515000000000001</v>
      </c>
      <c r="L5" s="17" t="s">
        <v>41</v>
      </c>
      <c r="M5" s="16">
        <v>45020</v>
      </c>
      <c r="N5" s="16" t="s">
        <v>36</v>
      </c>
      <c r="O5" s="16" t="s">
        <v>36</v>
      </c>
      <c r="P5" s="33" t="s">
        <v>22</v>
      </c>
      <c r="Q5" s="16">
        <v>46539</v>
      </c>
      <c r="R5" s="15"/>
    </row>
    <row r="6" spans="1:18" s="10" customFormat="1" ht="15" customHeight="1" x14ac:dyDescent="0.25">
      <c r="A6" s="15" t="s">
        <v>432</v>
      </c>
      <c r="B6" s="15" t="s">
        <v>275</v>
      </c>
      <c r="C6" s="15">
        <v>480</v>
      </c>
      <c r="D6" s="15" t="s">
        <v>434</v>
      </c>
      <c r="E6" s="15" t="s">
        <v>19</v>
      </c>
      <c r="F6" s="15" t="s">
        <v>20</v>
      </c>
      <c r="G6" s="38">
        <v>346.91</v>
      </c>
      <c r="H6" s="38">
        <v>356.95699999999999</v>
      </c>
      <c r="I6" s="36">
        <v>353</v>
      </c>
      <c r="J6" s="36">
        <v>365</v>
      </c>
      <c r="K6" s="37">
        <v>353</v>
      </c>
      <c r="L6" s="17" t="s">
        <v>41</v>
      </c>
      <c r="M6" s="16">
        <v>45020</v>
      </c>
      <c r="N6" s="16" t="s">
        <v>36</v>
      </c>
      <c r="O6" s="16" t="s">
        <v>36</v>
      </c>
      <c r="P6" s="33" t="s">
        <v>22</v>
      </c>
      <c r="Q6" s="16">
        <v>46539</v>
      </c>
      <c r="R6" s="15"/>
    </row>
    <row r="7" spans="1:18" s="10" customFormat="1" x14ac:dyDescent="0.25">
      <c r="A7" s="15" t="s">
        <v>432</v>
      </c>
      <c r="B7" s="15" t="s">
        <v>275</v>
      </c>
      <c r="C7" s="15">
        <v>612</v>
      </c>
      <c r="D7" s="15" t="s">
        <v>435</v>
      </c>
      <c r="E7" s="15" t="s">
        <v>19</v>
      </c>
      <c r="F7" s="15" t="s">
        <v>20</v>
      </c>
      <c r="G7" s="38">
        <v>15.916</v>
      </c>
      <c r="H7" s="38">
        <v>20.797999999999998</v>
      </c>
      <c r="I7" s="36">
        <v>16.437000000000001</v>
      </c>
      <c r="J7" s="36">
        <v>22.437000000000001</v>
      </c>
      <c r="K7" s="37">
        <v>15.916</v>
      </c>
      <c r="L7" s="17" t="s">
        <v>47</v>
      </c>
      <c r="M7" s="16">
        <v>45022</v>
      </c>
      <c r="N7" s="16" t="s">
        <v>36</v>
      </c>
      <c r="O7" s="16" t="s">
        <v>36</v>
      </c>
      <c r="P7" s="33" t="s">
        <v>36</v>
      </c>
      <c r="Q7" s="16">
        <v>46539</v>
      </c>
      <c r="R7" s="15" t="s">
        <v>344</v>
      </c>
    </row>
    <row r="8" spans="1:18" s="10" customFormat="1" ht="15" customHeight="1" x14ac:dyDescent="0.25">
      <c r="A8" s="15" t="s">
        <v>432</v>
      </c>
      <c r="B8" s="15" t="s">
        <v>275</v>
      </c>
      <c r="C8" s="15">
        <v>12521</v>
      </c>
      <c r="D8" s="15" t="s">
        <v>436</v>
      </c>
      <c r="E8" s="15" t="s">
        <v>19</v>
      </c>
      <c r="F8" s="15" t="s">
        <v>20</v>
      </c>
      <c r="G8" s="38">
        <v>74</v>
      </c>
      <c r="H8" s="38">
        <v>74</v>
      </c>
      <c r="I8" s="36">
        <v>74</v>
      </c>
      <c r="J8" s="36">
        <v>76</v>
      </c>
      <c r="K8" s="37">
        <v>74</v>
      </c>
      <c r="L8" s="17" t="s">
        <v>25</v>
      </c>
      <c r="M8" s="16">
        <v>45021</v>
      </c>
      <c r="N8" s="16" t="s">
        <v>36</v>
      </c>
      <c r="O8" s="16" t="s">
        <v>36</v>
      </c>
      <c r="P8" s="33" t="s">
        <v>36</v>
      </c>
      <c r="Q8" s="16">
        <v>46539</v>
      </c>
      <c r="R8" s="15" t="s">
        <v>344</v>
      </c>
    </row>
    <row r="9" spans="1:18" s="10" customFormat="1" ht="15" customHeight="1" x14ac:dyDescent="0.25">
      <c r="A9" s="15" t="s">
        <v>432</v>
      </c>
      <c r="B9" s="15" t="s">
        <v>275</v>
      </c>
      <c r="C9" s="15">
        <v>16688</v>
      </c>
      <c r="D9" s="15" t="s">
        <v>423</v>
      </c>
      <c r="E9" s="15" t="s">
        <v>19</v>
      </c>
      <c r="F9" s="15" t="s">
        <v>20</v>
      </c>
      <c r="G9" s="38">
        <v>1.7889999999999999</v>
      </c>
      <c r="H9" s="38">
        <v>1.948</v>
      </c>
      <c r="I9" s="36">
        <v>1.958</v>
      </c>
      <c r="J9" s="36">
        <v>1.958</v>
      </c>
      <c r="K9" s="37">
        <v>1.7889999999999999</v>
      </c>
      <c r="L9" s="17" t="s">
        <v>41</v>
      </c>
      <c r="M9" s="16">
        <v>45020</v>
      </c>
      <c r="N9" s="16" t="s">
        <v>36</v>
      </c>
      <c r="O9" s="16">
        <v>45159</v>
      </c>
      <c r="P9" s="33" t="s">
        <v>22</v>
      </c>
      <c r="Q9" s="16">
        <v>46539</v>
      </c>
      <c r="R9" s="15"/>
    </row>
    <row r="10" spans="1:18" s="10" customFormat="1" ht="15" customHeight="1" x14ac:dyDescent="0.25">
      <c r="A10" s="15" t="s">
        <v>432</v>
      </c>
      <c r="B10" s="15" t="s">
        <v>275</v>
      </c>
      <c r="C10" s="15">
        <v>16750</v>
      </c>
      <c r="D10" s="15" t="s">
        <v>424</v>
      </c>
      <c r="E10" s="15" t="s">
        <v>19</v>
      </c>
      <c r="F10" s="15" t="s">
        <v>20</v>
      </c>
      <c r="G10" s="38">
        <v>1.948</v>
      </c>
      <c r="H10" s="38">
        <v>1.9470000000000001</v>
      </c>
      <c r="I10" s="36">
        <v>1.948</v>
      </c>
      <c r="J10" s="36">
        <v>1.948</v>
      </c>
      <c r="K10" s="37">
        <v>1.948</v>
      </c>
      <c r="L10" s="17" t="s">
        <v>41</v>
      </c>
      <c r="M10" s="16">
        <v>45020</v>
      </c>
      <c r="N10" s="16" t="s">
        <v>36</v>
      </c>
      <c r="O10" s="16">
        <v>45159</v>
      </c>
      <c r="P10" s="33" t="s">
        <v>22</v>
      </c>
      <c r="Q10" s="16">
        <v>46539</v>
      </c>
      <c r="R10" s="15"/>
    </row>
    <row r="11" spans="1:18" s="10" customFormat="1" ht="15" customHeight="1" x14ac:dyDescent="0.25">
      <c r="A11" s="15" t="s">
        <v>432</v>
      </c>
      <c r="B11" s="15" t="s">
        <v>275</v>
      </c>
      <c r="C11" s="15">
        <v>16752</v>
      </c>
      <c r="D11" s="15" t="s">
        <v>425</v>
      </c>
      <c r="E11" s="15" t="s">
        <v>19</v>
      </c>
      <c r="F11" s="15" t="s">
        <v>20</v>
      </c>
      <c r="G11" s="38">
        <v>1.9330000000000001</v>
      </c>
      <c r="H11" s="38">
        <v>1.9410000000000001</v>
      </c>
      <c r="I11" s="36">
        <v>1.9419999999999999</v>
      </c>
      <c r="J11" s="36">
        <v>1.9419999999999999</v>
      </c>
      <c r="K11" s="37">
        <v>1.9330000000000001</v>
      </c>
      <c r="L11" s="17" t="s">
        <v>41</v>
      </c>
      <c r="M11" s="16">
        <v>45020</v>
      </c>
      <c r="N11" s="16" t="s">
        <v>36</v>
      </c>
      <c r="O11" s="16">
        <v>45159</v>
      </c>
      <c r="P11" s="33" t="s">
        <v>22</v>
      </c>
      <c r="Q11" s="16">
        <v>46539</v>
      </c>
      <c r="R11" s="15"/>
    </row>
    <row r="12" spans="1:18" s="10" customFormat="1" ht="15" customHeight="1" x14ac:dyDescent="0.25">
      <c r="A12" s="15" t="s">
        <v>432</v>
      </c>
      <c r="B12" s="15" t="s">
        <v>275</v>
      </c>
      <c r="C12" s="15">
        <v>37929</v>
      </c>
      <c r="D12" s="15" t="s">
        <v>426</v>
      </c>
      <c r="E12" s="15" t="s">
        <v>34</v>
      </c>
      <c r="F12" s="15" t="s">
        <v>316</v>
      </c>
      <c r="G12" s="38">
        <v>2.4390000000000001</v>
      </c>
      <c r="H12" s="38">
        <v>2.4390000000000001</v>
      </c>
      <c r="I12" s="36" t="s">
        <v>36</v>
      </c>
      <c r="J12" s="36" t="s">
        <v>36</v>
      </c>
      <c r="K12" s="37">
        <v>2.4390000000000001</v>
      </c>
      <c r="L12" s="17" t="s">
        <v>25</v>
      </c>
      <c r="M12" s="16">
        <v>45022</v>
      </c>
      <c r="N12" s="16" t="s">
        <v>36</v>
      </c>
      <c r="O12" s="16">
        <v>45159</v>
      </c>
      <c r="P12" s="33" t="s">
        <v>22</v>
      </c>
      <c r="Q12" s="16">
        <v>46539</v>
      </c>
      <c r="R12" s="15"/>
    </row>
    <row r="13" spans="1:18" s="10" customFormat="1" ht="15" customHeight="1" x14ac:dyDescent="0.25">
      <c r="A13" s="15" t="s">
        <v>432</v>
      </c>
      <c r="B13" s="15" t="s">
        <v>275</v>
      </c>
      <c r="C13" s="15">
        <v>37934</v>
      </c>
      <c r="D13" s="15" t="s">
        <v>427</v>
      </c>
      <c r="E13" s="15" t="s">
        <v>34</v>
      </c>
      <c r="F13" s="15" t="s">
        <v>316</v>
      </c>
      <c r="G13" s="38">
        <v>0.14299999999999999</v>
      </c>
      <c r="H13" s="38">
        <v>0.14299999999999999</v>
      </c>
      <c r="I13" s="36" t="s">
        <v>36</v>
      </c>
      <c r="J13" s="36" t="s">
        <v>36</v>
      </c>
      <c r="K13" s="37">
        <v>0.14299999999999999</v>
      </c>
      <c r="L13" s="17" t="s">
        <v>47</v>
      </c>
      <c r="M13" s="16">
        <v>45022</v>
      </c>
      <c r="N13" s="16" t="s">
        <v>36</v>
      </c>
      <c r="O13" s="16">
        <v>45159</v>
      </c>
      <c r="P13" s="33" t="s">
        <v>22</v>
      </c>
      <c r="Q13" s="16">
        <v>46539</v>
      </c>
      <c r="R13" s="15"/>
    </row>
    <row r="14" spans="1:18" s="10" customFormat="1" ht="15" customHeight="1" x14ac:dyDescent="0.25">
      <c r="A14" s="15" t="s">
        <v>432</v>
      </c>
      <c r="B14" s="15" t="s">
        <v>275</v>
      </c>
      <c r="C14" s="15">
        <v>37938</v>
      </c>
      <c r="D14" s="15" t="s">
        <v>428</v>
      </c>
      <c r="E14" s="15" t="s">
        <v>34</v>
      </c>
      <c r="F14" s="15" t="s">
        <v>316</v>
      </c>
      <c r="G14" s="38">
        <v>1.6319999999999999</v>
      </c>
      <c r="H14" s="38">
        <v>1.6319999999999999</v>
      </c>
      <c r="I14" s="36" t="s">
        <v>36</v>
      </c>
      <c r="J14" s="36" t="s">
        <v>36</v>
      </c>
      <c r="K14" s="37">
        <v>1.6319999999999999</v>
      </c>
      <c r="L14" s="17" t="s">
        <v>51</v>
      </c>
      <c r="M14" s="16">
        <v>45022</v>
      </c>
      <c r="N14" s="16" t="s">
        <v>36</v>
      </c>
      <c r="O14" s="16">
        <v>45159</v>
      </c>
      <c r="P14" s="33" t="s">
        <v>22</v>
      </c>
      <c r="Q14" s="16">
        <v>46539</v>
      </c>
      <c r="R14" s="15"/>
    </row>
    <row r="15" spans="1:18" s="10" customFormat="1" ht="15" customHeight="1" x14ac:dyDescent="0.25">
      <c r="A15" s="15" t="s">
        <v>432</v>
      </c>
      <c r="B15" s="15" t="s">
        <v>275</v>
      </c>
      <c r="C15" s="15">
        <v>37939</v>
      </c>
      <c r="D15" s="15" t="s">
        <v>429</v>
      </c>
      <c r="E15" s="15" t="s">
        <v>34</v>
      </c>
      <c r="F15" s="15" t="s">
        <v>316</v>
      </c>
      <c r="G15" s="38">
        <v>0.72899999999999998</v>
      </c>
      <c r="H15" s="38">
        <v>0.72899999999999998</v>
      </c>
      <c r="I15" s="36" t="s">
        <v>36</v>
      </c>
      <c r="J15" s="36" t="s">
        <v>36</v>
      </c>
      <c r="K15" s="37">
        <v>0.72899999999999998</v>
      </c>
      <c r="L15" s="17" t="s">
        <v>29</v>
      </c>
      <c r="M15" s="16">
        <v>45022</v>
      </c>
      <c r="N15" s="16" t="s">
        <v>36</v>
      </c>
      <c r="O15" s="16">
        <v>45159</v>
      </c>
      <c r="P15" s="33" t="s">
        <v>22</v>
      </c>
      <c r="Q15" s="16">
        <v>46539</v>
      </c>
      <c r="R15" s="15"/>
    </row>
    <row r="16" spans="1:18" s="10" customFormat="1" ht="15" customHeight="1" x14ac:dyDescent="0.25">
      <c r="A16" s="15" t="s">
        <v>432</v>
      </c>
      <c r="B16" s="15" t="s">
        <v>275</v>
      </c>
      <c r="C16" s="15">
        <v>37943</v>
      </c>
      <c r="D16" s="15" t="s">
        <v>430</v>
      </c>
      <c r="E16" s="15" t="s">
        <v>34</v>
      </c>
      <c r="F16" s="15" t="s">
        <v>316</v>
      </c>
      <c r="G16" s="38">
        <v>7.9939999999999998</v>
      </c>
      <c r="H16" s="38">
        <v>7.9939999999999998</v>
      </c>
      <c r="I16" s="36" t="s">
        <v>36</v>
      </c>
      <c r="J16" s="36" t="s">
        <v>36</v>
      </c>
      <c r="K16" s="37">
        <v>7.9939999999999998</v>
      </c>
      <c r="L16" s="17" t="s">
        <v>41</v>
      </c>
      <c r="M16" s="16">
        <v>45022</v>
      </c>
      <c r="N16" s="16">
        <v>45153</v>
      </c>
      <c r="O16" s="16">
        <v>45159</v>
      </c>
      <c r="P16" s="33" t="s">
        <v>22</v>
      </c>
      <c r="Q16" s="16">
        <v>46539</v>
      </c>
      <c r="R16" s="15"/>
    </row>
    <row r="17" spans="1:18" s="10" customFormat="1" ht="15" customHeight="1" x14ac:dyDescent="0.25">
      <c r="A17" s="15" t="s">
        <v>432</v>
      </c>
      <c r="B17" s="15" t="s">
        <v>275</v>
      </c>
      <c r="C17" s="15">
        <v>37944</v>
      </c>
      <c r="D17" s="15" t="s">
        <v>431</v>
      </c>
      <c r="E17" s="15" t="s">
        <v>34</v>
      </c>
      <c r="F17" s="15" t="s">
        <v>316</v>
      </c>
      <c r="G17" s="38">
        <v>0.87</v>
      </c>
      <c r="H17" s="38">
        <v>0.87</v>
      </c>
      <c r="I17" s="36" t="s">
        <v>36</v>
      </c>
      <c r="J17" s="36" t="s">
        <v>36</v>
      </c>
      <c r="K17" s="37">
        <v>0.87</v>
      </c>
      <c r="L17" s="17" t="s">
        <v>25</v>
      </c>
      <c r="M17" s="16">
        <v>45022</v>
      </c>
      <c r="N17" s="16" t="s">
        <v>36</v>
      </c>
      <c r="O17" s="16">
        <v>45159</v>
      </c>
      <c r="P17" s="33" t="s">
        <v>22</v>
      </c>
      <c r="Q17" s="16">
        <v>46539</v>
      </c>
      <c r="R17" s="15"/>
    </row>
    <row r="18" spans="1:18" s="10" customFormat="1" ht="15" customHeight="1" x14ac:dyDescent="0.25">
      <c r="A18" s="15" t="s">
        <v>420</v>
      </c>
      <c r="B18" s="15" t="s">
        <v>275</v>
      </c>
      <c r="C18" s="15">
        <v>598</v>
      </c>
      <c r="D18" s="15" t="s">
        <v>417</v>
      </c>
      <c r="E18" s="15" t="s">
        <v>19</v>
      </c>
      <c r="F18" s="15" t="s">
        <v>20</v>
      </c>
      <c r="G18" s="38">
        <v>3.9340000000000002</v>
      </c>
      <c r="H18" s="38">
        <v>4.24</v>
      </c>
      <c r="I18" s="36">
        <v>4.2</v>
      </c>
      <c r="J18" s="36">
        <v>4.24</v>
      </c>
      <c r="K18" s="37">
        <v>3.9340000000000002</v>
      </c>
      <c r="L18" s="17" t="s">
        <v>37</v>
      </c>
      <c r="M18" s="16">
        <v>44680</v>
      </c>
      <c r="N18" s="16" t="s">
        <v>36</v>
      </c>
      <c r="O18" s="16">
        <v>44830</v>
      </c>
      <c r="P18" s="33" t="s">
        <v>22</v>
      </c>
      <c r="Q18" s="16">
        <v>46174</v>
      </c>
      <c r="R18" s="15"/>
    </row>
    <row r="19" spans="1:18" s="10" customFormat="1" ht="15" customHeight="1" x14ac:dyDescent="0.25">
      <c r="A19" s="15" t="s">
        <v>420</v>
      </c>
      <c r="B19" s="15" t="s">
        <v>275</v>
      </c>
      <c r="C19" s="15">
        <v>2425</v>
      </c>
      <c r="D19" s="15" t="s">
        <v>418</v>
      </c>
      <c r="E19" s="15" t="s">
        <v>19</v>
      </c>
      <c r="F19" s="15" t="s">
        <v>27</v>
      </c>
      <c r="G19" s="38">
        <v>3.8839999999999999</v>
      </c>
      <c r="H19" s="38">
        <v>4.5659999999999998</v>
      </c>
      <c r="I19" s="36">
        <v>6</v>
      </c>
      <c r="J19" s="36">
        <v>6</v>
      </c>
      <c r="K19" s="37">
        <v>3.8839999999999999</v>
      </c>
      <c r="L19" s="17" t="s">
        <v>25</v>
      </c>
      <c r="M19" s="16">
        <v>44687</v>
      </c>
      <c r="N19" s="16" t="s">
        <v>36</v>
      </c>
      <c r="O19" s="16">
        <v>44830</v>
      </c>
      <c r="P19" s="33" t="s">
        <v>22</v>
      </c>
      <c r="Q19" s="16">
        <v>46174</v>
      </c>
      <c r="R19" s="15"/>
    </row>
    <row r="20" spans="1:18" s="10" customFormat="1" ht="15" customHeight="1" x14ac:dyDescent="0.25">
      <c r="A20" s="15" t="s">
        <v>409</v>
      </c>
      <c r="B20" s="15" t="s">
        <v>275</v>
      </c>
      <c r="C20" s="15">
        <v>395</v>
      </c>
      <c r="D20" s="15" t="s">
        <v>412</v>
      </c>
      <c r="E20" s="15" t="s">
        <v>19</v>
      </c>
      <c r="F20" s="15" t="s">
        <v>20</v>
      </c>
      <c r="G20" s="38">
        <v>16.600000000000001</v>
      </c>
      <c r="H20" s="38">
        <v>21.1</v>
      </c>
      <c r="I20" s="36">
        <v>16.600000000000001</v>
      </c>
      <c r="J20" s="36">
        <v>21.1</v>
      </c>
      <c r="K20" s="37">
        <v>16.600000000000001</v>
      </c>
      <c r="L20" s="17" t="s">
        <v>25</v>
      </c>
      <c r="M20" s="16">
        <v>44267</v>
      </c>
      <c r="N20" s="16" t="s">
        <v>36</v>
      </c>
      <c r="O20" s="16" t="s">
        <v>36</v>
      </c>
      <c r="P20" s="33" t="s">
        <v>22</v>
      </c>
      <c r="Q20" s="16">
        <v>45809</v>
      </c>
      <c r="R20" s="15"/>
    </row>
    <row r="21" spans="1:18" s="10" customFormat="1" ht="15" customHeight="1" x14ac:dyDescent="0.25">
      <c r="A21" s="15" t="s">
        <v>409</v>
      </c>
      <c r="B21" s="15" t="s">
        <v>275</v>
      </c>
      <c r="C21" s="15">
        <v>515</v>
      </c>
      <c r="D21" s="15" t="s">
        <v>401</v>
      </c>
      <c r="E21" s="15" t="s">
        <v>19</v>
      </c>
      <c r="F21" s="15" t="s">
        <v>20</v>
      </c>
      <c r="G21" s="38">
        <v>15.255000000000001</v>
      </c>
      <c r="H21" s="38">
        <v>18.593</v>
      </c>
      <c r="I21" s="36">
        <v>15.255000000000001</v>
      </c>
      <c r="J21" s="36">
        <v>18.8</v>
      </c>
      <c r="K21" s="37">
        <v>15.255000000000001</v>
      </c>
      <c r="L21" s="17" t="s">
        <v>41</v>
      </c>
      <c r="M21" s="16">
        <v>44267</v>
      </c>
      <c r="N21" s="16">
        <v>44425</v>
      </c>
      <c r="O21" s="16">
        <v>44428</v>
      </c>
      <c r="P21" s="33" t="s">
        <v>22</v>
      </c>
      <c r="Q21" s="16">
        <v>45809</v>
      </c>
      <c r="R21" s="15"/>
    </row>
    <row r="22" spans="1:18" s="10" customFormat="1" ht="15" customHeight="1" x14ac:dyDescent="0.25">
      <c r="A22" s="15" t="s">
        <v>409</v>
      </c>
      <c r="B22" s="15" t="s">
        <v>275</v>
      </c>
      <c r="C22" s="15">
        <v>540</v>
      </c>
      <c r="D22" s="15" t="s">
        <v>407</v>
      </c>
      <c r="E22" s="15" t="s">
        <v>19</v>
      </c>
      <c r="F22" s="15" t="s">
        <v>20</v>
      </c>
      <c r="G22" s="38">
        <v>71.998000000000005</v>
      </c>
      <c r="H22" s="38">
        <v>89.998000000000005</v>
      </c>
      <c r="I22" s="36">
        <v>79.5</v>
      </c>
      <c r="J22" s="36">
        <v>97.5</v>
      </c>
      <c r="K22" s="37">
        <v>71.998000000000005</v>
      </c>
      <c r="L22" s="17" t="s">
        <v>29</v>
      </c>
      <c r="M22" s="16">
        <v>44267</v>
      </c>
      <c r="N22" s="16">
        <v>44425</v>
      </c>
      <c r="O22" s="16">
        <v>44428</v>
      </c>
      <c r="P22" s="33" t="s">
        <v>22</v>
      </c>
      <c r="Q22" s="16">
        <v>45809</v>
      </c>
      <c r="R22" s="15"/>
    </row>
    <row r="23" spans="1:18" s="10" customFormat="1" ht="15" customHeight="1" x14ac:dyDescent="0.25">
      <c r="A23" s="15" t="s">
        <v>409</v>
      </c>
      <c r="B23" s="15" t="s">
        <v>275</v>
      </c>
      <c r="C23" s="15">
        <v>549</v>
      </c>
      <c r="D23" s="15" t="s">
        <v>414</v>
      </c>
      <c r="E23" s="15" t="s">
        <v>19</v>
      </c>
      <c r="F23" s="15" t="s">
        <v>20</v>
      </c>
      <c r="G23" s="38">
        <v>7.9189999999999996</v>
      </c>
      <c r="H23" s="38">
        <v>11.563000000000001</v>
      </c>
      <c r="I23" s="36">
        <v>10.4</v>
      </c>
      <c r="J23" s="36">
        <v>14.8</v>
      </c>
      <c r="K23" s="37">
        <v>7.9189999999999996</v>
      </c>
      <c r="L23" s="17" t="s">
        <v>37</v>
      </c>
      <c r="M23" s="16">
        <v>44267</v>
      </c>
      <c r="N23" s="16" t="s">
        <v>36</v>
      </c>
      <c r="O23" s="16" t="s">
        <v>36</v>
      </c>
      <c r="P23" s="33" t="s">
        <v>22</v>
      </c>
      <c r="Q23" s="16">
        <v>45809</v>
      </c>
      <c r="R23" s="15" t="s">
        <v>344</v>
      </c>
    </row>
    <row r="24" spans="1:18" s="10" customFormat="1" ht="15" customHeight="1" x14ac:dyDescent="0.25">
      <c r="A24" s="15" t="s">
        <v>409</v>
      </c>
      <c r="B24" s="15" t="s">
        <v>275</v>
      </c>
      <c r="C24" s="15">
        <v>580</v>
      </c>
      <c r="D24" s="15" t="s">
        <v>405</v>
      </c>
      <c r="E24" s="15" t="s">
        <v>19</v>
      </c>
      <c r="F24" s="15" t="s">
        <v>27</v>
      </c>
      <c r="G24" s="38">
        <v>12.976000000000001</v>
      </c>
      <c r="H24" s="38">
        <v>16.146000000000001</v>
      </c>
      <c r="I24" s="36">
        <v>29.7</v>
      </c>
      <c r="J24" s="36">
        <v>31.24</v>
      </c>
      <c r="K24" s="37">
        <v>12.976000000000001</v>
      </c>
      <c r="L24" s="17" t="s">
        <v>41</v>
      </c>
      <c r="M24" s="16">
        <v>44264</v>
      </c>
      <c r="N24" s="16">
        <v>44425</v>
      </c>
      <c r="O24" s="16">
        <v>44428</v>
      </c>
      <c r="P24" s="33" t="s">
        <v>22</v>
      </c>
      <c r="Q24" s="16">
        <v>45809</v>
      </c>
      <c r="R24" s="15"/>
    </row>
    <row r="25" spans="1:18" s="10" customFormat="1" ht="15" customHeight="1" x14ac:dyDescent="0.25">
      <c r="A25" s="15" t="s">
        <v>409</v>
      </c>
      <c r="B25" s="15" t="s">
        <v>275</v>
      </c>
      <c r="C25" s="15">
        <v>581</v>
      </c>
      <c r="D25" s="15" t="s">
        <v>406</v>
      </c>
      <c r="E25" s="15" t="s">
        <v>19</v>
      </c>
      <c r="F25" s="15" t="s">
        <v>27</v>
      </c>
      <c r="G25" s="38">
        <v>19.687999999999999</v>
      </c>
      <c r="H25" s="38">
        <v>15.619</v>
      </c>
      <c r="I25" s="36">
        <v>29.7</v>
      </c>
      <c r="J25" s="36">
        <v>31.25</v>
      </c>
      <c r="K25" s="37">
        <v>19.687999999999999</v>
      </c>
      <c r="L25" s="17" t="s">
        <v>41</v>
      </c>
      <c r="M25" s="16">
        <v>44265</v>
      </c>
      <c r="N25" s="16">
        <v>44425</v>
      </c>
      <c r="O25" s="16">
        <v>44428</v>
      </c>
      <c r="P25" s="33" t="s">
        <v>22</v>
      </c>
      <c r="Q25" s="16">
        <v>45809</v>
      </c>
      <c r="R25" s="15"/>
    </row>
    <row r="26" spans="1:18" s="10" customFormat="1" ht="15" customHeight="1" x14ac:dyDescent="0.25">
      <c r="A26" s="15" t="s">
        <v>409</v>
      </c>
      <c r="B26" s="15" t="s">
        <v>275</v>
      </c>
      <c r="C26" s="15">
        <v>628</v>
      </c>
      <c r="D26" s="15" t="s">
        <v>415</v>
      </c>
      <c r="E26" s="15" t="s">
        <v>19</v>
      </c>
      <c r="F26" s="15" t="s">
        <v>20</v>
      </c>
      <c r="G26" s="38">
        <v>15.962</v>
      </c>
      <c r="H26" s="38">
        <v>20.812000000000001</v>
      </c>
      <c r="I26" s="36">
        <v>16.7</v>
      </c>
      <c r="J26" s="36">
        <v>21</v>
      </c>
      <c r="K26" s="37">
        <v>15.962</v>
      </c>
      <c r="L26" s="17" t="s">
        <v>25</v>
      </c>
      <c r="M26" s="16">
        <v>44267</v>
      </c>
      <c r="N26" s="16" t="s">
        <v>36</v>
      </c>
      <c r="O26" s="16" t="s">
        <v>36</v>
      </c>
      <c r="P26" s="33" t="s">
        <v>22</v>
      </c>
      <c r="Q26" s="16">
        <v>45809</v>
      </c>
      <c r="R26" s="15"/>
    </row>
    <row r="27" spans="1:18" s="10" customFormat="1" ht="15" customHeight="1" x14ac:dyDescent="0.25">
      <c r="A27" s="15" t="s">
        <v>409</v>
      </c>
      <c r="B27" s="15" t="s">
        <v>275</v>
      </c>
      <c r="C27" s="15">
        <v>630</v>
      </c>
      <c r="D27" s="15" t="s">
        <v>408</v>
      </c>
      <c r="E27" s="15" t="s">
        <v>19</v>
      </c>
      <c r="F27" s="15" t="s">
        <v>20</v>
      </c>
      <c r="G27" s="38">
        <v>17.143000000000001</v>
      </c>
      <c r="H27" s="38">
        <v>21.928000000000001</v>
      </c>
      <c r="I27" s="36">
        <v>17.2</v>
      </c>
      <c r="J27" s="36">
        <v>22</v>
      </c>
      <c r="K27" s="37">
        <v>17.143000000000001</v>
      </c>
      <c r="L27" s="17" t="s">
        <v>25</v>
      </c>
      <c r="M27" s="16">
        <v>44267</v>
      </c>
      <c r="N27" s="16">
        <v>44425</v>
      </c>
      <c r="O27" s="16">
        <v>44428</v>
      </c>
      <c r="P27" s="33" t="s">
        <v>22</v>
      </c>
      <c r="Q27" s="16">
        <v>45809</v>
      </c>
      <c r="R27" s="15"/>
    </row>
    <row r="28" spans="1:18" s="10" customFormat="1" ht="15" customHeight="1" x14ac:dyDescent="0.25">
      <c r="A28" s="15" t="s">
        <v>409</v>
      </c>
      <c r="B28" s="15" t="s">
        <v>275</v>
      </c>
      <c r="C28" s="15">
        <v>798</v>
      </c>
      <c r="D28" s="15" t="s">
        <v>402</v>
      </c>
      <c r="E28" s="15" t="s">
        <v>19</v>
      </c>
      <c r="F28" s="15" t="s">
        <v>27</v>
      </c>
      <c r="G28" s="38">
        <v>0.28799999999999998</v>
      </c>
      <c r="H28" s="38">
        <v>0.36899999999999999</v>
      </c>
      <c r="I28" s="36">
        <v>2.9670000000000001</v>
      </c>
      <c r="J28" s="36">
        <v>2.9670000000000001</v>
      </c>
      <c r="K28" s="37">
        <v>0.28799999999999998</v>
      </c>
      <c r="L28" s="17" t="s">
        <v>41</v>
      </c>
      <c r="M28" s="16">
        <v>44267</v>
      </c>
      <c r="N28" s="16" t="s">
        <v>36</v>
      </c>
      <c r="O28" s="16">
        <v>44428</v>
      </c>
      <c r="P28" s="33" t="s">
        <v>22</v>
      </c>
      <c r="Q28" s="16">
        <v>45809</v>
      </c>
      <c r="R28" s="15"/>
    </row>
    <row r="29" spans="1:18" s="10" customFormat="1" ht="15" customHeight="1" x14ac:dyDescent="0.25">
      <c r="A29" s="15" t="s">
        <v>409</v>
      </c>
      <c r="B29" s="15" t="s">
        <v>275</v>
      </c>
      <c r="C29" s="15">
        <v>1693</v>
      </c>
      <c r="D29" s="15" t="s">
        <v>404</v>
      </c>
      <c r="E29" s="15" t="s">
        <v>19</v>
      </c>
      <c r="F29" s="15" t="s">
        <v>20</v>
      </c>
      <c r="G29" s="38">
        <v>38.872999999999998</v>
      </c>
      <c r="H29" s="38">
        <v>48</v>
      </c>
      <c r="I29" s="36">
        <v>39</v>
      </c>
      <c r="J29" s="36">
        <v>48</v>
      </c>
      <c r="K29" s="37">
        <v>38.872999999999998</v>
      </c>
      <c r="L29" s="17" t="s">
        <v>25</v>
      </c>
      <c r="M29" s="16">
        <v>44267</v>
      </c>
      <c r="N29" s="16">
        <v>44425</v>
      </c>
      <c r="O29" s="16">
        <v>44428</v>
      </c>
      <c r="P29" s="33" t="s">
        <v>22</v>
      </c>
      <c r="Q29" s="16">
        <v>45809</v>
      </c>
      <c r="R29" s="15"/>
    </row>
    <row r="30" spans="1:18" s="10" customFormat="1" ht="15" customHeight="1" x14ac:dyDescent="0.25">
      <c r="A30" s="15" t="s">
        <v>409</v>
      </c>
      <c r="B30" s="15" t="s">
        <v>275</v>
      </c>
      <c r="C30" s="15">
        <v>1694</v>
      </c>
      <c r="D30" s="15" t="s">
        <v>403</v>
      </c>
      <c r="E30" s="15" t="s">
        <v>19</v>
      </c>
      <c r="F30" s="15" t="s">
        <v>20</v>
      </c>
      <c r="G30" s="38">
        <v>39</v>
      </c>
      <c r="H30" s="38">
        <v>48</v>
      </c>
      <c r="I30" s="36">
        <v>39</v>
      </c>
      <c r="J30" s="36">
        <v>48</v>
      </c>
      <c r="K30" s="37">
        <v>39</v>
      </c>
      <c r="L30" s="17" t="s">
        <v>25</v>
      </c>
      <c r="M30" s="16">
        <v>44267</v>
      </c>
      <c r="N30" s="16">
        <v>44425</v>
      </c>
      <c r="O30" s="16">
        <v>44428</v>
      </c>
      <c r="P30" s="33" t="s">
        <v>22</v>
      </c>
      <c r="Q30" s="16">
        <v>45809</v>
      </c>
      <c r="R30" s="15"/>
    </row>
    <row r="31" spans="1:18" s="10" customFormat="1" ht="15" customHeight="1" x14ac:dyDescent="0.25">
      <c r="A31" s="15" t="s">
        <v>409</v>
      </c>
      <c r="B31" s="15" t="s">
        <v>275</v>
      </c>
      <c r="C31" s="15">
        <v>10880</v>
      </c>
      <c r="D31" s="15" t="s">
        <v>411</v>
      </c>
      <c r="E31" s="15" t="s">
        <v>19</v>
      </c>
      <c r="F31" s="15" t="s">
        <v>20</v>
      </c>
      <c r="G31" s="38">
        <v>1E-3</v>
      </c>
      <c r="H31" s="38">
        <v>1E-3</v>
      </c>
      <c r="I31" s="36">
        <v>2.282</v>
      </c>
      <c r="J31" s="36">
        <v>14.981999999999999</v>
      </c>
      <c r="K31" s="37">
        <v>1E-3</v>
      </c>
      <c r="L31" s="17" t="s">
        <v>47</v>
      </c>
      <c r="M31" s="16">
        <v>44263</v>
      </c>
      <c r="N31" s="16" t="s">
        <v>36</v>
      </c>
      <c r="O31" s="16">
        <v>44428</v>
      </c>
      <c r="P31" s="33" t="s">
        <v>22</v>
      </c>
      <c r="Q31" s="16">
        <v>45809</v>
      </c>
      <c r="R31" s="15"/>
    </row>
    <row r="32" spans="1:18" s="10" customFormat="1" ht="15" customHeight="1" x14ac:dyDescent="0.25">
      <c r="A32" s="15" t="s">
        <v>409</v>
      </c>
      <c r="B32" s="15" t="s">
        <v>275</v>
      </c>
      <c r="C32" s="15">
        <v>14271</v>
      </c>
      <c r="D32" s="15" t="s">
        <v>410</v>
      </c>
      <c r="E32" s="15" t="s">
        <v>19</v>
      </c>
      <c r="F32" s="15" t="s">
        <v>20</v>
      </c>
      <c r="G32" s="38">
        <v>0.69899999999999995</v>
      </c>
      <c r="H32" s="38">
        <v>0.66900000000000004</v>
      </c>
      <c r="I32" s="36">
        <v>0.8</v>
      </c>
      <c r="J32" s="36">
        <v>0.8</v>
      </c>
      <c r="K32" s="37">
        <v>0.69899999999999995</v>
      </c>
      <c r="L32" s="17" t="s">
        <v>25</v>
      </c>
      <c r="M32" s="16">
        <v>44264</v>
      </c>
      <c r="N32" s="16" t="s">
        <v>36</v>
      </c>
      <c r="O32" s="16">
        <v>44428</v>
      </c>
      <c r="P32" s="33" t="s">
        <v>22</v>
      </c>
      <c r="Q32" s="16">
        <v>45809</v>
      </c>
      <c r="R32" s="15"/>
    </row>
    <row r="33" spans="1:18" s="10" customFormat="1" ht="15" customHeight="1" x14ac:dyDescent="0.25">
      <c r="A33" s="15" t="s">
        <v>384</v>
      </c>
      <c r="B33" s="15" t="s">
        <v>275</v>
      </c>
      <c r="C33" s="15">
        <v>324</v>
      </c>
      <c r="D33" s="15" t="s">
        <v>400</v>
      </c>
      <c r="E33" s="15" t="s">
        <v>19</v>
      </c>
      <c r="F33" s="15" t="s">
        <v>20</v>
      </c>
      <c r="G33" s="38">
        <v>51.685000000000002</v>
      </c>
      <c r="H33" s="38">
        <v>61.334000000000003</v>
      </c>
      <c r="I33" s="36">
        <v>56</v>
      </c>
      <c r="J33" s="36">
        <v>64</v>
      </c>
      <c r="K33" s="37">
        <v>51.685000000000002</v>
      </c>
      <c r="L33" s="17" t="s">
        <v>41</v>
      </c>
      <c r="M33" s="16">
        <v>43903</v>
      </c>
      <c r="N33" s="16" t="s">
        <v>36</v>
      </c>
      <c r="O33" s="16" t="s">
        <v>36</v>
      </c>
      <c r="P33" s="33" t="s">
        <v>36</v>
      </c>
      <c r="Q33" s="16">
        <v>45444</v>
      </c>
      <c r="R33" s="15" t="s">
        <v>344</v>
      </c>
    </row>
    <row r="34" spans="1:18" s="10" customFormat="1" ht="15" customHeight="1" x14ac:dyDescent="0.25">
      <c r="A34" s="15" t="s">
        <v>384</v>
      </c>
      <c r="B34" s="15" t="s">
        <v>275</v>
      </c>
      <c r="C34" s="15">
        <v>341</v>
      </c>
      <c r="D34" s="15" t="s">
        <v>385</v>
      </c>
      <c r="E34" s="15" t="s">
        <v>19</v>
      </c>
      <c r="F34" s="15" t="s">
        <v>20</v>
      </c>
      <c r="G34" s="38">
        <v>17.024000000000001</v>
      </c>
      <c r="H34" s="38">
        <v>21.815999999999999</v>
      </c>
      <c r="I34" s="36">
        <v>18</v>
      </c>
      <c r="J34" s="36">
        <v>22</v>
      </c>
      <c r="K34" s="37">
        <v>17.024000000000001</v>
      </c>
      <c r="L34" s="17" t="s">
        <v>41</v>
      </c>
      <c r="M34" s="16">
        <v>43902</v>
      </c>
      <c r="N34" s="16">
        <v>44061</v>
      </c>
      <c r="O34" s="16">
        <v>44064</v>
      </c>
      <c r="P34" s="33" t="s">
        <v>22</v>
      </c>
      <c r="Q34" s="16">
        <v>45444</v>
      </c>
      <c r="R34" s="15"/>
    </row>
    <row r="35" spans="1:18" s="10" customFormat="1" ht="15" customHeight="1" x14ac:dyDescent="0.25">
      <c r="A35" s="15" t="s">
        <v>384</v>
      </c>
      <c r="B35" s="15" t="s">
        <v>275</v>
      </c>
      <c r="C35" s="15">
        <v>376</v>
      </c>
      <c r="D35" s="15" t="s">
        <v>386</v>
      </c>
      <c r="E35" s="15" t="s">
        <v>19</v>
      </c>
      <c r="F35" s="15" t="s">
        <v>20</v>
      </c>
      <c r="G35" s="38">
        <v>24.824999999999999</v>
      </c>
      <c r="H35" s="38">
        <v>22.253</v>
      </c>
      <c r="I35" s="36">
        <v>26</v>
      </c>
      <c r="J35" s="36">
        <v>26</v>
      </c>
      <c r="K35" s="37">
        <v>24.824999999999999</v>
      </c>
      <c r="L35" s="17" t="s">
        <v>29</v>
      </c>
      <c r="M35" s="16">
        <v>43903</v>
      </c>
      <c r="N35" s="16">
        <v>44061</v>
      </c>
      <c r="O35" s="16">
        <v>44064</v>
      </c>
      <c r="P35" s="33" t="s">
        <v>22</v>
      </c>
      <c r="Q35" s="16">
        <v>45444</v>
      </c>
      <c r="R35" s="15"/>
    </row>
    <row r="36" spans="1:18" s="10" customFormat="1" ht="15" customHeight="1" x14ac:dyDescent="0.25">
      <c r="A36" s="15" t="s">
        <v>384</v>
      </c>
      <c r="B36" s="15" t="s">
        <v>275</v>
      </c>
      <c r="C36" s="15">
        <v>633</v>
      </c>
      <c r="D36" s="15" t="s">
        <v>398</v>
      </c>
      <c r="E36" s="15" t="s">
        <v>19</v>
      </c>
      <c r="F36" s="15" t="s">
        <v>20</v>
      </c>
      <c r="G36" s="38">
        <v>94.275999999999996</v>
      </c>
      <c r="H36" s="38">
        <v>100.087</v>
      </c>
      <c r="I36" s="36">
        <v>107</v>
      </c>
      <c r="J36" s="36">
        <v>107</v>
      </c>
      <c r="K36" s="37">
        <v>94.275999999999996</v>
      </c>
      <c r="L36" s="17" t="s">
        <v>25</v>
      </c>
      <c r="M36" s="16">
        <v>43902</v>
      </c>
      <c r="N36" s="16" t="s">
        <v>36</v>
      </c>
      <c r="O36" s="16" t="s">
        <v>36</v>
      </c>
      <c r="P36" s="33" t="s">
        <v>36</v>
      </c>
      <c r="Q36" s="16">
        <v>45444</v>
      </c>
      <c r="R36" s="15" t="s">
        <v>399</v>
      </c>
    </row>
    <row r="37" spans="1:18" s="10" customFormat="1" ht="15" customHeight="1" x14ac:dyDescent="0.25">
      <c r="A37" s="15" t="s">
        <v>384</v>
      </c>
      <c r="B37" s="15" t="s">
        <v>275</v>
      </c>
      <c r="C37" s="15">
        <v>842</v>
      </c>
      <c r="D37" s="15" t="s">
        <v>394</v>
      </c>
      <c r="E37" s="15" t="s">
        <v>19</v>
      </c>
      <c r="F37" s="15" t="s">
        <v>27</v>
      </c>
      <c r="G37" s="38">
        <v>1.9E-2</v>
      </c>
      <c r="H37" s="38">
        <v>7.8E-2</v>
      </c>
      <c r="I37" s="36">
        <v>0.106</v>
      </c>
      <c r="J37" s="36">
        <v>0.22</v>
      </c>
      <c r="K37" s="37">
        <v>1.9E-2</v>
      </c>
      <c r="L37" s="17" t="s">
        <v>37</v>
      </c>
      <c r="M37" s="16">
        <v>43900</v>
      </c>
      <c r="N37" s="16" t="s">
        <v>36</v>
      </c>
      <c r="O37" s="16">
        <v>44064</v>
      </c>
      <c r="P37" s="33" t="s">
        <v>22</v>
      </c>
      <c r="Q37" s="16">
        <v>45444</v>
      </c>
      <c r="R37" s="15"/>
    </row>
    <row r="38" spans="1:18" s="10" customFormat="1" ht="15" customHeight="1" x14ac:dyDescent="0.25">
      <c r="A38" s="15" t="s">
        <v>384</v>
      </c>
      <c r="B38" s="15" t="s">
        <v>275</v>
      </c>
      <c r="C38" s="15">
        <v>2468</v>
      </c>
      <c r="D38" s="15" t="s">
        <v>396</v>
      </c>
      <c r="E38" s="15" t="s">
        <v>19</v>
      </c>
      <c r="F38" s="15" t="s">
        <v>20</v>
      </c>
      <c r="G38" s="38">
        <v>1.9</v>
      </c>
      <c r="H38" s="38">
        <v>1.9</v>
      </c>
      <c r="I38" s="36">
        <v>2.2000000000000002</v>
      </c>
      <c r="J38" s="36">
        <v>2.2000000000000002</v>
      </c>
      <c r="K38" s="37">
        <v>1.9</v>
      </c>
      <c r="L38" s="17" t="s">
        <v>25</v>
      </c>
      <c r="M38" s="16">
        <v>43903</v>
      </c>
      <c r="N38" s="16" t="s">
        <v>36</v>
      </c>
      <c r="O38" s="16" t="s">
        <v>36</v>
      </c>
      <c r="P38" s="33" t="s">
        <v>22</v>
      </c>
      <c r="Q38" s="16">
        <v>45444</v>
      </c>
      <c r="R38" s="15"/>
    </row>
    <row r="39" spans="1:18" s="10" customFormat="1" ht="15" customHeight="1" x14ac:dyDescent="0.25">
      <c r="A39" s="15" t="s">
        <v>384</v>
      </c>
      <c r="B39" s="15" t="s">
        <v>275</v>
      </c>
      <c r="C39" s="15">
        <v>2469</v>
      </c>
      <c r="D39" s="15" t="s">
        <v>397</v>
      </c>
      <c r="E39" s="15" t="s">
        <v>19</v>
      </c>
      <c r="F39" s="15" t="s">
        <v>20</v>
      </c>
      <c r="G39" s="38">
        <v>1.9</v>
      </c>
      <c r="H39" s="38">
        <v>1.9</v>
      </c>
      <c r="I39" s="36">
        <v>2.2000000000000002</v>
      </c>
      <c r="J39" s="36">
        <v>2.2000000000000002</v>
      </c>
      <c r="K39" s="37">
        <v>1.9</v>
      </c>
      <c r="L39" s="17" t="s">
        <v>25</v>
      </c>
      <c r="M39" s="16">
        <v>43903</v>
      </c>
      <c r="N39" s="16" t="s">
        <v>36</v>
      </c>
      <c r="O39" s="16" t="s">
        <v>36</v>
      </c>
      <c r="P39" s="33" t="s">
        <v>22</v>
      </c>
      <c r="Q39" s="16">
        <v>45444</v>
      </c>
      <c r="R39" s="15"/>
    </row>
    <row r="40" spans="1:18" s="10" customFormat="1" ht="15" customHeight="1" x14ac:dyDescent="0.25">
      <c r="A40" s="15" t="s">
        <v>384</v>
      </c>
      <c r="B40" s="15" t="s">
        <v>275</v>
      </c>
      <c r="C40" s="15">
        <v>10615</v>
      </c>
      <c r="D40" s="15" t="s">
        <v>390</v>
      </c>
      <c r="E40" s="15" t="s">
        <v>19</v>
      </c>
      <c r="F40" s="15" t="s">
        <v>27</v>
      </c>
      <c r="G40" s="38">
        <v>0.27500000000000002</v>
      </c>
      <c r="H40" s="38">
        <v>0.27500000000000002</v>
      </c>
      <c r="I40" s="36">
        <v>0.27500000000000002</v>
      </c>
      <c r="J40" s="36">
        <v>0.27500000000000002</v>
      </c>
      <c r="K40" s="37">
        <v>0.27500000000000002</v>
      </c>
      <c r="L40" s="17" t="s">
        <v>37</v>
      </c>
      <c r="M40" s="16">
        <v>43901</v>
      </c>
      <c r="N40" s="16" t="s">
        <v>36</v>
      </c>
      <c r="O40" s="16">
        <v>44064</v>
      </c>
      <c r="P40" s="33" t="s">
        <v>22</v>
      </c>
      <c r="Q40" s="16">
        <v>45444</v>
      </c>
      <c r="R40" s="15"/>
    </row>
    <row r="41" spans="1:18" s="10" customFormat="1" ht="15" customHeight="1" x14ac:dyDescent="0.25">
      <c r="A41" s="15" t="s">
        <v>384</v>
      </c>
      <c r="B41" s="15" t="s">
        <v>275</v>
      </c>
      <c r="C41" s="15">
        <v>10801</v>
      </c>
      <c r="D41" s="15" t="s">
        <v>388</v>
      </c>
      <c r="E41" s="15" t="s">
        <v>19</v>
      </c>
      <c r="F41" s="15" t="s">
        <v>27</v>
      </c>
      <c r="G41" s="38">
        <v>3.6880000000000002</v>
      </c>
      <c r="H41" s="38">
        <v>3.778</v>
      </c>
      <c r="I41" s="36">
        <v>4.8</v>
      </c>
      <c r="J41" s="36">
        <v>4.8</v>
      </c>
      <c r="K41" s="37">
        <v>3.6880000000000002</v>
      </c>
      <c r="L41" s="17" t="s">
        <v>37</v>
      </c>
      <c r="M41" s="16">
        <v>43903</v>
      </c>
      <c r="N41" s="16" t="s">
        <v>36</v>
      </c>
      <c r="O41" s="16">
        <v>44064</v>
      </c>
      <c r="P41" s="33" t="s">
        <v>22</v>
      </c>
      <c r="Q41" s="16">
        <v>45444</v>
      </c>
      <c r="R41" s="15"/>
    </row>
    <row r="42" spans="1:18" s="10" customFormat="1" ht="15" customHeight="1" x14ac:dyDescent="0.25">
      <c r="A42" s="15" t="s">
        <v>384</v>
      </c>
      <c r="B42" s="15" t="s">
        <v>275</v>
      </c>
      <c r="C42" s="15">
        <v>12180</v>
      </c>
      <c r="D42" s="15" t="s">
        <v>391</v>
      </c>
      <c r="E42" s="15" t="s">
        <v>19</v>
      </c>
      <c r="F42" s="15" t="s">
        <v>27</v>
      </c>
      <c r="G42" s="38">
        <v>0.26800000000000002</v>
      </c>
      <c r="H42" s="38">
        <v>0.311</v>
      </c>
      <c r="I42" s="36">
        <v>0.5</v>
      </c>
      <c r="J42" s="36">
        <v>0.5</v>
      </c>
      <c r="K42" s="37">
        <v>0.26800000000000002</v>
      </c>
      <c r="L42" s="17" t="s">
        <v>37</v>
      </c>
      <c r="M42" s="16">
        <v>43901</v>
      </c>
      <c r="N42" s="16" t="s">
        <v>36</v>
      </c>
      <c r="O42" s="16">
        <v>44064</v>
      </c>
      <c r="P42" s="33" t="s">
        <v>22</v>
      </c>
      <c r="Q42" s="16">
        <v>45444</v>
      </c>
      <c r="R42" s="15"/>
    </row>
    <row r="43" spans="1:18" s="10" customFormat="1" ht="15" customHeight="1" x14ac:dyDescent="0.25">
      <c r="A43" s="15" t="s">
        <v>384</v>
      </c>
      <c r="B43" s="15" t="s">
        <v>275</v>
      </c>
      <c r="C43" s="15">
        <v>12274</v>
      </c>
      <c r="D43" s="15" t="s">
        <v>392</v>
      </c>
      <c r="E43" s="15" t="s">
        <v>19</v>
      </c>
      <c r="F43" s="15" t="s">
        <v>27</v>
      </c>
      <c r="G43" s="38">
        <v>0.20599999999999999</v>
      </c>
      <c r="H43" s="38">
        <v>0.217</v>
      </c>
      <c r="I43" s="36">
        <v>0.22</v>
      </c>
      <c r="J43" s="36">
        <v>0.22</v>
      </c>
      <c r="K43" s="37">
        <v>0.20599999999999999</v>
      </c>
      <c r="L43" s="17" t="s">
        <v>37</v>
      </c>
      <c r="M43" s="16">
        <v>43901</v>
      </c>
      <c r="N43" s="16" t="s">
        <v>36</v>
      </c>
      <c r="O43" s="16">
        <v>44064</v>
      </c>
      <c r="P43" s="33" t="s">
        <v>22</v>
      </c>
      <c r="Q43" s="16">
        <v>45444</v>
      </c>
      <c r="R43" s="15"/>
    </row>
    <row r="44" spans="1:18" s="10" customFormat="1" ht="15" customHeight="1" x14ac:dyDescent="0.25">
      <c r="A44" s="15" t="s">
        <v>384</v>
      </c>
      <c r="B44" s="15" t="s">
        <v>275</v>
      </c>
      <c r="C44" s="15">
        <v>12323</v>
      </c>
      <c r="D44" s="15" t="s">
        <v>389</v>
      </c>
      <c r="E44" s="15" t="s">
        <v>19</v>
      </c>
      <c r="F44" s="15" t="s">
        <v>27</v>
      </c>
      <c r="G44" s="38">
        <v>2.7949999999999999</v>
      </c>
      <c r="H44" s="38">
        <v>2.7949999999999999</v>
      </c>
      <c r="I44" s="36">
        <v>2.895</v>
      </c>
      <c r="J44" s="36">
        <v>2.9750000000000001</v>
      </c>
      <c r="K44" s="37">
        <v>2.7949999999999999</v>
      </c>
      <c r="L44" s="17" t="s">
        <v>37</v>
      </c>
      <c r="M44" s="16">
        <v>43903</v>
      </c>
      <c r="N44" s="16" t="s">
        <v>36</v>
      </c>
      <c r="O44" s="16">
        <v>44064</v>
      </c>
      <c r="P44" s="33" t="s">
        <v>22</v>
      </c>
      <c r="Q44" s="16">
        <v>45444</v>
      </c>
      <c r="R44" s="15"/>
    </row>
    <row r="45" spans="1:18" s="10" customFormat="1" ht="15" customHeight="1" x14ac:dyDescent="0.25">
      <c r="A45" s="15" t="s">
        <v>384</v>
      </c>
      <c r="B45" s="15" t="s">
        <v>275</v>
      </c>
      <c r="C45" s="15">
        <v>14134</v>
      </c>
      <c r="D45" s="15" t="s">
        <v>393</v>
      </c>
      <c r="E45" s="15" t="s">
        <v>19</v>
      </c>
      <c r="F45" s="15" t="s">
        <v>20</v>
      </c>
      <c r="G45" s="38">
        <v>7.4999999999999997E-2</v>
      </c>
      <c r="H45" s="38">
        <v>6.4000000000000001E-2</v>
      </c>
      <c r="I45" s="36">
        <v>0.3</v>
      </c>
      <c r="J45" s="36">
        <v>0.3</v>
      </c>
      <c r="K45" s="37">
        <v>7.4999999999999997E-2</v>
      </c>
      <c r="L45" s="17" t="s">
        <v>37</v>
      </c>
      <c r="M45" s="16">
        <v>43901</v>
      </c>
      <c r="N45" s="16" t="s">
        <v>36</v>
      </c>
      <c r="O45" s="16">
        <v>44064</v>
      </c>
      <c r="P45" s="33" t="s">
        <v>22</v>
      </c>
      <c r="Q45" s="16">
        <v>45444</v>
      </c>
      <c r="R45" s="15"/>
    </row>
    <row r="46" spans="1:18" s="10" customFormat="1" ht="15" customHeight="1" x14ac:dyDescent="0.25">
      <c r="A46" s="15" t="s">
        <v>350</v>
      </c>
      <c r="B46" s="15" t="s">
        <v>275</v>
      </c>
      <c r="C46" s="15">
        <v>407</v>
      </c>
      <c r="D46" s="15" t="s">
        <v>354</v>
      </c>
      <c r="E46" s="15" t="s">
        <v>19</v>
      </c>
      <c r="F46" s="15" t="s">
        <v>20</v>
      </c>
      <c r="G46" s="38">
        <v>1.8</v>
      </c>
      <c r="H46" s="38">
        <v>2.1</v>
      </c>
      <c r="I46" s="36">
        <v>4.05</v>
      </c>
      <c r="J46" s="36">
        <v>4.0999999999999996</v>
      </c>
      <c r="K46" s="37">
        <v>1.8</v>
      </c>
      <c r="L46" s="17" t="s">
        <v>21</v>
      </c>
      <c r="M46" s="16">
        <v>43539</v>
      </c>
      <c r="N46" s="16" t="s">
        <v>36</v>
      </c>
      <c r="O46" s="16">
        <v>43698</v>
      </c>
      <c r="P46" s="33" t="s">
        <v>22</v>
      </c>
      <c r="Q46" s="16">
        <v>45444</v>
      </c>
      <c r="R46" s="15"/>
    </row>
    <row r="47" spans="1:18" s="10" customFormat="1" ht="15" customHeight="1" x14ac:dyDescent="0.25">
      <c r="A47" s="15" t="s">
        <v>350</v>
      </c>
      <c r="B47" s="15" t="s">
        <v>275</v>
      </c>
      <c r="C47" s="15">
        <v>448</v>
      </c>
      <c r="D47" s="15" t="s">
        <v>355</v>
      </c>
      <c r="E47" s="15" t="s">
        <v>19</v>
      </c>
      <c r="F47" s="15" t="s">
        <v>20</v>
      </c>
      <c r="G47" s="38">
        <v>9.3070000000000004</v>
      </c>
      <c r="H47" s="38">
        <v>9.4949999999999992</v>
      </c>
      <c r="I47" s="36">
        <v>16</v>
      </c>
      <c r="J47" s="36">
        <v>13.276999999999999</v>
      </c>
      <c r="K47" s="37">
        <v>9.3070000000000004</v>
      </c>
      <c r="L47" s="17" t="s">
        <v>47</v>
      </c>
      <c r="M47" s="16">
        <v>43539</v>
      </c>
      <c r="N47" s="16">
        <v>43697</v>
      </c>
      <c r="O47" s="16">
        <v>43698</v>
      </c>
      <c r="P47" s="33" t="s">
        <v>22</v>
      </c>
      <c r="Q47" s="16">
        <v>45444</v>
      </c>
      <c r="R47" s="15"/>
    </row>
    <row r="48" spans="1:18" s="10" customFormat="1" ht="15" customHeight="1" x14ac:dyDescent="0.25">
      <c r="A48" s="15" t="s">
        <v>350</v>
      </c>
      <c r="B48" s="15" t="s">
        <v>275</v>
      </c>
      <c r="C48" s="15">
        <v>572</v>
      </c>
      <c r="D48" s="15" t="s">
        <v>359</v>
      </c>
      <c r="E48" s="15" t="s">
        <v>19</v>
      </c>
      <c r="F48" s="15" t="s">
        <v>20</v>
      </c>
      <c r="G48" s="38">
        <v>35.780999999999999</v>
      </c>
      <c r="H48" s="38">
        <v>46.920999999999999</v>
      </c>
      <c r="I48" s="36">
        <v>38.799999999999997</v>
      </c>
      <c r="J48" s="36">
        <v>49</v>
      </c>
      <c r="K48" s="37">
        <v>35.780999999999999</v>
      </c>
      <c r="L48" s="17" t="s">
        <v>41</v>
      </c>
      <c r="M48" s="16">
        <v>43532</v>
      </c>
      <c r="N48" s="16" t="s">
        <v>36</v>
      </c>
      <c r="O48" s="16" t="s">
        <v>36</v>
      </c>
      <c r="P48" s="33" t="s">
        <v>36</v>
      </c>
      <c r="Q48" s="16">
        <v>45078</v>
      </c>
      <c r="R48" s="15" t="s">
        <v>344</v>
      </c>
    </row>
    <row r="49" spans="1:18" s="10" customFormat="1" ht="15" customHeight="1" x14ac:dyDescent="0.25">
      <c r="A49" s="15" t="s">
        <v>350</v>
      </c>
      <c r="B49" s="15" t="s">
        <v>275</v>
      </c>
      <c r="C49" s="15">
        <v>573</v>
      </c>
      <c r="D49" s="15" t="s">
        <v>360</v>
      </c>
      <c r="E49" s="15" t="s">
        <v>19</v>
      </c>
      <c r="F49" s="15" t="s">
        <v>20</v>
      </c>
      <c r="G49" s="38">
        <v>37.649000000000001</v>
      </c>
      <c r="H49" s="38">
        <v>47.814999999999998</v>
      </c>
      <c r="I49" s="36">
        <v>39</v>
      </c>
      <c r="J49" s="36">
        <v>49</v>
      </c>
      <c r="K49" s="37">
        <v>37.649000000000001</v>
      </c>
      <c r="L49" s="17" t="s">
        <v>41</v>
      </c>
      <c r="M49" s="16">
        <v>43532</v>
      </c>
      <c r="N49" s="16" t="s">
        <v>36</v>
      </c>
      <c r="O49" s="16" t="s">
        <v>36</v>
      </c>
      <c r="P49" s="33" t="s">
        <v>36</v>
      </c>
      <c r="Q49" s="16">
        <v>45078</v>
      </c>
      <c r="R49" s="15" t="s">
        <v>344</v>
      </c>
    </row>
    <row r="50" spans="1:18" s="10" customFormat="1" ht="15" customHeight="1" x14ac:dyDescent="0.25">
      <c r="A50" s="15" t="s">
        <v>350</v>
      </c>
      <c r="B50" s="15" t="s">
        <v>275</v>
      </c>
      <c r="C50" s="15">
        <v>574</v>
      </c>
      <c r="D50" s="15" t="s">
        <v>361</v>
      </c>
      <c r="E50" s="15" t="s">
        <v>19</v>
      </c>
      <c r="F50" s="15" t="s">
        <v>20</v>
      </c>
      <c r="G50" s="38">
        <v>37.838000000000001</v>
      </c>
      <c r="H50" s="38">
        <v>47.917000000000002</v>
      </c>
      <c r="I50" s="36">
        <v>39</v>
      </c>
      <c r="J50" s="36">
        <v>48.6</v>
      </c>
      <c r="K50" s="37">
        <v>37.838000000000001</v>
      </c>
      <c r="L50" s="17" t="s">
        <v>41</v>
      </c>
      <c r="M50" s="16">
        <v>43532</v>
      </c>
      <c r="N50" s="16" t="s">
        <v>36</v>
      </c>
      <c r="O50" s="16" t="s">
        <v>36</v>
      </c>
      <c r="P50" s="33" t="s">
        <v>36</v>
      </c>
      <c r="Q50" s="16">
        <v>45078</v>
      </c>
      <c r="R50" s="15" t="s">
        <v>344</v>
      </c>
    </row>
    <row r="51" spans="1:18" s="10" customFormat="1" ht="15" customHeight="1" x14ac:dyDescent="0.25">
      <c r="A51" s="15" t="s">
        <v>350</v>
      </c>
      <c r="B51" s="15" t="s">
        <v>275</v>
      </c>
      <c r="C51" s="15">
        <v>575</v>
      </c>
      <c r="D51" s="15" t="s">
        <v>362</v>
      </c>
      <c r="E51" s="15" t="s">
        <v>19</v>
      </c>
      <c r="F51" s="15" t="s">
        <v>20</v>
      </c>
      <c r="G51" s="38">
        <v>36.746000000000002</v>
      </c>
      <c r="H51" s="38">
        <v>46.345999999999997</v>
      </c>
      <c r="I51" s="36">
        <v>39</v>
      </c>
      <c r="J51" s="36">
        <v>49</v>
      </c>
      <c r="K51" s="37">
        <v>36.746000000000002</v>
      </c>
      <c r="L51" s="17" t="s">
        <v>41</v>
      </c>
      <c r="M51" s="16">
        <v>43532</v>
      </c>
      <c r="N51" s="16" t="s">
        <v>36</v>
      </c>
      <c r="O51" s="16" t="s">
        <v>36</v>
      </c>
      <c r="P51" s="33" t="s">
        <v>36</v>
      </c>
      <c r="Q51" s="16">
        <v>45078</v>
      </c>
      <c r="R51" s="15" t="s">
        <v>344</v>
      </c>
    </row>
    <row r="52" spans="1:18" s="10" customFormat="1" ht="15" customHeight="1" x14ac:dyDescent="0.25">
      <c r="A52" s="15" t="s">
        <v>350</v>
      </c>
      <c r="B52" s="15" t="s">
        <v>275</v>
      </c>
      <c r="C52" s="15">
        <v>639</v>
      </c>
      <c r="D52" s="15" t="s">
        <v>356</v>
      </c>
      <c r="E52" s="15" t="s">
        <v>19</v>
      </c>
      <c r="F52" s="15" t="s">
        <v>20</v>
      </c>
      <c r="G52" s="38">
        <v>50.064999999999998</v>
      </c>
      <c r="H52" s="38">
        <v>49.51</v>
      </c>
      <c r="I52" s="36">
        <v>53.5</v>
      </c>
      <c r="J52" s="36">
        <v>53.5</v>
      </c>
      <c r="K52" s="37">
        <v>50.064999999999998</v>
      </c>
      <c r="L52" s="17" t="s">
        <v>21</v>
      </c>
      <c r="M52" s="16">
        <v>43539</v>
      </c>
      <c r="N52" s="16">
        <v>43697</v>
      </c>
      <c r="O52" s="16">
        <v>43698</v>
      </c>
      <c r="P52" s="33" t="s">
        <v>22</v>
      </c>
      <c r="Q52" s="16">
        <v>45078</v>
      </c>
      <c r="R52" s="15"/>
    </row>
    <row r="53" spans="1:18" s="10" customFormat="1" ht="15" customHeight="1" x14ac:dyDescent="0.25">
      <c r="A53" s="15" t="s">
        <v>350</v>
      </c>
      <c r="B53" s="15" t="s">
        <v>275</v>
      </c>
      <c r="C53" s="15">
        <v>640</v>
      </c>
      <c r="D53" s="15" t="s">
        <v>357</v>
      </c>
      <c r="E53" s="15" t="s">
        <v>19</v>
      </c>
      <c r="F53" s="15" t="s">
        <v>20</v>
      </c>
      <c r="G53" s="38">
        <v>48.133000000000003</v>
      </c>
      <c r="H53" s="38">
        <v>52.823</v>
      </c>
      <c r="I53" s="36">
        <v>53.5</v>
      </c>
      <c r="J53" s="36">
        <v>53.5</v>
      </c>
      <c r="K53" s="37">
        <v>48.133000000000003</v>
      </c>
      <c r="L53" s="17" t="s">
        <v>21</v>
      </c>
      <c r="M53" s="16">
        <v>43539</v>
      </c>
      <c r="N53" s="16">
        <v>43697</v>
      </c>
      <c r="O53" s="16">
        <v>43698</v>
      </c>
      <c r="P53" s="33" t="s">
        <v>22</v>
      </c>
      <c r="Q53" s="16">
        <v>45078</v>
      </c>
      <c r="R53" s="15"/>
    </row>
    <row r="54" spans="1:18" s="10" customFormat="1" ht="15" customHeight="1" x14ac:dyDescent="0.25">
      <c r="A54" s="15" t="s">
        <v>350</v>
      </c>
      <c r="B54" s="15" t="s">
        <v>275</v>
      </c>
      <c r="C54" s="15">
        <v>812</v>
      </c>
      <c r="D54" s="15" t="s">
        <v>352</v>
      </c>
      <c r="E54" s="15" t="s">
        <v>19</v>
      </c>
      <c r="F54" s="15" t="s">
        <v>27</v>
      </c>
      <c r="G54" s="38">
        <v>2.9000000000000001E-2</v>
      </c>
      <c r="H54" s="38">
        <v>6.2E-2</v>
      </c>
      <c r="I54" s="36">
        <v>0.58599999999999997</v>
      </c>
      <c r="J54" s="36">
        <v>0.58599999999999997</v>
      </c>
      <c r="K54" s="37">
        <v>2.9000000000000001E-2</v>
      </c>
      <c r="L54" s="17" t="s">
        <v>25</v>
      </c>
      <c r="M54" s="16">
        <v>43539</v>
      </c>
      <c r="N54" s="16" t="s">
        <v>36</v>
      </c>
      <c r="O54" s="16">
        <v>43698</v>
      </c>
      <c r="P54" s="33" t="s">
        <v>22</v>
      </c>
      <c r="Q54" s="16">
        <v>45078</v>
      </c>
      <c r="R54" s="15"/>
    </row>
    <row r="55" spans="1:18" s="10" customFormat="1" ht="15" customHeight="1" x14ac:dyDescent="0.25">
      <c r="A55" s="15" t="s">
        <v>350</v>
      </c>
      <c r="B55" s="15" t="s">
        <v>275</v>
      </c>
      <c r="C55" s="15">
        <v>834</v>
      </c>
      <c r="D55" s="15" t="s">
        <v>353</v>
      </c>
      <c r="E55" s="15" t="s">
        <v>19</v>
      </c>
      <c r="F55" s="15" t="s">
        <v>27</v>
      </c>
      <c r="G55" s="38">
        <v>0.12</v>
      </c>
      <c r="H55" s="38">
        <v>0.33300000000000002</v>
      </c>
      <c r="I55" s="36">
        <v>0.32300000000000001</v>
      </c>
      <c r="J55" s="36">
        <v>0.46</v>
      </c>
      <c r="K55" s="37">
        <v>0.12</v>
      </c>
      <c r="L55" s="17" t="s">
        <v>37</v>
      </c>
      <c r="M55" s="16">
        <v>43539</v>
      </c>
      <c r="N55" s="16" t="s">
        <v>36</v>
      </c>
      <c r="O55" s="16">
        <v>43698</v>
      </c>
      <c r="P55" s="33" t="s">
        <v>22</v>
      </c>
      <c r="Q55" s="16">
        <v>45078</v>
      </c>
      <c r="R55" s="15"/>
    </row>
    <row r="56" spans="1:18" s="10" customFormat="1" ht="15" customHeight="1" x14ac:dyDescent="0.25">
      <c r="A56" s="15" t="s">
        <v>350</v>
      </c>
      <c r="B56" s="15" t="s">
        <v>275</v>
      </c>
      <c r="C56" s="15">
        <v>1059</v>
      </c>
      <c r="D56" s="15" t="s">
        <v>351</v>
      </c>
      <c r="E56" s="15" t="s">
        <v>19</v>
      </c>
      <c r="F56" s="15" t="s">
        <v>27</v>
      </c>
      <c r="G56" s="38">
        <v>0.46200000000000002</v>
      </c>
      <c r="H56" s="38">
        <v>0.48099999999999998</v>
      </c>
      <c r="I56" s="36">
        <v>1</v>
      </c>
      <c r="J56" s="36">
        <v>1</v>
      </c>
      <c r="K56" s="37">
        <v>0.46200000000000002</v>
      </c>
      <c r="L56" s="17" t="s">
        <v>25</v>
      </c>
      <c r="M56" s="16">
        <v>43539</v>
      </c>
      <c r="N56" s="16" t="s">
        <v>36</v>
      </c>
      <c r="O56" s="16">
        <v>43698</v>
      </c>
      <c r="P56" s="33" t="s">
        <v>22</v>
      </c>
      <c r="Q56" s="16">
        <v>45078</v>
      </c>
      <c r="R56" s="15"/>
    </row>
    <row r="57" spans="1:18" s="10" customFormat="1" ht="15" customHeight="1" x14ac:dyDescent="0.25">
      <c r="A57" s="15" t="s">
        <v>299</v>
      </c>
      <c r="B57" s="15" t="s">
        <v>275</v>
      </c>
      <c r="C57" s="15">
        <v>502</v>
      </c>
      <c r="D57" s="15" t="s">
        <v>292</v>
      </c>
      <c r="E57" s="15" t="s">
        <v>19</v>
      </c>
      <c r="F57" s="15" t="s">
        <v>20</v>
      </c>
      <c r="G57" s="38">
        <v>574.54700000000003</v>
      </c>
      <c r="H57" s="38">
        <v>559.77499999999998</v>
      </c>
      <c r="I57" s="36">
        <v>592</v>
      </c>
      <c r="J57" s="36">
        <v>592</v>
      </c>
      <c r="K57" s="37">
        <v>574.54700000000003</v>
      </c>
      <c r="L57" s="17" t="s">
        <v>47</v>
      </c>
      <c r="M57" s="16">
        <v>43182</v>
      </c>
      <c r="N57" s="16">
        <v>43319</v>
      </c>
      <c r="O57" s="16">
        <v>43328</v>
      </c>
      <c r="P57" s="33" t="s">
        <v>22</v>
      </c>
      <c r="Q57" s="16">
        <v>44713</v>
      </c>
      <c r="R57" s="15"/>
    </row>
    <row r="58" spans="1:18" s="10" customFormat="1" ht="15" customHeight="1" x14ac:dyDescent="0.25">
      <c r="A58" s="15" t="s">
        <v>299</v>
      </c>
      <c r="B58" s="15" t="s">
        <v>275</v>
      </c>
      <c r="C58" s="15">
        <v>503</v>
      </c>
      <c r="D58" s="15" t="s">
        <v>303</v>
      </c>
      <c r="E58" s="15" t="s">
        <v>19</v>
      </c>
      <c r="F58" s="15" t="s">
        <v>20</v>
      </c>
      <c r="G58" s="38">
        <v>9.0679999999999996</v>
      </c>
      <c r="H58" s="38">
        <v>13.218</v>
      </c>
      <c r="I58" s="36">
        <v>9.75</v>
      </c>
      <c r="J58" s="36">
        <v>13.8</v>
      </c>
      <c r="K58" s="37">
        <v>9.0679999999999996</v>
      </c>
      <c r="L58" s="17" t="s">
        <v>47</v>
      </c>
      <c r="M58" s="16">
        <v>43182</v>
      </c>
      <c r="N58" s="16" t="s">
        <v>36</v>
      </c>
      <c r="O58" s="16" t="s">
        <v>36</v>
      </c>
      <c r="P58" s="33" t="s">
        <v>36</v>
      </c>
      <c r="Q58" s="16">
        <v>44713</v>
      </c>
      <c r="R58" s="15" t="s">
        <v>344</v>
      </c>
    </row>
    <row r="59" spans="1:18" s="10" customFormat="1" ht="15" customHeight="1" x14ac:dyDescent="0.25">
      <c r="A59" s="15" t="s">
        <v>299</v>
      </c>
      <c r="B59" s="15" t="s">
        <v>300</v>
      </c>
      <c r="C59" s="15">
        <v>531</v>
      </c>
      <c r="D59" s="15" t="s">
        <v>301</v>
      </c>
      <c r="E59" s="15" t="s">
        <v>19</v>
      </c>
      <c r="F59" s="15" t="s">
        <v>20</v>
      </c>
      <c r="G59" s="38">
        <v>53.805</v>
      </c>
      <c r="H59" s="38">
        <v>57.116999999999997</v>
      </c>
      <c r="I59" s="36">
        <v>62</v>
      </c>
      <c r="J59" s="36">
        <v>67</v>
      </c>
      <c r="K59" s="37">
        <v>53.805</v>
      </c>
      <c r="L59" s="17" t="s">
        <v>51</v>
      </c>
      <c r="M59" s="16">
        <v>43182</v>
      </c>
      <c r="N59" s="16" t="s">
        <v>36</v>
      </c>
      <c r="O59" s="16" t="s">
        <v>36</v>
      </c>
      <c r="P59" s="33" t="s">
        <v>22</v>
      </c>
      <c r="Q59" s="16">
        <v>44713</v>
      </c>
      <c r="R59" s="15"/>
    </row>
    <row r="60" spans="1:18" s="10" customFormat="1" ht="15" customHeight="1" x14ac:dyDescent="0.25">
      <c r="A60" s="15" t="s">
        <v>299</v>
      </c>
      <c r="B60" s="15" t="s">
        <v>275</v>
      </c>
      <c r="C60" s="15">
        <v>837</v>
      </c>
      <c r="D60" s="15" t="s">
        <v>296</v>
      </c>
      <c r="E60" s="15" t="s">
        <v>19</v>
      </c>
      <c r="F60" s="15" t="s">
        <v>27</v>
      </c>
      <c r="G60" s="38">
        <v>3.0000000000000001E-3</v>
      </c>
      <c r="H60" s="38">
        <v>1.4999999999999999E-2</v>
      </c>
      <c r="I60" s="36">
        <v>7.0000000000000007E-2</v>
      </c>
      <c r="J60" s="36">
        <v>0.1</v>
      </c>
      <c r="K60" s="37">
        <v>3.0000000000000001E-3</v>
      </c>
      <c r="L60" s="17" t="s">
        <v>37</v>
      </c>
      <c r="M60" s="16">
        <v>43182</v>
      </c>
      <c r="N60" s="16" t="s">
        <v>36</v>
      </c>
      <c r="O60" s="16">
        <v>43328</v>
      </c>
      <c r="P60" s="33" t="s">
        <v>22</v>
      </c>
      <c r="Q60" s="16">
        <v>44713</v>
      </c>
      <c r="R60" s="15"/>
    </row>
    <row r="61" spans="1:18" s="10" customFormat="1" ht="15" customHeight="1" x14ac:dyDescent="0.25">
      <c r="A61" s="15" t="s">
        <v>299</v>
      </c>
      <c r="B61" s="15" t="s">
        <v>275</v>
      </c>
      <c r="C61" s="15">
        <v>847</v>
      </c>
      <c r="D61" s="15" t="s">
        <v>297</v>
      </c>
      <c r="E61" s="15" t="s">
        <v>19</v>
      </c>
      <c r="F61" s="15" t="s">
        <v>27</v>
      </c>
      <c r="G61" s="38">
        <v>3.7999999999999999E-2</v>
      </c>
      <c r="H61" s="38">
        <v>0.05</v>
      </c>
      <c r="I61" s="36">
        <v>0.11</v>
      </c>
      <c r="J61" s="36">
        <v>0.12</v>
      </c>
      <c r="K61" s="37">
        <v>3.7999999999999999E-2</v>
      </c>
      <c r="L61" s="17" t="s">
        <v>37</v>
      </c>
      <c r="M61" s="16">
        <v>43182</v>
      </c>
      <c r="N61" s="16" t="s">
        <v>36</v>
      </c>
      <c r="O61" s="16">
        <v>43328</v>
      </c>
      <c r="P61" s="33" t="s">
        <v>22</v>
      </c>
      <c r="Q61" s="16">
        <v>44713</v>
      </c>
      <c r="R61" s="15"/>
    </row>
    <row r="62" spans="1:18" s="10" customFormat="1" ht="15" customHeight="1" x14ac:dyDescent="0.25">
      <c r="A62" s="15" t="s">
        <v>299</v>
      </c>
      <c r="B62" s="15" t="s">
        <v>275</v>
      </c>
      <c r="C62" s="15">
        <v>1028</v>
      </c>
      <c r="D62" s="15" t="s">
        <v>294</v>
      </c>
      <c r="E62" s="15" t="s">
        <v>19</v>
      </c>
      <c r="F62" s="15" t="s">
        <v>20</v>
      </c>
      <c r="G62" s="38">
        <v>2.351</v>
      </c>
      <c r="H62" s="38">
        <v>3.012</v>
      </c>
      <c r="I62" s="36">
        <v>3</v>
      </c>
      <c r="J62" s="36">
        <v>3.7</v>
      </c>
      <c r="K62" s="37">
        <v>2.351</v>
      </c>
      <c r="L62" s="17" t="s">
        <v>29</v>
      </c>
      <c r="M62" s="16">
        <v>43182</v>
      </c>
      <c r="N62" s="16" t="s">
        <v>36</v>
      </c>
      <c r="O62" s="16">
        <v>43328</v>
      </c>
      <c r="P62" s="33" t="s">
        <v>22</v>
      </c>
      <c r="Q62" s="16">
        <v>44713</v>
      </c>
      <c r="R62" s="15"/>
    </row>
    <row r="63" spans="1:18" s="10" customFormat="1" ht="15" customHeight="1" x14ac:dyDescent="0.25">
      <c r="A63" s="15" t="s">
        <v>299</v>
      </c>
      <c r="B63" s="15" t="s">
        <v>275</v>
      </c>
      <c r="C63" s="15">
        <v>1029</v>
      </c>
      <c r="D63" s="15" t="s">
        <v>295</v>
      </c>
      <c r="E63" s="15" t="s">
        <v>19</v>
      </c>
      <c r="F63" s="15" t="s">
        <v>20</v>
      </c>
      <c r="G63" s="38">
        <v>2.806</v>
      </c>
      <c r="H63" s="38">
        <v>3.2810000000000001</v>
      </c>
      <c r="I63" s="36">
        <v>3</v>
      </c>
      <c r="J63" s="36">
        <v>3.7</v>
      </c>
      <c r="K63" s="37">
        <v>2.806</v>
      </c>
      <c r="L63" s="17" t="s">
        <v>29</v>
      </c>
      <c r="M63" s="16">
        <v>43182</v>
      </c>
      <c r="N63" s="16" t="s">
        <v>36</v>
      </c>
      <c r="O63" s="16">
        <v>43328</v>
      </c>
      <c r="P63" s="33" t="s">
        <v>22</v>
      </c>
      <c r="Q63" s="16">
        <v>44713</v>
      </c>
      <c r="R63" s="15"/>
    </row>
    <row r="64" spans="1:18" s="10" customFormat="1" ht="15" customHeight="1" x14ac:dyDescent="0.25">
      <c r="A64" s="15" t="s">
        <v>299</v>
      </c>
      <c r="B64" s="15" t="s">
        <v>298</v>
      </c>
      <c r="C64" s="15">
        <v>1432</v>
      </c>
      <c r="D64" s="15" t="s">
        <v>293</v>
      </c>
      <c r="E64" s="15" t="s">
        <v>19</v>
      </c>
      <c r="F64" s="15" t="s">
        <v>20</v>
      </c>
      <c r="G64" s="38">
        <v>3.028</v>
      </c>
      <c r="H64" s="38">
        <v>3.8239999999999998</v>
      </c>
      <c r="I64" s="36">
        <v>5.2</v>
      </c>
      <c r="J64" s="36">
        <v>5.9</v>
      </c>
      <c r="K64" s="37">
        <v>0.878</v>
      </c>
      <c r="L64" s="17" t="s">
        <v>29</v>
      </c>
      <c r="M64" s="16">
        <v>43182</v>
      </c>
      <c r="N64" s="16" t="s">
        <v>36</v>
      </c>
      <c r="O64" s="16">
        <v>43328</v>
      </c>
      <c r="P64" s="33" t="s">
        <v>22</v>
      </c>
      <c r="Q64" s="16">
        <v>44713</v>
      </c>
      <c r="R64" s="15"/>
    </row>
    <row r="65" spans="1:18" s="10" customFormat="1" ht="15" customHeight="1" x14ac:dyDescent="0.25">
      <c r="A65" s="15" t="s">
        <v>299</v>
      </c>
      <c r="B65" s="15" t="s">
        <v>275</v>
      </c>
      <c r="C65" s="15">
        <v>1478</v>
      </c>
      <c r="D65" s="15" t="s">
        <v>337</v>
      </c>
      <c r="E65" s="15" t="s">
        <v>19</v>
      </c>
      <c r="F65" s="15" t="s">
        <v>20</v>
      </c>
      <c r="G65" s="38">
        <v>703.32399999999996</v>
      </c>
      <c r="H65" s="38">
        <v>841.56399999999996</v>
      </c>
      <c r="I65" s="36">
        <v>703.32399999999996</v>
      </c>
      <c r="J65" s="36">
        <v>841.56399999999996</v>
      </c>
      <c r="K65" s="37">
        <v>703.32399999999996</v>
      </c>
      <c r="L65" s="17" t="s">
        <v>47</v>
      </c>
      <c r="M65" s="16">
        <v>43182</v>
      </c>
      <c r="N65" s="16" t="s">
        <v>36</v>
      </c>
      <c r="O65" s="16" t="s">
        <v>36</v>
      </c>
      <c r="P65" s="33" t="s">
        <v>339</v>
      </c>
      <c r="Q65" s="16">
        <v>45444</v>
      </c>
      <c r="R65" s="15" t="s">
        <v>348</v>
      </c>
    </row>
    <row r="66" spans="1:18" s="10" customFormat="1" ht="15" customHeight="1" x14ac:dyDescent="0.25">
      <c r="A66" s="15" t="s">
        <v>299</v>
      </c>
      <c r="B66" s="15" t="s">
        <v>275</v>
      </c>
      <c r="C66" s="15">
        <v>1616</v>
      </c>
      <c r="D66" s="15" t="s">
        <v>338</v>
      </c>
      <c r="E66" s="15" t="s">
        <v>19</v>
      </c>
      <c r="F66" s="15" t="s">
        <v>20</v>
      </c>
      <c r="G66" s="38">
        <v>709.67600000000004</v>
      </c>
      <c r="H66" s="38">
        <v>858.36599999999999</v>
      </c>
      <c r="I66" s="36">
        <v>709.67600000000004</v>
      </c>
      <c r="J66" s="36">
        <v>858.43600000000004</v>
      </c>
      <c r="K66" s="37">
        <v>709.67600000000004</v>
      </c>
      <c r="L66" s="17" t="s">
        <v>47</v>
      </c>
      <c r="M66" s="16">
        <v>43182</v>
      </c>
      <c r="N66" s="16" t="s">
        <v>36</v>
      </c>
      <c r="O66" s="16" t="s">
        <v>36</v>
      </c>
      <c r="P66" s="33" t="s">
        <v>339</v>
      </c>
      <c r="Q66" s="16">
        <v>45444</v>
      </c>
      <c r="R66" s="15" t="s">
        <v>348</v>
      </c>
    </row>
    <row r="67" spans="1:18" s="10" customFormat="1" ht="15" customHeight="1" x14ac:dyDescent="0.25">
      <c r="A67" s="15" t="s">
        <v>299</v>
      </c>
      <c r="B67" s="15" t="s">
        <v>275</v>
      </c>
      <c r="C67" s="15">
        <v>10308</v>
      </c>
      <c r="D67" s="15" t="s">
        <v>302</v>
      </c>
      <c r="E67" s="15" t="s">
        <v>19</v>
      </c>
      <c r="F67" s="15" t="s">
        <v>20</v>
      </c>
      <c r="G67" s="38">
        <v>4.8869999999999996</v>
      </c>
      <c r="H67" s="38">
        <v>4.9740000000000002</v>
      </c>
      <c r="I67" s="36">
        <v>5</v>
      </c>
      <c r="J67" s="36">
        <v>5</v>
      </c>
      <c r="K67" s="37">
        <v>4.8869999999999996</v>
      </c>
      <c r="L67" s="17" t="s">
        <v>47</v>
      </c>
      <c r="M67" s="16">
        <v>43182</v>
      </c>
      <c r="N67" s="16" t="s">
        <v>36</v>
      </c>
      <c r="O67" s="16" t="s">
        <v>36</v>
      </c>
      <c r="P67" s="33" t="s">
        <v>36</v>
      </c>
      <c r="Q67" s="16">
        <v>44713</v>
      </c>
      <c r="R67" s="15" t="s">
        <v>349</v>
      </c>
    </row>
    <row r="68" spans="1:18" s="10" customFormat="1" ht="15" customHeight="1" x14ac:dyDescent="0.25">
      <c r="A68" s="15" t="s">
        <v>299</v>
      </c>
      <c r="B68" s="15" t="s">
        <v>275</v>
      </c>
      <c r="C68" s="15">
        <v>12553</v>
      </c>
      <c r="D68" s="15" t="s">
        <v>291</v>
      </c>
      <c r="E68" s="15" t="s">
        <v>19</v>
      </c>
      <c r="F68" s="15" t="s">
        <v>20</v>
      </c>
      <c r="G68" s="38">
        <v>1.04</v>
      </c>
      <c r="H68" s="38">
        <v>0.94599999999999995</v>
      </c>
      <c r="I68" s="36">
        <v>1.6</v>
      </c>
      <c r="J68" s="36">
        <v>1.6</v>
      </c>
      <c r="K68" s="37">
        <v>1.04</v>
      </c>
      <c r="L68" s="17" t="s">
        <v>47</v>
      </c>
      <c r="M68" s="16">
        <v>43182</v>
      </c>
      <c r="N68" s="16" t="s">
        <v>36</v>
      </c>
      <c r="O68" s="16">
        <v>43328</v>
      </c>
      <c r="P68" s="33" t="s">
        <v>22</v>
      </c>
      <c r="Q68" s="16">
        <v>44713</v>
      </c>
      <c r="R68" s="15"/>
    </row>
    <row r="69" spans="1:18" s="10" customFormat="1" ht="15" customHeight="1" x14ac:dyDescent="0.25">
      <c r="A69" s="15" t="s">
        <v>280</v>
      </c>
      <c r="B69" s="15" t="s">
        <v>275</v>
      </c>
      <c r="C69" s="15">
        <v>340</v>
      </c>
      <c r="D69" s="15" t="s">
        <v>282</v>
      </c>
      <c r="E69" s="15" t="s">
        <v>19</v>
      </c>
      <c r="F69" s="15" t="s">
        <v>20</v>
      </c>
      <c r="G69" s="38">
        <v>383.42599999999999</v>
      </c>
      <c r="H69" s="38">
        <v>384.98399999999998</v>
      </c>
      <c r="I69" s="36">
        <v>383.42599999999999</v>
      </c>
      <c r="J69" s="36">
        <v>384.98399999999998</v>
      </c>
      <c r="K69" s="37">
        <v>383.42599999999999</v>
      </c>
      <c r="L69" s="17" t="s">
        <v>41</v>
      </c>
      <c r="M69" s="16">
        <v>42818</v>
      </c>
      <c r="N69" s="16">
        <v>42948</v>
      </c>
      <c r="O69" s="16">
        <v>42965</v>
      </c>
      <c r="P69" s="33" t="s">
        <v>22</v>
      </c>
      <c r="Q69" s="16">
        <v>44348</v>
      </c>
      <c r="R69" s="15"/>
    </row>
    <row r="70" spans="1:18" s="10" customFormat="1" ht="15" customHeight="1" x14ac:dyDescent="0.25">
      <c r="A70" s="15" t="s">
        <v>280</v>
      </c>
      <c r="B70" s="15" t="s">
        <v>275</v>
      </c>
      <c r="C70" s="15">
        <v>783</v>
      </c>
      <c r="D70" s="15" t="s">
        <v>283</v>
      </c>
      <c r="E70" s="15" t="s">
        <v>19</v>
      </c>
      <c r="F70" s="15" t="s">
        <v>27</v>
      </c>
      <c r="G70" s="38">
        <v>2.8650000000000002</v>
      </c>
      <c r="H70" s="38">
        <v>7.7530000000000001</v>
      </c>
      <c r="I70" s="36">
        <v>9.57</v>
      </c>
      <c r="J70" s="36">
        <v>9.52</v>
      </c>
      <c r="K70" s="37">
        <v>2.8650000000000002</v>
      </c>
      <c r="L70" s="17" t="s">
        <v>37</v>
      </c>
      <c r="M70" s="16">
        <v>42818</v>
      </c>
      <c r="N70" s="16" t="s">
        <v>36</v>
      </c>
      <c r="O70" s="16">
        <v>42965</v>
      </c>
      <c r="P70" s="33" t="s">
        <v>22</v>
      </c>
      <c r="Q70" s="16">
        <v>44348</v>
      </c>
      <c r="R70" s="15"/>
    </row>
    <row r="71" spans="1:18" s="10" customFormat="1" ht="15" customHeight="1" x14ac:dyDescent="0.25">
      <c r="A71" s="15" t="s">
        <v>280</v>
      </c>
      <c r="B71" s="15" t="s">
        <v>275</v>
      </c>
      <c r="C71" s="15">
        <v>953</v>
      </c>
      <c r="D71" s="15" t="s">
        <v>281</v>
      </c>
      <c r="E71" s="15" t="s">
        <v>19</v>
      </c>
      <c r="F71" s="15" t="s">
        <v>27</v>
      </c>
      <c r="G71" s="38">
        <v>0.08</v>
      </c>
      <c r="H71" s="38">
        <v>0.14399999999999999</v>
      </c>
      <c r="I71" s="36">
        <v>1.5349999999999999</v>
      </c>
      <c r="J71" s="36">
        <v>1.5349999999999999</v>
      </c>
      <c r="K71" s="37">
        <v>0.08</v>
      </c>
      <c r="L71" s="17" t="s">
        <v>29</v>
      </c>
      <c r="M71" s="16">
        <v>42818</v>
      </c>
      <c r="N71" s="16" t="s">
        <v>36</v>
      </c>
      <c r="O71" s="16">
        <v>42965</v>
      </c>
      <c r="P71" s="33" t="s">
        <v>22</v>
      </c>
      <c r="Q71" s="16">
        <v>44348</v>
      </c>
      <c r="R71" s="15"/>
    </row>
    <row r="72" spans="1:18" s="10" customFormat="1" ht="15" customHeight="1" x14ac:dyDescent="0.25">
      <c r="A72" s="15" t="s">
        <v>280</v>
      </c>
      <c r="B72" s="15" t="s">
        <v>275</v>
      </c>
      <c r="C72" s="15">
        <v>17321</v>
      </c>
      <c r="D72" s="15" t="s">
        <v>290</v>
      </c>
      <c r="E72" s="15" t="s">
        <v>34</v>
      </c>
      <c r="F72" s="15" t="s">
        <v>316</v>
      </c>
      <c r="G72" s="38">
        <v>3.8660000000000001</v>
      </c>
      <c r="H72" s="38">
        <v>3.8660000000000001</v>
      </c>
      <c r="I72" s="36" t="s">
        <v>36</v>
      </c>
      <c r="J72" s="36" t="s">
        <v>36</v>
      </c>
      <c r="K72" s="37">
        <v>3.8660000000000001</v>
      </c>
      <c r="L72" s="17" t="s">
        <v>25</v>
      </c>
      <c r="M72" s="16">
        <v>42818</v>
      </c>
      <c r="N72" s="16" t="s">
        <v>36</v>
      </c>
      <c r="O72" s="16">
        <v>42965</v>
      </c>
      <c r="P72" s="33" t="s">
        <v>22</v>
      </c>
      <c r="Q72" s="16">
        <v>44348</v>
      </c>
      <c r="R72" s="15"/>
    </row>
    <row r="73" spans="1:18" s="10" customFormat="1" ht="15" customHeight="1" x14ac:dyDescent="0.25">
      <c r="A73" s="15" t="s">
        <v>280</v>
      </c>
      <c r="B73" s="15" t="s">
        <v>275</v>
      </c>
      <c r="C73" s="15">
        <v>37990</v>
      </c>
      <c r="D73" s="15" t="s">
        <v>284</v>
      </c>
      <c r="E73" s="15" t="s">
        <v>34</v>
      </c>
      <c r="F73" s="15" t="s">
        <v>316</v>
      </c>
      <c r="G73" s="38">
        <v>0.58099999999999996</v>
      </c>
      <c r="H73" s="38">
        <v>0.433</v>
      </c>
      <c r="I73" s="36" t="s">
        <v>36</v>
      </c>
      <c r="J73" s="36" t="s">
        <v>36</v>
      </c>
      <c r="K73" s="37">
        <v>0.58099999999999996</v>
      </c>
      <c r="L73" s="17" t="s">
        <v>21</v>
      </c>
      <c r="M73" s="16">
        <v>42818</v>
      </c>
      <c r="N73" s="16" t="s">
        <v>36</v>
      </c>
      <c r="O73" s="16">
        <v>42965</v>
      </c>
      <c r="P73" s="33" t="s">
        <v>22</v>
      </c>
      <c r="Q73" s="16">
        <v>44348</v>
      </c>
      <c r="R73" s="15"/>
    </row>
    <row r="74" spans="1:18" s="10" customFormat="1" ht="15" customHeight="1" x14ac:dyDescent="0.25">
      <c r="A74" s="15" t="s">
        <v>280</v>
      </c>
      <c r="B74" s="15" t="s">
        <v>275</v>
      </c>
      <c r="C74" s="15">
        <v>37991</v>
      </c>
      <c r="D74" s="15" t="s">
        <v>96</v>
      </c>
      <c r="E74" s="15" t="s">
        <v>34</v>
      </c>
      <c r="F74" s="15" t="s">
        <v>316</v>
      </c>
      <c r="G74" s="38">
        <v>5.4790000000000001</v>
      </c>
      <c r="H74" s="38">
        <v>5.2510000000000003</v>
      </c>
      <c r="I74" s="36" t="s">
        <v>36</v>
      </c>
      <c r="J74" s="36" t="s">
        <v>36</v>
      </c>
      <c r="K74" s="37">
        <v>5.4790000000000001</v>
      </c>
      <c r="L74" s="17" t="s">
        <v>47</v>
      </c>
      <c r="M74" s="16">
        <v>42818</v>
      </c>
      <c r="N74" s="16">
        <v>42948</v>
      </c>
      <c r="O74" s="16">
        <v>42965</v>
      </c>
      <c r="P74" s="33" t="s">
        <v>22</v>
      </c>
      <c r="Q74" s="16">
        <v>44348</v>
      </c>
      <c r="R74" s="15"/>
    </row>
    <row r="75" spans="1:18" s="10" customFormat="1" ht="15" customHeight="1" x14ac:dyDescent="0.25">
      <c r="A75" s="15" t="s">
        <v>280</v>
      </c>
      <c r="B75" s="15" t="s">
        <v>275</v>
      </c>
      <c r="C75" s="15">
        <v>37993</v>
      </c>
      <c r="D75" s="15" t="s">
        <v>246</v>
      </c>
      <c r="E75" s="15" t="s">
        <v>34</v>
      </c>
      <c r="F75" s="15" t="s">
        <v>316</v>
      </c>
      <c r="G75" s="38">
        <v>4.468</v>
      </c>
      <c r="H75" s="38">
        <v>4.468</v>
      </c>
      <c r="I75" s="36" t="s">
        <v>36</v>
      </c>
      <c r="J75" s="36" t="s">
        <v>36</v>
      </c>
      <c r="K75" s="37">
        <v>4.468</v>
      </c>
      <c r="L75" s="17" t="s">
        <v>41</v>
      </c>
      <c r="M75" s="16">
        <v>42818</v>
      </c>
      <c r="N75" s="16" t="s">
        <v>36</v>
      </c>
      <c r="O75" s="16">
        <v>42965</v>
      </c>
      <c r="P75" s="33" t="s">
        <v>22</v>
      </c>
      <c r="Q75" s="16">
        <v>44348</v>
      </c>
      <c r="R75" s="15"/>
    </row>
    <row r="76" spans="1:18" s="10" customFormat="1" ht="15" customHeight="1" x14ac:dyDescent="0.25">
      <c r="A76" s="15" t="s">
        <v>280</v>
      </c>
      <c r="B76" s="15" t="s">
        <v>275</v>
      </c>
      <c r="C76" s="15">
        <v>37994</v>
      </c>
      <c r="D76" s="15" t="s">
        <v>247</v>
      </c>
      <c r="E76" s="15" t="s">
        <v>34</v>
      </c>
      <c r="F76" s="15" t="s">
        <v>316</v>
      </c>
      <c r="G76" s="38">
        <v>4.2930000000000001</v>
      </c>
      <c r="H76" s="38">
        <v>4.2930000000000001</v>
      </c>
      <c r="I76" s="36" t="s">
        <v>36</v>
      </c>
      <c r="J76" s="36" t="s">
        <v>36</v>
      </c>
      <c r="K76" s="37">
        <v>4.2930000000000001</v>
      </c>
      <c r="L76" s="17" t="s">
        <v>29</v>
      </c>
      <c r="M76" s="16">
        <v>42818</v>
      </c>
      <c r="N76" s="16" t="s">
        <v>36</v>
      </c>
      <c r="O76" s="16">
        <v>42965</v>
      </c>
      <c r="P76" s="33" t="s">
        <v>22</v>
      </c>
      <c r="Q76" s="16">
        <v>44348</v>
      </c>
      <c r="R76" s="15"/>
    </row>
    <row r="77" spans="1:18" s="10" customFormat="1" ht="15" customHeight="1" x14ac:dyDescent="0.25">
      <c r="A77" s="15" t="s">
        <v>280</v>
      </c>
      <c r="B77" s="15" t="s">
        <v>275</v>
      </c>
      <c r="C77" s="15">
        <v>37995</v>
      </c>
      <c r="D77" s="15" t="s">
        <v>248</v>
      </c>
      <c r="E77" s="15" t="s">
        <v>34</v>
      </c>
      <c r="F77" s="15" t="s">
        <v>316</v>
      </c>
      <c r="G77" s="38">
        <v>4.9119999999999999</v>
      </c>
      <c r="H77" s="38">
        <v>3.4020000000000001</v>
      </c>
      <c r="I77" s="36" t="s">
        <v>36</v>
      </c>
      <c r="J77" s="36" t="s">
        <v>36</v>
      </c>
      <c r="K77" s="37">
        <v>4.9119999999999999</v>
      </c>
      <c r="L77" s="17" t="s">
        <v>21</v>
      </c>
      <c r="M77" s="16">
        <v>42818</v>
      </c>
      <c r="N77" s="16" t="s">
        <v>36</v>
      </c>
      <c r="O77" s="16">
        <v>42965</v>
      </c>
      <c r="P77" s="33" t="s">
        <v>22</v>
      </c>
      <c r="Q77" s="16">
        <v>44348</v>
      </c>
      <c r="R77" s="15"/>
    </row>
    <row r="78" spans="1:18" s="10" customFormat="1" ht="15" customHeight="1" x14ac:dyDescent="0.25">
      <c r="A78" s="15" t="s">
        <v>280</v>
      </c>
      <c r="B78" s="15" t="s">
        <v>275</v>
      </c>
      <c r="C78" s="15">
        <v>37996</v>
      </c>
      <c r="D78" s="15" t="s">
        <v>285</v>
      </c>
      <c r="E78" s="15" t="s">
        <v>34</v>
      </c>
      <c r="F78" s="15" t="s">
        <v>316</v>
      </c>
      <c r="G78" s="38">
        <v>11.616</v>
      </c>
      <c r="H78" s="38">
        <v>11.253</v>
      </c>
      <c r="I78" s="36" t="s">
        <v>36</v>
      </c>
      <c r="J78" s="36" t="s">
        <v>36</v>
      </c>
      <c r="K78" s="37">
        <v>11.616</v>
      </c>
      <c r="L78" s="17" t="s">
        <v>49</v>
      </c>
      <c r="M78" s="16">
        <v>42818</v>
      </c>
      <c r="N78" s="16">
        <v>42948</v>
      </c>
      <c r="O78" s="16">
        <v>42965</v>
      </c>
      <c r="P78" s="33" t="s">
        <v>22</v>
      </c>
      <c r="Q78" s="16">
        <v>44348</v>
      </c>
      <c r="R78" s="15"/>
    </row>
    <row r="79" spans="1:18" s="10" customFormat="1" ht="15" customHeight="1" x14ac:dyDescent="0.25">
      <c r="A79" s="15" t="s">
        <v>280</v>
      </c>
      <c r="B79" s="15" t="s">
        <v>275</v>
      </c>
      <c r="C79" s="15">
        <v>37997</v>
      </c>
      <c r="D79" s="15" t="s">
        <v>97</v>
      </c>
      <c r="E79" s="15" t="s">
        <v>34</v>
      </c>
      <c r="F79" s="15" t="s">
        <v>316</v>
      </c>
      <c r="G79" s="38">
        <v>0.71099999999999997</v>
      </c>
      <c r="H79" s="38">
        <v>0.71099999999999997</v>
      </c>
      <c r="I79" s="36" t="s">
        <v>36</v>
      </c>
      <c r="J79" s="36" t="s">
        <v>36</v>
      </c>
      <c r="K79" s="37">
        <v>0.71099999999999997</v>
      </c>
      <c r="L79" s="17" t="s">
        <v>47</v>
      </c>
      <c r="M79" s="16">
        <v>42818</v>
      </c>
      <c r="N79" s="16" t="s">
        <v>36</v>
      </c>
      <c r="O79" s="16">
        <v>42965</v>
      </c>
      <c r="P79" s="33" t="s">
        <v>22</v>
      </c>
      <c r="Q79" s="16">
        <v>44348</v>
      </c>
      <c r="R79" s="15"/>
    </row>
    <row r="80" spans="1:18" s="10" customFormat="1" ht="15" customHeight="1" x14ac:dyDescent="0.25">
      <c r="A80" s="15" t="s">
        <v>280</v>
      </c>
      <c r="B80" s="15" t="s">
        <v>275</v>
      </c>
      <c r="C80" s="15">
        <v>37998</v>
      </c>
      <c r="D80" s="15" t="s">
        <v>249</v>
      </c>
      <c r="E80" s="15" t="s">
        <v>34</v>
      </c>
      <c r="F80" s="15" t="s">
        <v>316</v>
      </c>
      <c r="G80" s="38">
        <v>2.988</v>
      </c>
      <c r="H80" s="38">
        <v>2.988</v>
      </c>
      <c r="I80" s="36" t="s">
        <v>36</v>
      </c>
      <c r="J80" s="36" t="s">
        <v>36</v>
      </c>
      <c r="K80" s="37">
        <v>2.988</v>
      </c>
      <c r="L80" s="17" t="s">
        <v>41</v>
      </c>
      <c r="M80" s="16">
        <v>42818</v>
      </c>
      <c r="N80" s="16" t="s">
        <v>36</v>
      </c>
      <c r="O80" s="16">
        <v>42965</v>
      </c>
      <c r="P80" s="33" t="s">
        <v>22</v>
      </c>
      <c r="Q80" s="16">
        <v>44348</v>
      </c>
      <c r="R80" s="15"/>
    </row>
    <row r="81" spans="1:18" s="10" customFormat="1" ht="15" customHeight="1" x14ac:dyDescent="0.25">
      <c r="A81" s="15" t="s">
        <v>280</v>
      </c>
      <c r="B81" s="15" t="s">
        <v>275</v>
      </c>
      <c r="C81" s="15">
        <v>37999</v>
      </c>
      <c r="D81" s="15" t="s">
        <v>286</v>
      </c>
      <c r="E81" s="15" t="s">
        <v>34</v>
      </c>
      <c r="F81" s="15" t="s">
        <v>316</v>
      </c>
      <c r="G81" s="38">
        <v>1.768</v>
      </c>
      <c r="H81" s="38">
        <v>2.2000000000000002</v>
      </c>
      <c r="I81" s="36" t="s">
        <v>36</v>
      </c>
      <c r="J81" s="36" t="s">
        <v>36</v>
      </c>
      <c r="K81" s="37">
        <v>1.768</v>
      </c>
      <c r="L81" s="17" t="s">
        <v>37</v>
      </c>
      <c r="M81" s="16">
        <v>42818</v>
      </c>
      <c r="N81" s="16" t="s">
        <v>36</v>
      </c>
      <c r="O81" s="16">
        <v>42965</v>
      </c>
      <c r="P81" s="33" t="s">
        <v>22</v>
      </c>
      <c r="Q81" s="16">
        <v>44348</v>
      </c>
      <c r="R81" s="15"/>
    </row>
    <row r="82" spans="1:18" s="10" customFormat="1" ht="15" customHeight="1" x14ac:dyDescent="0.25">
      <c r="A82" s="15" t="s">
        <v>280</v>
      </c>
      <c r="B82" s="15" t="s">
        <v>275</v>
      </c>
      <c r="C82" s="15">
        <v>38001</v>
      </c>
      <c r="D82" s="15" t="s">
        <v>251</v>
      </c>
      <c r="E82" s="15" t="s">
        <v>34</v>
      </c>
      <c r="F82" s="15" t="s">
        <v>316</v>
      </c>
      <c r="G82" s="38">
        <v>0.90900000000000003</v>
      </c>
      <c r="H82" s="38">
        <v>0.71499999999999997</v>
      </c>
      <c r="I82" s="36" t="s">
        <v>36</v>
      </c>
      <c r="J82" s="36" t="s">
        <v>36</v>
      </c>
      <c r="K82" s="37">
        <v>0.90900000000000003</v>
      </c>
      <c r="L82" s="17" t="s">
        <v>21</v>
      </c>
      <c r="M82" s="16">
        <v>42818</v>
      </c>
      <c r="N82" s="16" t="s">
        <v>36</v>
      </c>
      <c r="O82" s="16">
        <v>42965</v>
      </c>
      <c r="P82" s="33" t="s">
        <v>22</v>
      </c>
      <c r="Q82" s="16">
        <v>44348</v>
      </c>
      <c r="R82" s="15"/>
    </row>
    <row r="83" spans="1:18" s="10" customFormat="1" ht="15" customHeight="1" x14ac:dyDescent="0.25">
      <c r="A83" s="15" t="s">
        <v>280</v>
      </c>
      <c r="B83" s="15" t="s">
        <v>275</v>
      </c>
      <c r="C83" s="15">
        <v>38004</v>
      </c>
      <c r="D83" s="15" t="s">
        <v>287</v>
      </c>
      <c r="E83" s="15" t="s">
        <v>34</v>
      </c>
      <c r="F83" s="15" t="s">
        <v>316</v>
      </c>
      <c r="G83" s="38">
        <v>0.68400000000000005</v>
      </c>
      <c r="H83" s="38">
        <v>0.68400000000000005</v>
      </c>
      <c r="I83" s="36" t="s">
        <v>36</v>
      </c>
      <c r="J83" s="36" t="s">
        <v>36</v>
      </c>
      <c r="K83" s="37">
        <v>0.68400000000000005</v>
      </c>
      <c r="L83" s="17" t="s">
        <v>49</v>
      </c>
      <c r="M83" s="16">
        <v>42818</v>
      </c>
      <c r="N83" s="16" t="s">
        <v>36</v>
      </c>
      <c r="O83" s="16">
        <v>42965</v>
      </c>
      <c r="P83" s="33" t="s">
        <v>22</v>
      </c>
      <c r="Q83" s="16">
        <v>44348</v>
      </c>
      <c r="R83" s="15"/>
    </row>
    <row r="84" spans="1:18" s="10" customFormat="1" ht="15" customHeight="1" x14ac:dyDescent="0.25">
      <c r="A84" s="15" t="s">
        <v>280</v>
      </c>
      <c r="B84" s="15" t="s">
        <v>275</v>
      </c>
      <c r="C84" s="15">
        <v>38005</v>
      </c>
      <c r="D84" s="15" t="s">
        <v>254</v>
      </c>
      <c r="E84" s="15" t="s">
        <v>34</v>
      </c>
      <c r="F84" s="15" t="s">
        <v>316</v>
      </c>
      <c r="G84" s="38">
        <v>2.65</v>
      </c>
      <c r="H84" s="38">
        <v>2.1160000000000001</v>
      </c>
      <c r="I84" s="36" t="s">
        <v>36</v>
      </c>
      <c r="J84" s="36" t="s">
        <v>36</v>
      </c>
      <c r="K84" s="37">
        <v>2.65</v>
      </c>
      <c r="L84" s="17" t="s">
        <v>25</v>
      </c>
      <c r="M84" s="16">
        <v>42818</v>
      </c>
      <c r="N84" s="16" t="s">
        <v>36</v>
      </c>
      <c r="O84" s="16">
        <v>42965</v>
      </c>
      <c r="P84" s="33" t="s">
        <v>22</v>
      </c>
      <c r="Q84" s="16">
        <v>44348</v>
      </c>
      <c r="R84" s="15"/>
    </row>
    <row r="85" spans="1:18" s="10" customFormat="1" ht="15" customHeight="1" x14ac:dyDescent="0.25">
      <c r="A85" s="15" t="s">
        <v>280</v>
      </c>
      <c r="B85" s="15" t="s">
        <v>275</v>
      </c>
      <c r="C85" s="15">
        <v>38006</v>
      </c>
      <c r="D85" s="15" t="s">
        <v>288</v>
      </c>
      <c r="E85" s="15" t="s">
        <v>34</v>
      </c>
      <c r="F85" s="15" t="s">
        <v>316</v>
      </c>
      <c r="G85" s="38">
        <v>2.4319999999999999</v>
      </c>
      <c r="H85" s="38">
        <v>2.157</v>
      </c>
      <c r="I85" s="36" t="s">
        <v>36</v>
      </c>
      <c r="J85" s="36" t="s">
        <v>36</v>
      </c>
      <c r="K85" s="37">
        <v>2.4319999999999999</v>
      </c>
      <c r="L85" s="17" t="s">
        <v>37</v>
      </c>
      <c r="M85" s="16">
        <v>42818</v>
      </c>
      <c r="N85" s="16" t="s">
        <v>36</v>
      </c>
      <c r="O85" s="16">
        <v>42965</v>
      </c>
      <c r="P85" s="33" t="s">
        <v>22</v>
      </c>
      <c r="Q85" s="16">
        <v>44348</v>
      </c>
      <c r="R85" s="15"/>
    </row>
    <row r="86" spans="1:18" s="10" customFormat="1" ht="15" customHeight="1" x14ac:dyDescent="0.25">
      <c r="A86" s="15" t="s">
        <v>280</v>
      </c>
      <c r="B86" s="15" t="s">
        <v>275</v>
      </c>
      <c r="C86" s="15">
        <v>38008</v>
      </c>
      <c r="D86" s="15" t="s">
        <v>289</v>
      </c>
      <c r="E86" s="15" t="s">
        <v>34</v>
      </c>
      <c r="F86" s="15" t="s">
        <v>316</v>
      </c>
      <c r="G86" s="38">
        <v>3.1619999999999999</v>
      </c>
      <c r="H86" s="38">
        <v>3.1419999999999999</v>
      </c>
      <c r="I86" s="36" t="s">
        <v>36</v>
      </c>
      <c r="J86" s="36" t="s">
        <v>36</v>
      </c>
      <c r="K86" s="37">
        <v>3.1619999999999999</v>
      </c>
      <c r="L86" s="17" t="s">
        <v>25</v>
      </c>
      <c r="M86" s="16">
        <v>42818</v>
      </c>
      <c r="N86" s="16" t="s">
        <v>36</v>
      </c>
      <c r="O86" s="16">
        <v>42965</v>
      </c>
      <c r="P86" s="33" t="s">
        <v>22</v>
      </c>
      <c r="Q86" s="16">
        <v>44348</v>
      </c>
      <c r="R86" s="15"/>
    </row>
    <row r="87" spans="1:18" s="10" customFormat="1" ht="15" customHeight="1" x14ac:dyDescent="0.25">
      <c r="A87" s="15" t="s">
        <v>280</v>
      </c>
      <c r="B87" s="15" t="s">
        <v>275</v>
      </c>
      <c r="C87" s="15">
        <v>38139</v>
      </c>
      <c r="D87" s="15" t="s">
        <v>245</v>
      </c>
      <c r="E87" s="15" t="s">
        <v>34</v>
      </c>
      <c r="F87" s="15" t="s">
        <v>316</v>
      </c>
      <c r="G87" s="38">
        <v>14.016</v>
      </c>
      <c r="H87" s="38">
        <v>14.016</v>
      </c>
      <c r="I87" s="36" t="s">
        <v>36</v>
      </c>
      <c r="J87" s="36" t="s">
        <v>36</v>
      </c>
      <c r="K87" s="37">
        <v>14.016</v>
      </c>
      <c r="L87" s="17" t="s">
        <v>25</v>
      </c>
      <c r="M87" s="16">
        <v>42818</v>
      </c>
      <c r="N87" s="16">
        <v>42948</v>
      </c>
      <c r="O87" s="16">
        <v>42965</v>
      </c>
      <c r="P87" s="33" t="s">
        <v>22</v>
      </c>
      <c r="Q87" s="16">
        <v>44348</v>
      </c>
      <c r="R87" s="15"/>
    </row>
    <row r="88" spans="1:18" s="10" customFormat="1" ht="15" customHeight="1" x14ac:dyDescent="0.25">
      <c r="A88" s="15" t="s">
        <v>280</v>
      </c>
      <c r="B88" s="15" t="s">
        <v>275</v>
      </c>
      <c r="C88" s="15">
        <v>38140</v>
      </c>
      <c r="D88" s="15" t="s">
        <v>250</v>
      </c>
      <c r="E88" s="15" t="s">
        <v>34</v>
      </c>
      <c r="F88" s="15" t="s">
        <v>316</v>
      </c>
      <c r="G88" s="38">
        <v>7.4560000000000004</v>
      </c>
      <c r="H88" s="38">
        <v>7.4560000000000004</v>
      </c>
      <c r="I88" s="36" t="s">
        <v>36</v>
      </c>
      <c r="J88" s="36" t="s">
        <v>36</v>
      </c>
      <c r="K88" s="37">
        <v>7.4560000000000004</v>
      </c>
      <c r="L88" s="17" t="s">
        <v>41</v>
      </c>
      <c r="M88" s="16">
        <v>42818</v>
      </c>
      <c r="N88" s="16">
        <v>42948</v>
      </c>
      <c r="O88" s="16">
        <v>42965</v>
      </c>
      <c r="P88" s="33" t="s">
        <v>22</v>
      </c>
      <c r="Q88" s="16">
        <v>44348</v>
      </c>
      <c r="R88" s="15"/>
    </row>
    <row r="89" spans="1:18" s="10" customFormat="1" ht="15" customHeight="1" x14ac:dyDescent="0.25">
      <c r="A89" s="15" t="s">
        <v>280</v>
      </c>
      <c r="B89" s="15" t="s">
        <v>275</v>
      </c>
      <c r="C89" s="15">
        <v>38141</v>
      </c>
      <c r="D89" s="15" t="s">
        <v>252</v>
      </c>
      <c r="E89" s="15" t="s">
        <v>34</v>
      </c>
      <c r="F89" s="15" t="s">
        <v>316</v>
      </c>
      <c r="G89" s="38">
        <v>14.64</v>
      </c>
      <c r="H89" s="38">
        <v>10.249000000000001</v>
      </c>
      <c r="I89" s="36" t="s">
        <v>36</v>
      </c>
      <c r="J89" s="36" t="s">
        <v>36</v>
      </c>
      <c r="K89" s="37">
        <v>14.64</v>
      </c>
      <c r="L89" s="17" t="s">
        <v>51</v>
      </c>
      <c r="M89" s="16">
        <v>42818</v>
      </c>
      <c r="N89" s="16">
        <v>42948</v>
      </c>
      <c r="O89" s="16">
        <v>42965</v>
      </c>
      <c r="P89" s="33" t="s">
        <v>22</v>
      </c>
      <c r="Q89" s="16">
        <v>44348</v>
      </c>
      <c r="R89" s="15"/>
    </row>
    <row r="90" spans="1:18" s="10" customFormat="1" ht="15" customHeight="1" x14ac:dyDescent="0.25">
      <c r="A90" s="15" t="s">
        <v>280</v>
      </c>
      <c r="B90" s="15" t="s">
        <v>275</v>
      </c>
      <c r="C90" s="15">
        <v>38142</v>
      </c>
      <c r="D90" s="15" t="s">
        <v>253</v>
      </c>
      <c r="E90" s="15" t="s">
        <v>34</v>
      </c>
      <c r="F90" s="15" t="s">
        <v>316</v>
      </c>
      <c r="G90" s="38">
        <v>7.8890000000000002</v>
      </c>
      <c r="H90" s="38">
        <v>7.8890000000000002</v>
      </c>
      <c r="I90" s="36" t="s">
        <v>36</v>
      </c>
      <c r="J90" s="36" t="s">
        <v>36</v>
      </c>
      <c r="K90" s="37">
        <v>7.8890000000000002</v>
      </c>
      <c r="L90" s="17" t="s">
        <v>29</v>
      </c>
      <c r="M90" s="16">
        <v>42818</v>
      </c>
      <c r="N90" s="16">
        <v>42948</v>
      </c>
      <c r="O90" s="16">
        <v>42965</v>
      </c>
      <c r="P90" s="33" t="s">
        <v>22</v>
      </c>
      <c r="Q90" s="16">
        <v>44348</v>
      </c>
      <c r="R90" s="15"/>
    </row>
    <row r="91" spans="1:18" s="10" customFormat="1" ht="15" customHeight="1" x14ac:dyDescent="0.25">
      <c r="A91" s="15" t="s">
        <v>280</v>
      </c>
      <c r="B91" s="15" t="s">
        <v>275</v>
      </c>
      <c r="C91" s="15">
        <v>38143</v>
      </c>
      <c r="D91" s="15" t="s">
        <v>255</v>
      </c>
      <c r="E91" s="15" t="s">
        <v>34</v>
      </c>
      <c r="F91" s="15" t="s">
        <v>316</v>
      </c>
      <c r="G91" s="38">
        <v>38.029000000000003</v>
      </c>
      <c r="H91" s="38">
        <v>37.515000000000001</v>
      </c>
      <c r="I91" s="36" t="s">
        <v>36</v>
      </c>
      <c r="J91" s="36" t="s">
        <v>36</v>
      </c>
      <c r="K91" s="37">
        <v>38.029000000000003</v>
      </c>
      <c r="L91" s="17" t="s">
        <v>41</v>
      </c>
      <c r="M91" s="16">
        <v>42818</v>
      </c>
      <c r="N91" s="16">
        <v>42948</v>
      </c>
      <c r="O91" s="16">
        <v>42965</v>
      </c>
      <c r="P91" s="33" t="s">
        <v>22</v>
      </c>
      <c r="Q91" s="16">
        <v>44348</v>
      </c>
      <c r="R91" s="15"/>
    </row>
    <row r="92" spans="1:18" s="10" customFormat="1" ht="15" customHeight="1" x14ac:dyDescent="0.25">
      <c r="A92" s="15" t="s">
        <v>272</v>
      </c>
      <c r="B92" s="15" t="s">
        <v>275</v>
      </c>
      <c r="C92" s="15">
        <v>466</v>
      </c>
      <c r="D92" s="15" t="s">
        <v>274</v>
      </c>
      <c r="E92" s="15" t="s">
        <v>19</v>
      </c>
      <c r="F92" s="15" t="s">
        <v>20</v>
      </c>
      <c r="G92" s="38">
        <v>16.03</v>
      </c>
      <c r="H92" s="38">
        <v>21.77</v>
      </c>
      <c r="I92" s="36">
        <v>16.600000000000001</v>
      </c>
      <c r="J92" s="36">
        <v>22.25</v>
      </c>
      <c r="K92" s="37">
        <v>16.03</v>
      </c>
      <c r="L92" s="17" t="s">
        <v>47</v>
      </c>
      <c r="M92" s="16">
        <v>42447</v>
      </c>
      <c r="N92" s="16">
        <v>42592</v>
      </c>
      <c r="O92" s="16">
        <v>42594</v>
      </c>
      <c r="P92" s="33" t="s">
        <v>22</v>
      </c>
      <c r="Q92" s="16">
        <v>43983</v>
      </c>
      <c r="R92" s="15"/>
    </row>
    <row r="93" spans="1:18" s="10" customFormat="1" ht="15" customHeight="1" x14ac:dyDescent="0.25">
      <c r="A93" s="15" t="s">
        <v>272</v>
      </c>
      <c r="B93" s="15" t="s">
        <v>275</v>
      </c>
      <c r="C93" s="15">
        <v>16687</v>
      </c>
      <c r="D93" s="15" t="s">
        <v>273</v>
      </c>
      <c r="E93" s="15" t="s">
        <v>34</v>
      </c>
      <c r="F93" s="15" t="s">
        <v>35</v>
      </c>
      <c r="G93" s="38">
        <v>9.3840000000000003</v>
      </c>
      <c r="H93" s="38">
        <v>9.3840000000000003</v>
      </c>
      <c r="I93" s="36" t="s">
        <v>36</v>
      </c>
      <c r="J93" s="36" t="s">
        <v>36</v>
      </c>
      <c r="K93" s="37">
        <v>9.3840000000000003</v>
      </c>
      <c r="L93" s="17" t="s">
        <v>21</v>
      </c>
      <c r="M93" s="16">
        <v>42447</v>
      </c>
      <c r="N93" s="16">
        <v>42592</v>
      </c>
      <c r="O93" s="16">
        <v>42594</v>
      </c>
      <c r="P93" s="33" t="s">
        <v>22</v>
      </c>
      <c r="Q93" s="16">
        <v>43983</v>
      </c>
      <c r="R93" s="15"/>
    </row>
    <row r="94" spans="1:18" s="10" customFormat="1" ht="15" customHeight="1" x14ac:dyDescent="0.25">
      <c r="A94" s="15" t="s">
        <v>256</v>
      </c>
      <c r="B94" s="15" t="s">
        <v>277</v>
      </c>
      <c r="C94" s="15">
        <v>421</v>
      </c>
      <c r="D94" s="15" t="s">
        <v>259</v>
      </c>
      <c r="E94" s="15" t="s">
        <v>19</v>
      </c>
      <c r="F94" s="15" t="s">
        <v>20</v>
      </c>
      <c r="G94" s="38">
        <v>8.25</v>
      </c>
      <c r="H94" s="38">
        <v>8.25</v>
      </c>
      <c r="I94" s="36">
        <v>8.3000000000000007</v>
      </c>
      <c r="J94" s="36">
        <v>8.25</v>
      </c>
      <c r="K94" s="37">
        <v>0.55000000000000004</v>
      </c>
      <c r="L94" s="17" t="s">
        <v>25</v>
      </c>
      <c r="M94" s="16">
        <v>42284</v>
      </c>
      <c r="N94" s="16" t="s">
        <v>36</v>
      </c>
      <c r="O94" s="16">
        <v>42346</v>
      </c>
      <c r="P94" s="33" t="s">
        <v>22</v>
      </c>
      <c r="Q94" s="16">
        <v>43617</v>
      </c>
      <c r="R94" s="15"/>
    </row>
    <row r="95" spans="1:18" s="10" customFormat="1" ht="15" customHeight="1" x14ac:dyDescent="0.25">
      <c r="A95" s="15" t="s">
        <v>256</v>
      </c>
      <c r="B95" s="15" t="s">
        <v>276</v>
      </c>
      <c r="C95" s="15">
        <v>537</v>
      </c>
      <c r="D95" s="15" t="s">
        <v>271</v>
      </c>
      <c r="E95" s="15" t="s">
        <v>19</v>
      </c>
      <c r="F95" s="15" t="s">
        <v>20</v>
      </c>
      <c r="G95" s="38">
        <v>677.28399999999999</v>
      </c>
      <c r="H95" s="38">
        <v>683.42100000000005</v>
      </c>
      <c r="I95" s="36">
        <v>701.5</v>
      </c>
      <c r="J95" s="36">
        <v>708.5</v>
      </c>
      <c r="K95" s="37">
        <v>677.28399999999999</v>
      </c>
      <c r="L95" s="17" t="s">
        <v>29</v>
      </c>
      <c r="M95" s="16">
        <v>42289</v>
      </c>
      <c r="N95" s="16">
        <v>42354</v>
      </c>
      <c r="O95" s="16">
        <v>42356</v>
      </c>
      <c r="P95" s="33" t="s">
        <v>22</v>
      </c>
      <c r="Q95" s="16">
        <v>43617</v>
      </c>
      <c r="R95" s="15"/>
    </row>
    <row r="96" spans="1:18" s="10" customFormat="1" ht="15" customHeight="1" x14ac:dyDescent="0.25">
      <c r="A96" s="15" t="s">
        <v>256</v>
      </c>
      <c r="B96" s="15" t="s">
        <v>276</v>
      </c>
      <c r="C96" s="15">
        <v>787</v>
      </c>
      <c r="D96" s="15" t="s">
        <v>18</v>
      </c>
      <c r="E96" s="15" t="s">
        <v>19</v>
      </c>
      <c r="F96" s="15" t="s">
        <v>20</v>
      </c>
      <c r="G96" s="38">
        <v>1.855</v>
      </c>
      <c r="H96" s="38">
        <v>6.49</v>
      </c>
      <c r="I96" s="36">
        <v>6</v>
      </c>
      <c r="J96" s="36">
        <v>6</v>
      </c>
      <c r="K96" s="37">
        <v>1.855</v>
      </c>
      <c r="L96" s="17" t="s">
        <v>21</v>
      </c>
      <c r="M96" s="16">
        <v>40224</v>
      </c>
      <c r="N96" s="16" t="s">
        <v>36</v>
      </c>
      <c r="O96" s="16">
        <v>40302</v>
      </c>
      <c r="P96" s="33" t="s">
        <v>22</v>
      </c>
      <c r="Q96" s="16">
        <v>41426</v>
      </c>
      <c r="R96" s="15"/>
    </row>
    <row r="97" spans="1:18" s="10" customFormat="1" ht="15" customHeight="1" x14ac:dyDescent="0.25">
      <c r="A97" s="15" t="s">
        <v>256</v>
      </c>
      <c r="B97" s="15" t="s">
        <v>276</v>
      </c>
      <c r="C97" s="15">
        <v>828</v>
      </c>
      <c r="D97" s="15" t="s">
        <v>261</v>
      </c>
      <c r="E97" s="15" t="s">
        <v>19</v>
      </c>
      <c r="F97" s="15" t="s">
        <v>27</v>
      </c>
      <c r="G97" s="38">
        <v>0.22600000000000001</v>
      </c>
      <c r="H97" s="38">
        <v>0.50700000000000001</v>
      </c>
      <c r="I97" s="36">
        <v>1.3</v>
      </c>
      <c r="J97" s="36">
        <v>1.3</v>
      </c>
      <c r="K97" s="37">
        <v>0.22600000000000001</v>
      </c>
      <c r="L97" s="17" t="s">
        <v>37</v>
      </c>
      <c r="M97" s="16">
        <v>42285</v>
      </c>
      <c r="N97" s="16" t="s">
        <v>36</v>
      </c>
      <c r="O97" s="16">
        <v>42346</v>
      </c>
      <c r="P97" s="33" t="s">
        <v>22</v>
      </c>
      <c r="Q97" s="16">
        <v>43617</v>
      </c>
      <c r="R97" s="15"/>
    </row>
    <row r="98" spans="1:18" s="10" customFormat="1" ht="15" customHeight="1" x14ac:dyDescent="0.25">
      <c r="A98" s="15" t="s">
        <v>256</v>
      </c>
      <c r="B98" s="15" t="s">
        <v>276</v>
      </c>
      <c r="C98" s="15">
        <v>830</v>
      </c>
      <c r="D98" s="15" t="s">
        <v>263</v>
      </c>
      <c r="E98" s="15" t="s">
        <v>19</v>
      </c>
      <c r="F98" s="15" t="s">
        <v>27</v>
      </c>
      <c r="G98" s="38">
        <v>0.34499999999999997</v>
      </c>
      <c r="H98" s="38">
        <v>0.34100000000000003</v>
      </c>
      <c r="I98" s="36">
        <v>0.95</v>
      </c>
      <c r="J98" s="36">
        <v>0.95</v>
      </c>
      <c r="K98" s="37">
        <v>0.34499999999999997</v>
      </c>
      <c r="L98" s="17" t="s">
        <v>37</v>
      </c>
      <c r="M98" s="16">
        <v>42285</v>
      </c>
      <c r="N98" s="16" t="s">
        <v>36</v>
      </c>
      <c r="O98" s="16">
        <v>42346</v>
      </c>
      <c r="P98" s="33" t="s">
        <v>22</v>
      </c>
      <c r="Q98" s="16">
        <v>43617</v>
      </c>
      <c r="R98" s="15"/>
    </row>
    <row r="99" spans="1:18" s="10" customFormat="1" ht="15" customHeight="1" x14ac:dyDescent="0.25">
      <c r="A99" s="15" t="s">
        <v>256</v>
      </c>
      <c r="B99" s="15" t="s">
        <v>276</v>
      </c>
      <c r="C99" s="15">
        <v>831</v>
      </c>
      <c r="D99" s="15" t="s">
        <v>265</v>
      </c>
      <c r="E99" s="15" t="s">
        <v>19</v>
      </c>
      <c r="F99" s="15" t="s">
        <v>27</v>
      </c>
      <c r="G99" s="38">
        <v>0.192</v>
      </c>
      <c r="H99" s="38">
        <v>0.40799999999999997</v>
      </c>
      <c r="I99" s="36">
        <v>2.1</v>
      </c>
      <c r="J99" s="36">
        <v>2.1</v>
      </c>
      <c r="K99" s="37">
        <v>0.192</v>
      </c>
      <c r="L99" s="17" t="s">
        <v>37</v>
      </c>
      <c r="M99" s="16">
        <v>42285</v>
      </c>
      <c r="N99" s="16" t="s">
        <v>36</v>
      </c>
      <c r="O99" s="16">
        <v>42346</v>
      </c>
      <c r="P99" s="33" t="s">
        <v>22</v>
      </c>
      <c r="Q99" s="16">
        <v>43617</v>
      </c>
      <c r="R99" s="15"/>
    </row>
    <row r="100" spans="1:18" s="10" customFormat="1" ht="15" customHeight="1" x14ac:dyDescent="0.25">
      <c r="A100" s="15" t="s">
        <v>256</v>
      </c>
      <c r="B100" s="15" t="s">
        <v>276</v>
      </c>
      <c r="C100" s="15">
        <v>848</v>
      </c>
      <c r="D100" s="15" t="s">
        <v>260</v>
      </c>
      <c r="E100" s="15" t="s">
        <v>19</v>
      </c>
      <c r="F100" s="15" t="s">
        <v>27</v>
      </c>
      <c r="G100" s="38">
        <v>9.9000000000000005E-2</v>
      </c>
      <c r="H100" s="38">
        <v>0.33200000000000002</v>
      </c>
      <c r="I100" s="36">
        <v>0.75</v>
      </c>
      <c r="J100" s="36">
        <v>0.754</v>
      </c>
      <c r="K100" s="37">
        <v>9.9000000000000005E-2</v>
      </c>
      <c r="L100" s="17" t="s">
        <v>37</v>
      </c>
      <c r="M100" s="16">
        <v>42285</v>
      </c>
      <c r="N100" s="16" t="s">
        <v>36</v>
      </c>
      <c r="O100" s="16">
        <v>42346</v>
      </c>
      <c r="P100" s="33" t="s">
        <v>22</v>
      </c>
      <c r="Q100" s="16">
        <v>43617</v>
      </c>
      <c r="R100" s="15"/>
    </row>
    <row r="101" spans="1:18" s="10" customFormat="1" ht="15" customHeight="1" x14ac:dyDescent="0.25">
      <c r="A101" s="15" t="s">
        <v>256</v>
      </c>
      <c r="B101" s="15" t="s">
        <v>276</v>
      </c>
      <c r="C101" s="15">
        <v>954</v>
      </c>
      <c r="D101" s="15" t="s">
        <v>257</v>
      </c>
      <c r="E101" s="15" t="s">
        <v>19</v>
      </c>
      <c r="F101" s="15" t="s">
        <v>27</v>
      </c>
      <c r="G101" s="38">
        <v>8.5000000000000006E-2</v>
      </c>
      <c r="H101" s="38">
        <v>0.106</v>
      </c>
      <c r="I101" s="36">
        <v>1.1040000000000001</v>
      </c>
      <c r="J101" s="36">
        <v>1.1040000000000001</v>
      </c>
      <c r="K101" s="37">
        <v>8.5000000000000006E-2</v>
      </c>
      <c r="L101" s="17" t="s">
        <v>25</v>
      </c>
      <c r="M101" s="16">
        <v>42156</v>
      </c>
      <c r="N101" s="16" t="s">
        <v>36</v>
      </c>
      <c r="O101" s="16">
        <v>42202</v>
      </c>
      <c r="P101" s="33" t="s">
        <v>22</v>
      </c>
      <c r="Q101" s="16">
        <v>43617</v>
      </c>
      <c r="R101" s="15"/>
    </row>
    <row r="102" spans="1:18" s="10" customFormat="1" ht="15" customHeight="1" x14ac:dyDescent="0.25">
      <c r="A102" s="15" t="s">
        <v>256</v>
      </c>
      <c r="B102" s="15" t="s">
        <v>276</v>
      </c>
      <c r="C102" s="15">
        <v>1165</v>
      </c>
      <c r="D102" s="15" t="s">
        <v>262</v>
      </c>
      <c r="E102" s="15" t="s">
        <v>19</v>
      </c>
      <c r="F102" s="15" t="s">
        <v>27</v>
      </c>
      <c r="G102" s="38">
        <v>0.18</v>
      </c>
      <c r="H102" s="38">
        <v>0.318</v>
      </c>
      <c r="I102" s="36">
        <v>1.1000000000000001</v>
      </c>
      <c r="J102" s="36">
        <v>1.1000000000000001</v>
      </c>
      <c r="K102" s="37">
        <v>0.18</v>
      </c>
      <c r="L102" s="17" t="s">
        <v>37</v>
      </c>
      <c r="M102" s="16">
        <v>42285</v>
      </c>
      <c r="N102" s="16" t="s">
        <v>36</v>
      </c>
      <c r="O102" s="16">
        <v>42346</v>
      </c>
      <c r="P102" s="33" t="s">
        <v>22</v>
      </c>
      <c r="Q102" s="16">
        <v>43617</v>
      </c>
      <c r="R102" s="15"/>
    </row>
    <row r="103" spans="1:18" s="10" customFormat="1" ht="15" customHeight="1" x14ac:dyDescent="0.25">
      <c r="A103" s="15" t="s">
        <v>256</v>
      </c>
      <c r="B103" s="15" t="s">
        <v>276</v>
      </c>
      <c r="C103" s="15">
        <v>1166</v>
      </c>
      <c r="D103" s="15" t="s">
        <v>264</v>
      </c>
      <c r="E103" s="15" t="s">
        <v>19</v>
      </c>
      <c r="F103" s="15" t="s">
        <v>27</v>
      </c>
      <c r="G103" s="38">
        <v>0.22</v>
      </c>
      <c r="H103" s="38">
        <v>0.622</v>
      </c>
      <c r="I103" s="36">
        <v>1.43</v>
      </c>
      <c r="J103" s="36">
        <v>1.8</v>
      </c>
      <c r="K103" s="37">
        <v>0.22</v>
      </c>
      <c r="L103" s="17" t="s">
        <v>37</v>
      </c>
      <c r="M103" s="16">
        <v>42285</v>
      </c>
      <c r="N103" s="16" t="s">
        <v>36</v>
      </c>
      <c r="O103" s="16">
        <v>42346</v>
      </c>
      <c r="P103" s="33" t="s">
        <v>22</v>
      </c>
      <c r="Q103" s="16">
        <v>43617</v>
      </c>
      <c r="R103" s="15"/>
    </row>
    <row r="104" spans="1:18" s="10" customFormat="1" ht="15" customHeight="1" x14ac:dyDescent="0.25">
      <c r="A104" s="15" t="s">
        <v>256</v>
      </c>
      <c r="B104" s="15" t="s">
        <v>276</v>
      </c>
      <c r="C104" s="15">
        <v>1167</v>
      </c>
      <c r="D104" s="15" t="s">
        <v>266</v>
      </c>
      <c r="E104" s="15" t="s">
        <v>19</v>
      </c>
      <c r="F104" s="15" t="s">
        <v>27</v>
      </c>
      <c r="G104" s="38">
        <v>0.16800000000000001</v>
      </c>
      <c r="H104" s="38">
        <v>0.41099999999999998</v>
      </c>
      <c r="I104" s="36">
        <v>0.49</v>
      </c>
      <c r="J104" s="36">
        <v>0.8</v>
      </c>
      <c r="K104" s="37">
        <v>0.16800000000000001</v>
      </c>
      <c r="L104" s="17" t="s">
        <v>37</v>
      </c>
      <c r="M104" s="16">
        <v>42285</v>
      </c>
      <c r="N104" s="16" t="s">
        <v>36</v>
      </c>
      <c r="O104" s="16">
        <v>42346</v>
      </c>
      <c r="P104" s="33" t="s">
        <v>22</v>
      </c>
      <c r="Q104" s="16">
        <v>43617</v>
      </c>
      <c r="R104" s="15"/>
    </row>
    <row r="105" spans="1:18" s="10" customFormat="1" ht="15" customHeight="1" x14ac:dyDescent="0.25">
      <c r="A105" s="15" t="s">
        <v>256</v>
      </c>
      <c r="B105" s="15" t="s">
        <v>276</v>
      </c>
      <c r="C105" s="15">
        <v>1168</v>
      </c>
      <c r="D105" s="15" t="s">
        <v>279</v>
      </c>
      <c r="E105" s="15" t="s">
        <v>19</v>
      </c>
      <c r="F105" s="15" t="s">
        <v>20</v>
      </c>
      <c r="G105" s="38">
        <v>1.74</v>
      </c>
      <c r="H105" s="38">
        <v>1.6859999999999999</v>
      </c>
      <c r="I105" s="36">
        <v>1.8</v>
      </c>
      <c r="J105" s="36">
        <v>1.8</v>
      </c>
      <c r="K105" s="37">
        <v>1.74</v>
      </c>
      <c r="L105" s="17" t="s">
        <v>37</v>
      </c>
      <c r="M105" s="16">
        <v>42285</v>
      </c>
      <c r="N105" s="16" t="s">
        <v>36</v>
      </c>
      <c r="O105" s="16">
        <v>42346</v>
      </c>
      <c r="P105" s="33" t="s">
        <v>22</v>
      </c>
      <c r="Q105" s="16">
        <v>43617</v>
      </c>
      <c r="R105" s="15"/>
    </row>
    <row r="106" spans="1:18" s="10" customFormat="1" ht="15" customHeight="1" x14ac:dyDescent="0.25">
      <c r="A106" s="15" t="s">
        <v>256</v>
      </c>
      <c r="B106" s="15" t="s">
        <v>277</v>
      </c>
      <c r="C106" s="15">
        <v>38001</v>
      </c>
      <c r="D106" s="15" t="s">
        <v>270</v>
      </c>
      <c r="E106" s="15" t="s">
        <v>34</v>
      </c>
      <c r="F106" s="15" t="s">
        <v>43</v>
      </c>
      <c r="G106" s="38">
        <v>1.9890000000000001</v>
      </c>
      <c r="H106" s="38">
        <v>1.363</v>
      </c>
      <c r="I106" s="36" t="s">
        <v>36</v>
      </c>
      <c r="J106" s="36" t="s">
        <v>36</v>
      </c>
      <c r="K106" s="37">
        <v>1.08</v>
      </c>
      <c r="L106" s="17" t="s">
        <v>21</v>
      </c>
      <c r="M106" s="16">
        <v>42286</v>
      </c>
      <c r="N106" s="16" t="s">
        <v>36</v>
      </c>
      <c r="O106" s="16">
        <v>42346</v>
      </c>
      <c r="P106" s="33" t="s">
        <v>22</v>
      </c>
      <c r="Q106" s="16">
        <v>43617</v>
      </c>
      <c r="R106" s="15"/>
    </row>
    <row r="107" spans="1:18" s="10" customFormat="1" ht="15" customHeight="1" x14ac:dyDescent="0.25">
      <c r="A107" s="15" t="s">
        <v>256</v>
      </c>
      <c r="B107" s="15" t="s">
        <v>277</v>
      </c>
      <c r="C107" s="15">
        <v>38131</v>
      </c>
      <c r="D107" s="15" t="s">
        <v>269</v>
      </c>
      <c r="E107" s="15" t="s">
        <v>34</v>
      </c>
      <c r="F107" s="15" t="s">
        <v>140</v>
      </c>
      <c r="G107" s="38">
        <v>3.1909999999999998</v>
      </c>
      <c r="H107" s="38">
        <v>4.2919999999999998</v>
      </c>
      <c r="I107" s="36" t="s">
        <v>36</v>
      </c>
      <c r="J107" s="36" t="s">
        <v>36</v>
      </c>
      <c r="K107" s="37">
        <v>1.081</v>
      </c>
      <c r="L107" s="17" t="s">
        <v>21</v>
      </c>
      <c r="M107" s="16">
        <v>42286</v>
      </c>
      <c r="N107" s="16" t="s">
        <v>36</v>
      </c>
      <c r="O107" s="16">
        <v>42346</v>
      </c>
      <c r="P107" s="33" t="s">
        <v>22</v>
      </c>
      <c r="Q107" s="16">
        <v>43617</v>
      </c>
      <c r="R107" s="15"/>
    </row>
    <row r="108" spans="1:18" s="10" customFormat="1" ht="15" customHeight="1" x14ac:dyDescent="0.25">
      <c r="A108" s="15" t="s">
        <v>256</v>
      </c>
      <c r="B108" s="15" t="s">
        <v>277</v>
      </c>
      <c r="C108" s="15">
        <v>38132</v>
      </c>
      <c r="D108" s="15" t="s">
        <v>267</v>
      </c>
      <c r="E108" s="15" t="s">
        <v>34</v>
      </c>
      <c r="F108" s="15" t="s">
        <v>140</v>
      </c>
      <c r="G108" s="38">
        <v>23.646999999999998</v>
      </c>
      <c r="H108" s="38">
        <v>20.116</v>
      </c>
      <c r="I108" s="36" t="s">
        <v>36</v>
      </c>
      <c r="J108" s="36" t="s">
        <v>36</v>
      </c>
      <c r="K108" s="37">
        <v>7.56</v>
      </c>
      <c r="L108" s="17" t="s">
        <v>51</v>
      </c>
      <c r="M108" s="16">
        <v>42286</v>
      </c>
      <c r="N108" s="16">
        <v>42328</v>
      </c>
      <c r="O108" s="16">
        <v>42346</v>
      </c>
      <c r="P108" s="33" t="s">
        <v>22</v>
      </c>
      <c r="Q108" s="16">
        <v>43617</v>
      </c>
      <c r="R108" s="15"/>
    </row>
    <row r="109" spans="1:18" s="10" customFormat="1" ht="15" customHeight="1" x14ac:dyDescent="0.25">
      <c r="A109" s="15" t="s">
        <v>256</v>
      </c>
      <c r="B109" s="15" t="s">
        <v>277</v>
      </c>
      <c r="C109" s="15">
        <v>38133</v>
      </c>
      <c r="D109" s="15" t="s">
        <v>268</v>
      </c>
      <c r="E109" s="15" t="s">
        <v>34</v>
      </c>
      <c r="F109" s="15" t="s">
        <v>140</v>
      </c>
      <c r="G109" s="38">
        <v>8.61</v>
      </c>
      <c r="H109" s="38">
        <v>6.9580000000000002</v>
      </c>
      <c r="I109" s="36" t="s">
        <v>36</v>
      </c>
      <c r="J109" s="36" t="s">
        <v>36</v>
      </c>
      <c r="K109" s="37">
        <v>4.32</v>
      </c>
      <c r="L109" s="17" t="s">
        <v>29</v>
      </c>
      <c r="M109" s="16">
        <v>42286</v>
      </c>
      <c r="N109" s="16" t="s">
        <v>36</v>
      </c>
      <c r="O109" s="16">
        <v>42346</v>
      </c>
      <c r="P109" s="33" t="s">
        <v>22</v>
      </c>
      <c r="Q109" s="16">
        <v>43617</v>
      </c>
      <c r="R109" s="15"/>
    </row>
    <row r="110" spans="1:18" s="10" customFormat="1" ht="15" customHeight="1" x14ac:dyDescent="0.25">
      <c r="A110" s="15" t="s">
        <v>256</v>
      </c>
      <c r="B110" s="15" t="s">
        <v>277</v>
      </c>
      <c r="C110" s="15">
        <v>38137</v>
      </c>
      <c r="D110" s="15" t="s">
        <v>243</v>
      </c>
      <c r="E110" s="15" t="s">
        <v>34</v>
      </c>
      <c r="F110" s="15" t="s">
        <v>140</v>
      </c>
      <c r="G110" s="38">
        <v>23.975999999999999</v>
      </c>
      <c r="H110" s="38">
        <v>23.055</v>
      </c>
      <c r="I110" s="36" t="s">
        <v>36</v>
      </c>
      <c r="J110" s="36" t="s">
        <v>36</v>
      </c>
      <c r="K110" s="37">
        <v>5.4</v>
      </c>
      <c r="L110" s="17" t="s">
        <v>41</v>
      </c>
      <c r="M110" s="16">
        <v>42286</v>
      </c>
      <c r="N110" s="16">
        <v>42328</v>
      </c>
      <c r="O110" s="16">
        <v>42346</v>
      </c>
      <c r="P110" s="33" t="s">
        <v>22</v>
      </c>
      <c r="Q110" s="16">
        <v>43617</v>
      </c>
      <c r="R110" s="15"/>
    </row>
    <row r="111" spans="1:18" s="10" customFormat="1" ht="15" customHeight="1" x14ac:dyDescent="0.25">
      <c r="A111" s="15" t="s">
        <v>256</v>
      </c>
      <c r="B111" s="15" t="s">
        <v>276</v>
      </c>
      <c r="C111" s="15">
        <v>38391</v>
      </c>
      <c r="D111" s="15" t="s">
        <v>258</v>
      </c>
      <c r="E111" s="15" t="s">
        <v>34</v>
      </c>
      <c r="F111" s="15" t="s">
        <v>140</v>
      </c>
      <c r="G111" s="38">
        <v>27</v>
      </c>
      <c r="H111" s="38">
        <v>27</v>
      </c>
      <c r="I111" s="36" t="s">
        <v>36</v>
      </c>
      <c r="J111" s="36" t="s">
        <v>36</v>
      </c>
      <c r="K111" s="37">
        <v>27</v>
      </c>
      <c r="L111" s="17" t="s">
        <v>21</v>
      </c>
      <c r="M111" s="16">
        <v>42271</v>
      </c>
      <c r="N111" s="16">
        <v>42328</v>
      </c>
      <c r="O111" s="16">
        <v>42346</v>
      </c>
      <c r="P111" s="33" t="s">
        <v>22</v>
      </c>
      <c r="Q111" s="16">
        <v>43617</v>
      </c>
      <c r="R111" s="15"/>
    </row>
    <row r="112" spans="1:18" s="10" customFormat="1" ht="15" customHeight="1" x14ac:dyDescent="0.25">
      <c r="A112" s="15" t="s">
        <v>215</v>
      </c>
      <c r="B112" s="15" t="s">
        <v>276</v>
      </c>
      <c r="C112" s="15">
        <v>498</v>
      </c>
      <c r="D112" s="15" t="s">
        <v>218</v>
      </c>
      <c r="E112" s="15" t="s">
        <v>19</v>
      </c>
      <c r="F112" s="15" t="s">
        <v>20</v>
      </c>
      <c r="G112" s="38">
        <v>142.881</v>
      </c>
      <c r="H112" s="38">
        <v>144.59399999999999</v>
      </c>
      <c r="I112" s="36">
        <v>146</v>
      </c>
      <c r="J112" s="36">
        <v>147</v>
      </c>
      <c r="K112" s="37">
        <v>142.881</v>
      </c>
      <c r="L112" s="17" t="s">
        <v>25</v>
      </c>
      <c r="M112" s="16">
        <v>41905</v>
      </c>
      <c r="N112" s="16">
        <v>41962</v>
      </c>
      <c r="O112" s="16">
        <v>41963</v>
      </c>
      <c r="P112" s="33" t="s">
        <v>22</v>
      </c>
      <c r="Q112" s="16">
        <v>43252</v>
      </c>
      <c r="R112" s="15"/>
    </row>
    <row r="113" spans="1:18" s="10" customFormat="1" ht="15" customHeight="1" x14ac:dyDescent="0.25">
      <c r="A113" s="15" t="s">
        <v>215</v>
      </c>
      <c r="B113" s="15" t="s">
        <v>276</v>
      </c>
      <c r="C113" s="15">
        <v>623</v>
      </c>
      <c r="D113" s="15" t="s">
        <v>216</v>
      </c>
      <c r="E113" s="15" t="s">
        <v>19</v>
      </c>
      <c r="F113" s="15" t="s">
        <v>27</v>
      </c>
      <c r="G113" s="38">
        <v>5.9930000000000003</v>
      </c>
      <c r="H113" s="38">
        <v>6.4050000000000002</v>
      </c>
      <c r="I113" s="36">
        <v>8.0050000000000008</v>
      </c>
      <c r="J113" s="36">
        <v>7.8920000000000003</v>
      </c>
      <c r="K113" s="37">
        <v>5.9930000000000003</v>
      </c>
      <c r="L113" s="17" t="s">
        <v>41</v>
      </c>
      <c r="M113" s="16">
        <v>41809</v>
      </c>
      <c r="N113" s="16">
        <v>41898</v>
      </c>
      <c r="O113" s="16">
        <v>41899</v>
      </c>
      <c r="P113" s="33" t="s">
        <v>22</v>
      </c>
      <c r="Q113" s="16">
        <v>43252</v>
      </c>
      <c r="R113" s="15"/>
    </row>
    <row r="114" spans="1:18" s="10" customFormat="1" ht="15" customHeight="1" x14ac:dyDescent="0.25">
      <c r="A114" s="15" t="s">
        <v>215</v>
      </c>
      <c r="B114" s="15" t="s">
        <v>277</v>
      </c>
      <c r="C114" s="15">
        <v>10106</v>
      </c>
      <c r="D114" s="15" t="s">
        <v>230</v>
      </c>
      <c r="E114" s="15" t="s">
        <v>34</v>
      </c>
      <c r="F114" s="15" t="s">
        <v>140</v>
      </c>
      <c r="G114" s="38">
        <v>5.94</v>
      </c>
      <c r="H114" s="38">
        <v>6.3559999999999999</v>
      </c>
      <c r="I114" s="36" t="s">
        <v>36</v>
      </c>
      <c r="J114" s="36" t="s">
        <v>36</v>
      </c>
      <c r="K114" s="37">
        <v>0.86399999999999999</v>
      </c>
      <c r="L114" s="17" t="s">
        <v>37</v>
      </c>
      <c r="M114" s="16">
        <v>41914</v>
      </c>
      <c r="N114" s="16" t="s">
        <v>36</v>
      </c>
      <c r="O114" s="16">
        <v>41963</v>
      </c>
      <c r="P114" s="33" t="s">
        <v>22</v>
      </c>
      <c r="Q114" s="16">
        <v>43252</v>
      </c>
      <c r="R114" s="15"/>
    </row>
    <row r="115" spans="1:18" s="10" customFormat="1" ht="15" customHeight="1" x14ac:dyDescent="0.25">
      <c r="A115" s="15" t="s">
        <v>215</v>
      </c>
      <c r="B115" s="15" t="s">
        <v>276</v>
      </c>
      <c r="C115" s="15">
        <v>10404</v>
      </c>
      <c r="D115" s="15" t="s">
        <v>231</v>
      </c>
      <c r="E115" s="15" t="s">
        <v>19</v>
      </c>
      <c r="F115" s="15" t="s">
        <v>27</v>
      </c>
      <c r="G115" s="38">
        <v>3.6190000000000002</v>
      </c>
      <c r="H115" s="38">
        <v>3.516</v>
      </c>
      <c r="I115" s="36">
        <v>5.29</v>
      </c>
      <c r="J115" s="36">
        <v>5.29</v>
      </c>
      <c r="K115" s="37">
        <v>3.6190000000000002</v>
      </c>
      <c r="L115" s="17" t="s">
        <v>49</v>
      </c>
      <c r="M115" s="16">
        <v>41915</v>
      </c>
      <c r="N115" s="16" t="s">
        <v>36</v>
      </c>
      <c r="O115" s="16">
        <v>41963</v>
      </c>
      <c r="P115" s="33" t="s">
        <v>22</v>
      </c>
      <c r="Q115" s="16">
        <v>43252</v>
      </c>
      <c r="R115" s="15"/>
    </row>
    <row r="116" spans="1:18" s="10" customFormat="1" ht="15" customHeight="1" x14ac:dyDescent="0.25">
      <c r="A116" s="15" t="s">
        <v>215</v>
      </c>
      <c r="B116" s="15" t="s">
        <v>276</v>
      </c>
      <c r="C116" s="15">
        <v>12163</v>
      </c>
      <c r="D116" s="15" t="s">
        <v>229</v>
      </c>
      <c r="E116" s="15" t="s">
        <v>19</v>
      </c>
      <c r="F116" s="15" t="s">
        <v>20</v>
      </c>
      <c r="G116" s="38">
        <v>0</v>
      </c>
      <c r="H116" s="38">
        <v>1.1719999999999999</v>
      </c>
      <c r="I116" s="36">
        <v>18</v>
      </c>
      <c r="J116" s="36">
        <v>18</v>
      </c>
      <c r="K116" s="37">
        <v>0</v>
      </c>
      <c r="L116" s="17" t="s">
        <v>21</v>
      </c>
      <c r="M116" s="16">
        <v>41913</v>
      </c>
      <c r="N116" s="16" t="s">
        <v>36</v>
      </c>
      <c r="O116" s="16">
        <v>41963</v>
      </c>
      <c r="P116" s="33" t="s">
        <v>22</v>
      </c>
      <c r="Q116" s="16">
        <v>43252</v>
      </c>
      <c r="R116" s="15"/>
    </row>
    <row r="117" spans="1:18" s="10" customFormat="1" ht="15" customHeight="1" x14ac:dyDescent="0.25">
      <c r="A117" s="15" t="s">
        <v>215</v>
      </c>
      <c r="B117" s="15" t="s">
        <v>276</v>
      </c>
      <c r="C117" s="15">
        <v>14584</v>
      </c>
      <c r="D117" s="15" t="s">
        <v>217</v>
      </c>
      <c r="E117" s="15" t="s">
        <v>34</v>
      </c>
      <c r="F117" s="15" t="s">
        <v>35</v>
      </c>
      <c r="G117" s="38">
        <v>1.179</v>
      </c>
      <c r="H117" s="38">
        <v>1.179</v>
      </c>
      <c r="I117" s="36" t="s">
        <v>36</v>
      </c>
      <c r="J117" s="36" t="s">
        <v>36</v>
      </c>
      <c r="K117" s="37">
        <v>1.179</v>
      </c>
      <c r="L117" s="17" t="s">
        <v>41</v>
      </c>
      <c r="M117" s="16">
        <v>41893</v>
      </c>
      <c r="N117" s="16" t="s">
        <v>36</v>
      </c>
      <c r="O117" s="16">
        <v>41934</v>
      </c>
      <c r="P117" s="33" t="s">
        <v>22</v>
      </c>
      <c r="Q117" s="16">
        <v>43252</v>
      </c>
      <c r="R117" s="15"/>
    </row>
    <row r="118" spans="1:18" s="10" customFormat="1" ht="15" customHeight="1" x14ac:dyDescent="0.25">
      <c r="A118" s="15" t="s">
        <v>215</v>
      </c>
      <c r="B118" s="15" t="s">
        <v>276</v>
      </c>
      <c r="C118" s="15">
        <v>17334</v>
      </c>
      <c r="D118" s="15" t="s">
        <v>219</v>
      </c>
      <c r="E118" s="15" t="s">
        <v>34</v>
      </c>
      <c r="F118" s="15" t="s">
        <v>140</v>
      </c>
      <c r="G118" s="38">
        <v>4.7060000000000004</v>
      </c>
      <c r="H118" s="38">
        <v>4.7060000000000004</v>
      </c>
      <c r="I118" s="36" t="s">
        <v>36</v>
      </c>
      <c r="J118" s="36" t="s">
        <v>36</v>
      </c>
      <c r="K118" s="37">
        <v>4.7060000000000004</v>
      </c>
      <c r="L118" s="17" t="s">
        <v>25</v>
      </c>
      <c r="M118" s="16">
        <v>41911</v>
      </c>
      <c r="N118" s="16" t="s">
        <v>36</v>
      </c>
      <c r="O118" s="16">
        <v>41963</v>
      </c>
      <c r="P118" s="33" t="s">
        <v>22</v>
      </c>
      <c r="Q118" s="16">
        <v>43252</v>
      </c>
      <c r="R118" s="15"/>
    </row>
    <row r="119" spans="1:18" s="10" customFormat="1" ht="15" customHeight="1" x14ac:dyDescent="0.25">
      <c r="A119" s="15" t="s">
        <v>215</v>
      </c>
      <c r="B119" s="15" t="s">
        <v>276</v>
      </c>
      <c r="C119" s="15">
        <v>37889</v>
      </c>
      <c r="D119" s="15" t="s">
        <v>220</v>
      </c>
      <c r="E119" s="15" t="s">
        <v>34</v>
      </c>
      <c r="F119" s="15" t="s">
        <v>140</v>
      </c>
      <c r="G119" s="38">
        <v>22.292999999999999</v>
      </c>
      <c r="H119" s="38">
        <v>22.292999999999999</v>
      </c>
      <c r="I119" s="36" t="s">
        <v>36</v>
      </c>
      <c r="J119" s="36" t="s">
        <v>36</v>
      </c>
      <c r="K119" s="37">
        <v>22.292999999999999</v>
      </c>
      <c r="L119" s="17" t="s">
        <v>41</v>
      </c>
      <c r="M119" s="16">
        <v>41911</v>
      </c>
      <c r="N119" s="16">
        <v>41962</v>
      </c>
      <c r="O119" s="16">
        <v>41963</v>
      </c>
      <c r="P119" s="33" t="s">
        <v>22</v>
      </c>
      <c r="Q119" s="16">
        <v>43252</v>
      </c>
      <c r="R119" s="15"/>
    </row>
    <row r="120" spans="1:18" s="10" customFormat="1" ht="15" customHeight="1" x14ac:dyDescent="0.25">
      <c r="A120" s="15" t="s">
        <v>215</v>
      </c>
      <c r="B120" s="15" t="s">
        <v>276</v>
      </c>
      <c r="C120" s="15">
        <v>37890</v>
      </c>
      <c r="D120" s="15" t="s">
        <v>221</v>
      </c>
      <c r="E120" s="15" t="s">
        <v>34</v>
      </c>
      <c r="F120" s="15" t="s">
        <v>140</v>
      </c>
      <c r="G120" s="38">
        <v>47.960999999999999</v>
      </c>
      <c r="H120" s="38">
        <v>47.960999999999999</v>
      </c>
      <c r="I120" s="36" t="s">
        <v>36</v>
      </c>
      <c r="J120" s="36" t="s">
        <v>36</v>
      </c>
      <c r="K120" s="37">
        <v>47.960999999999999</v>
      </c>
      <c r="L120" s="17" t="s">
        <v>41</v>
      </c>
      <c r="M120" s="16">
        <v>41911</v>
      </c>
      <c r="N120" s="16">
        <v>41962</v>
      </c>
      <c r="O120" s="16">
        <v>41963</v>
      </c>
      <c r="P120" s="33" t="s">
        <v>22</v>
      </c>
      <c r="Q120" s="16">
        <v>43252</v>
      </c>
      <c r="R120" s="15"/>
    </row>
    <row r="121" spans="1:18" s="10" customFormat="1" ht="15" customHeight="1" x14ac:dyDescent="0.25">
      <c r="A121" s="15" t="s">
        <v>215</v>
      </c>
      <c r="B121" s="15" t="s">
        <v>276</v>
      </c>
      <c r="C121" s="15">
        <v>37891</v>
      </c>
      <c r="D121" s="15" t="s">
        <v>222</v>
      </c>
      <c r="E121" s="15" t="s">
        <v>34</v>
      </c>
      <c r="F121" s="15" t="s">
        <v>140</v>
      </c>
      <c r="G121" s="38">
        <v>2.6219999999999999</v>
      </c>
      <c r="H121" s="38">
        <v>2.6219999999999999</v>
      </c>
      <c r="I121" s="36" t="s">
        <v>36</v>
      </c>
      <c r="J121" s="36" t="s">
        <v>36</v>
      </c>
      <c r="K121" s="37">
        <v>2.6219999999999999</v>
      </c>
      <c r="L121" s="17" t="s">
        <v>41</v>
      </c>
      <c r="M121" s="16">
        <v>41911</v>
      </c>
      <c r="N121" s="16" t="s">
        <v>36</v>
      </c>
      <c r="O121" s="16">
        <v>41963</v>
      </c>
      <c r="P121" s="33" t="s">
        <v>22</v>
      </c>
      <c r="Q121" s="16">
        <v>43252</v>
      </c>
      <c r="R121" s="15"/>
    </row>
    <row r="122" spans="1:18" s="10" customFormat="1" ht="15" customHeight="1" x14ac:dyDescent="0.25">
      <c r="A122" s="15" t="s">
        <v>215</v>
      </c>
      <c r="B122" s="15" t="s">
        <v>276</v>
      </c>
      <c r="C122" s="15">
        <v>37892</v>
      </c>
      <c r="D122" s="15" t="s">
        <v>223</v>
      </c>
      <c r="E122" s="15" t="s">
        <v>34</v>
      </c>
      <c r="F122" s="15" t="s">
        <v>140</v>
      </c>
      <c r="G122" s="38">
        <v>26.254000000000001</v>
      </c>
      <c r="H122" s="38">
        <v>26.254000000000001</v>
      </c>
      <c r="I122" s="36" t="s">
        <v>36</v>
      </c>
      <c r="J122" s="36" t="s">
        <v>36</v>
      </c>
      <c r="K122" s="37">
        <v>26.254000000000001</v>
      </c>
      <c r="L122" s="17" t="s">
        <v>41</v>
      </c>
      <c r="M122" s="16">
        <v>41911</v>
      </c>
      <c r="N122" s="16">
        <v>41962</v>
      </c>
      <c r="O122" s="16">
        <v>41963</v>
      </c>
      <c r="P122" s="33" t="s">
        <v>22</v>
      </c>
      <c r="Q122" s="16">
        <v>43252</v>
      </c>
      <c r="R122" s="15"/>
    </row>
    <row r="123" spans="1:18" s="10" customFormat="1" ht="15" customHeight="1" x14ac:dyDescent="0.25">
      <c r="A123" s="15" t="s">
        <v>215</v>
      </c>
      <c r="B123" s="15" t="s">
        <v>277</v>
      </c>
      <c r="C123" s="15">
        <v>37991</v>
      </c>
      <c r="D123" s="15" t="s">
        <v>96</v>
      </c>
      <c r="E123" s="15" t="s">
        <v>34</v>
      </c>
      <c r="F123" s="15" t="s">
        <v>43</v>
      </c>
      <c r="G123" s="38">
        <v>8.7189999999999994</v>
      </c>
      <c r="H123" s="38">
        <v>8.4909999999999997</v>
      </c>
      <c r="I123" s="36" t="s">
        <v>36</v>
      </c>
      <c r="J123" s="36" t="s">
        <v>36</v>
      </c>
      <c r="K123" s="37">
        <v>3.24</v>
      </c>
      <c r="L123" s="17" t="s">
        <v>47</v>
      </c>
      <c r="M123" s="16">
        <v>41916</v>
      </c>
      <c r="N123" s="16" t="s">
        <v>36</v>
      </c>
      <c r="O123" s="16">
        <v>41963</v>
      </c>
      <c r="P123" s="33" t="s">
        <v>22</v>
      </c>
      <c r="Q123" s="16">
        <v>43252</v>
      </c>
      <c r="R123" s="15"/>
    </row>
    <row r="124" spans="1:18" s="10" customFormat="1" ht="15" customHeight="1" x14ac:dyDescent="0.25">
      <c r="A124" s="15" t="s">
        <v>215</v>
      </c>
      <c r="B124" s="15" t="s">
        <v>277</v>
      </c>
      <c r="C124" s="15">
        <v>37993</v>
      </c>
      <c r="D124" s="15" t="s">
        <v>246</v>
      </c>
      <c r="E124" s="15" t="s">
        <v>34</v>
      </c>
      <c r="F124" s="15" t="s">
        <v>43</v>
      </c>
      <c r="G124" s="38">
        <v>6.6280000000000001</v>
      </c>
      <c r="H124" s="38">
        <v>6.6280000000000001</v>
      </c>
      <c r="I124" s="36" t="s">
        <v>36</v>
      </c>
      <c r="J124" s="36" t="s">
        <v>36</v>
      </c>
      <c r="K124" s="37">
        <v>2.16</v>
      </c>
      <c r="L124" s="17" t="s">
        <v>41</v>
      </c>
      <c r="M124" s="16">
        <v>41916</v>
      </c>
      <c r="N124" s="16" t="s">
        <v>36</v>
      </c>
      <c r="O124" s="16">
        <v>41963</v>
      </c>
      <c r="P124" s="33" t="s">
        <v>22</v>
      </c>
      <c r="Q124" s="16">
        <v>43252</v>
      </c>
      <c r="R124" s="15"/>
    </row>
    <row r="125" spans="1:18" s="10" customFormat="1" ht="15" customHeight="1" x14ac:dyDescent="0.25">
      <c r="A125" s="15" t="s">
        <v>215</v>
      </c>
      <c r="B125" s="15" t="s">
        <v>277</v>
      </c>
      <c r="C125" s="15">
        <v>37994</v>
      </c>
      <c r="D125" s="15" t="s">
        <v>247</v>
      </c>
      <c r="E125" s="15" t="s">
        <v>34</v>
      </c>
      <c r="F125" s="15" t="s">
        <v>43</v>
      </c>
      <c r="G125" s="38">
        <v>5.3730000000000002</v>
      </c>
      <c r="H125" s="38">
        <v>5.3730000000000002</v>
      </c>
      <c r="I125" s="36" t="s">
        <v>36</v>
      </c>
      <c r="J125" s="36" t="s">
        <v>36</v>
      </c>
      <c r="K125" s="37">
        <v>1.08</v>
      </c>
      <c r="L125" s="17" t="s">
        <v>29</v>
      </c>
      <c r="M125" s="16">
        <v>41916</v>
      </c>
      <c r="N125" s="16" t="s">
        <v>36</v>
      </c>
      <c r="O125" s="16">
        <v>41963</v>
      </c>
      <c r="P125" s="33" t="s">
        <v>22</v>
      </c>
      <c r="Q125" s="16">
        <v>43252</v>
      </c>
      <c r="R125" s="15"/>
    </row>
    <row r="126" spans="1:18" s="10" customFormat="1" ht="15" customHeight="1" x14ac:dyDescent="0.25">
      <c r="A126" s="15" t="s">
        <v>215</v>
      </c>
      <c r="B126" s="15" t="s">
        <v>277</v>
      </c>
      <c r="C126" s="15">
        <v>37995</v>
      </c>
      <c r="D126" s="15" t="s">
        <v>248</v>
      </c>
      <c r="E126" s="15" t="s">
        <v>34</v>
      </c>
      <c r="F126" s="15" t="s">
        <v>43</v>
      </c>
      <c r="G126" s="38">
        <v>7.6120000000000001</v>
      </c>
      <c r="H126" s="38">
        <v>5.883</v>
      </c>
      <c r="I126" s="36" t="s">
        <v>36</v>
      </c>
      <c r="J126" s="36" t="s">
        <v>36</v>
      </c>
      <c r="K126" s="37">
        <v>2.7</v>
      </c>
      <c r="L126" s="17" t="s">
        <v>21</v>
      </c>
      <c r="M126" s="16">
        <v>41916</v>
      </c>
      <c r="N126" s="16" t="s">
        <v>36</v>
      </c>
      <c r="O126" s="16">
        <v>41963</v>
      </c>
      <c r="P126" s="33" t="s">
        <v>22</v>
      </c>
      <c r="Q126" s="16">
        <v>43252</v>
      </c>
      <c r="R126" s="15"/>
    </row>
    <row r="127" spans="1:18" s="10" customFormat="1" ht="15" customHeight="1" x14ac:dyDescent="0.25">
      <c r="A127" s="15" t="s">
        <v>215</v>
      </c>
      <c r="B127" s="15" t="s">
        <v>277</v>
      </c>
      <c r="C127" s="15">
        <v>37998</v>
      </c>
      <c r="D127" s="15" t="s">
        <v>249</v>
      </c>
      <c r="E127" s="15" t="s">
        <v>34</v>
      </c>
      <c r="F127" s="15" t="s">
        <v>43</v>
      </c>
      <c r="G127" s="38">
        <v>3.528</v>
      </c>
      <c r="H127" s="38">
        <v>3.5289999999999999</v>
      </c>
      <c r="I127" s="36" t="s">
        <v>36</v>
      </c>
      <c r="J127" s="36" t="s">
        <v>36</v>
      </c>
      <c r="K127" s="37">
        <v>0.54</v>
      </c>
      <c r="L127" s="17" t="s">
        <v>41</v>
      </c>
      <c r="M127" s="16">
        <v>41916</v>
      </c>
      <c r="N127" s="16" t="s">
        <v>36</v>
      </c>
      <c r="O127" s="16">
        <v>41963</v>
      </c>
      <c r="P127" s="33" t="s">
        <v>22</v>
      </c>
      <c r="Q127" s="16">
        <v>43252</v>
      </c>
      <c r="R127" s="15"/>
    </row>
    <row r="128" spans="1:18" s="10" customFormat="1" ht="15" customHeight="1" x14ac:dyDescent="0.25">
      <c r="A128" s="15" t="s">
        <v>215</v>
      </c>
      <c r="B128" s="15" t="s">
        <v>277</v>
      </c>
      <c r="C128" s="15">
        <v>38001</v>
      </c>
      <c r="D128" s="15" t="s">
        <v>251</v>
      </c>
      <c r="E128" s="15" t="s">
        <v>34</v>
      </c>
      <c r="F128" s="15" t="s">
        <v>43</v>
      </c>
      <c r="G128" s="38">
        <v>3.609</v>
      </c>
      <c r="H128" s="38">
        <v>2.9830000000000001</v>
      </c>
      <c r="I128" s="36" t="s">
        <v>36</v>
      </c>
      <c r="J128" s="36" t="s">
        <v>36</v>
      </c>
      <c r="K128" s="37">
        <v>1.62</v>
      </c>
      <c r="L128" s="17" t="s">
        <v>21</v>
      </c>
      <c r="M128" s="16">
        <v>41916</v>
      </c>
      <c r="N128" s="16" t="s">
        <v>36</v>
      </c>
      <c r="O128" s="16">
        <v>41963</v>
      </c>
      <c r="P128" s="33" t="s">
        <v>22</v>
      </c>
      <c r="Q128" s="16">
        <v>43252</v>
      </c>
      <c r="R128" s="15"/>
    </row>
    <row r="129" spans="1:18" s="10" customFormat="1" ht="15" customHeight="1" x14ac:dyDescent="0.25">
      <c r="A129" s="15" t="s">
        <v>215</v>
      </c>
      <c r="B129" s="15" t="s">
        <v>277</v>
      </c>
      <c r="C129" s="15">
        <v>38005</v>
      </c>
      <c r="D129" s="15" t="s">
        <v>254</v>
      </c>
      <c r="E129" s="15" t="s">
        <v>34</v>
      </c>
      <c r="F129" s="15" t="s">
        <v>43</v>
      </c>
      <c r="G129" s="38">
        <v>3.19</v>
      </c>
      <c r="H129" s="38">
        <v>2.6560000000000001</v>
      </c>
      <c r="I129" s="36" t="s">
        <v>36</v>
      </c>
      <c r="J129" s="36" t="s">
        <v>36</v>
      </c>
      <c r="K129" s="37">
        <v>0.54</v>
      </c>
      <c r="L129" s="17" t="s">
        <v>25</v>
      </c>
      <c r="M129" s="16">
        <v>41916</v>
      </c>
      <c r="N129" s="16" t="s">
        <v>36</v>
      </c>
      <c r="O129" s="16">
        <v>41963</v>
      </c>
      <c r="P129" s="33" t="s">
        <v>22</v>
      </c>
      <c r="Q129" s="16">
        <v>43252</v>
      </c>
      <c r="R129" s="15"/>
    </row>
    <row r="130" spans="1:18" s="10" customFormat="1" ht="15" customHeight="1" x14ac:dyDescent="0.25">
      <c r="A130" s="15" t="s">
        <v>215</v>
      </c>
      <c r="B130" s="15" t="s">
        <v>276</v>
      </c>
      <c r="C130" s="15">
        <v>38009</v>
      </c>
      <c r="D130" s="15" t="s">
        <v>224</v>
      </c>
      <c r="E130" s="15" t="s">
        <v>34</v>
      </c>
      <c r="F130" s="15" t="s">
        <v>43</v>
      </c>
      <c r="G130" s="38">
        <v>11.829000000000001</v>
      </c>
      <c r="H130" s="38">
        <v>11.829000000000001</v>
      </c>
      <c r="I130" s="36" t="s">
        <v>36</v>
      </c>
      <c r="J130" s="36" t="s">
        <v>36</v>
      </c>
      <c r="K130" s="37">
        <v>11.829000000000001</v>
      </c>
      <c r="L130" s="17" t="s">
        <v>41</v>
      </c>
      <c r="M130" s="16">
        <v>41911</v>
      </c>
      <c r="N130" s="16">
        <v>41962</v>
      </c>
      <c r="O130" s="16">
        <v>41963</v>
      </c>
      <c r="P130" s="33" t="s">
        <v>22</v>
      </c>
      <c r="Q130" s="16">
        <v>43252</v>
      </c>
      <c r="R130" s="15"/>
    </row>
    <row r="131" spans="1:18" s="10" customFormat="1" ht="15" customHeight="1" x14ac:dyDescent="0.25">
      <c r="A131" s="15" t="s">
        <v>215</v>
      </c>
      <c r="B131" s="15" t="s">
        <v>276</v>
      </c>
      <c r="C131" s="15">
        <v>38010</v>
      </c>
      <c r="D131" s="15" t="s">
        <v>225</v>
      </c>
      <c r="E131" s="15" t="s">
        <v>34</v>
      </c>
      <c r="F131" s="15" t="s">
        <v>43</v>
      </c>
      <c r="G131" s="38">
        <v>24.806999999999999</v>
      </c>
      <c r="H131" s="38">
        <v>24.806999999999999</v>
      </c>
      <c r="I131" s="36" t="s">
        <v>36</v>
      </c>
      <c r="J131" s="36" t="s">
        <v>36</v>
      </c>
      <c r="K131" s="37">
        <v>24.806999999999999</v>
      </c>
      <c r="L131" s="17" t="s">
        <v>41</v>
      </c>
      <c r="M131" s="16">
        <v>41911</v>
      </c>
      <c r="N131" s="16">
        <v>41962</v>
      </c>
      <c r="O131" s="16">
        <v>41963</v>
      </c>
      <c r="P131" s="33" t="s">
        <v>22</v>
      </c>
      <c r="Q131" s="16">
        <v>43252</v>
      </c>
      <c r="R131" s="15"/>
    </row>
    <row r="132" spans="1:18" s="10" customFormat="1" ht="15" customHeight="1" x14ac:dyDescent="0.25">
      <c r="A132" s="15" t="s">
        <v>215</v>
      </c>
      <c r="B132" s="15" t="s">
        <v>276</v>
      </c>
      <c r="C132" s="15">
        <v>38011</v>
      </c>
      <c r="D132" s="15" t="s">
        <v>226</v>
      </c>
      <c r="E132" s="15" t="s">
        <v>34</v>
      </c>
      <c r="F132" s="15" t="s">
        <v>43</v>
      </c>
      <c r="G132" s="38">
        <v>7.234</v>
      </c>
      <c r="H132" s="38">
        <v>7.234</v>
      </c>
      <c r="I132" s="36" t="s">
        <v>36</v>
      </c>
      <c r="J132" s="36" t="s">
        <v>36</v>
      </c>
      <c r="K132" s="37">
        <v>7.234</v>
      </c>
      <c r="L132" s="17" t="s">
        <v>41</v>
      </c>
      <c r="M132" s="16">
        <v>41911</v>
      </c>
      <c r="N132" s="16">
        <v>41962</v>
      </c>
      <c r="O132" s="16">
        <v>41963</v>
      </c>
      <c r="P132" s="33" t="s">
        <v>22</v>
      </c>
      <c r="Q132" s="16">
        <v>43252</v>
      </c>
      <c r="R132" s="15"/>
    </row>
    <row r="133" spans="1:18" s="10" customFormat="1" ht="15" customHeight="1" x14ac:dyDescent="0.25">
      <c r="A133" s="15" t="s">
        <v>215</v>
      </c>
      <c r="B133" s="15" t="s">
        <v>276</v>
      </c>
      <c r="C133" s="15">
        <v>38012</v>
      </c>
      <c r="D133" s="15" t="s">
        <v>227</v>
      </c>
      <c r="E133" s="15" t="s">
        <v>34</v>
      </c>
      <c r="F133" s="15" t="s">
        <v>43</v>
      </c>
      <c r="G133" s="38">
        <v>31.806999999999999</v>
      </c>
      <c r="H133" s="38">
        <v>31.806999999999999</v>
      </c>
      <c r="I133" s="36" t="s">
        <v>36</v>
      </c>
      <c r="J133" s="36" t="s">
        <v>36</v>
      </c>
      <c r="K133" s="37">
        <v>31.806999999999999</v>
      </c>
      <c r="L133" s="17" t="s">
        <v>41</v>
      </c>
      <c r="M133" s="16">
        <v>41911</v>
      </c>
      <c r="N133" s="16">
        <v>41962</v>
      </c>
      <c r="O133" s="16">
        <v>41963</v>
      </c>
      <c r="P133" s="33" t="s">
        <v>22</v>
      </c>
      <c r="Q133" s="16">
        <v>43252</v>
      </c>
      <c r="R133" s="15"/>
    </row>
    <row r="134" spans="1:18" s="10" customFormat="1" ht="15" customHeight="1" x14ac:dyDescent="0.25">
      <c r="A134" s="15" t="s">
        <v>215</v>
      </c>
      <c r="B134" s="15" t="s">
        <v>277</v>
      </c>
      <c r="C134" s="15">
        <v>38120</v>
      </c>
      <c r="D134" s="15" t="s">
        <v>228</v>
      </c>
      <c r="E134" s="15" t="s">
        <v>34</v>
      </c>
      <c r="F134" s="15" t="s">
        <v>140</v>
      </c>
      <c r="G134" s="38">
        <v>2.4359999999999999</v>
      </c>
      <c r="H134" s="38">
        <v>2.6589999999999998</v>
      </c>
      <c r="I134" s="36" t="s">
        <v>36</v>
      </c>
      <c r="J134" s="36" t="s">
        <v>36</v>
      </c>
      <c r="K134" s="37">
        <v>6.0000000000000001E-3</v>
      </c>
      <c r="L134" s="17" t="s">
        <v>21</v>
      </c>
      <c r="M134" s="16">
        <v>41913</v>
      </c>
      <c r="N134" s="16" t="s">
        <v>36</v>
      </c>
      <c r="O134" s="16">
        <v>41963</v>
      </c>
      <c r="P134" s="33" t="s">
        <v>22</v>
      </c>
      <c r="Q134" s="16">
        <v>43252</v>
      </c>
      <c r="R134" s="15"/>
    </row>
    <row r="135" spans="1:18" s="10" customFormat="1" ht="15" customHeight="1" x14ac:dyDescent="0.25">
      <c r="A135" s="15" t="s">
        <v>215</v>
      </c>
      <c r="B135" s="15" t="s">
        <v>277</v>
      </c>
      <c r="C135" s="15">
        <v>38121</v>
      </c>
      <c r="D135" s="15" t="s">
        <v>233</v>
      </c>
      <c r="E135" s="15" t="s">
        <v>34</v>
      </c>
      <c r="F135" s="15" t="s">
        <v>140</v>
      </c>
      <c r="G135" s="38">
        <v>5.8470000000000004</v>
      </c>
      <c r="H135" s="38">
        <v>3.23</v>
      </c>
      <c r="I135" s="36" t="s">
        <v>36</v>
      </c>
      <c r="J135" s="36" t="s">
        <v>36</v>
      </c>
      <c r="K135" s="37">
        <v>2.16</v>
      </c>
      <c r="L135" s="17" t="s">
        <v>47</v>
      </c>
      <c r="M135" s="16">
        <v>41916</v>
      </c>
      <c r="N135" s="16" t="s">
        <v>36</v>
      </c>
      <c r="O135" s="16">
        <v>41963</v>
      </c>
      <c r="P135" s="33" t="s">
        <v>22</v>
      </c>
      <c r="Q135" s="16">
        <v>43252</v>
      </c>
      <c r="R135" s="15"/>
    </row>
    <row r="136" spans="1:18" s="10" customFormat="1" ht="15" customHeight="1" x14ac:dyDescent="0.25">
      <c r="A136" s="15" t="s">
        <v>215</v>
      </c>
      <c r="B136" s="15" t="s">
        <v>277</v>
      </c>
      <c r="C136" s="15">
        <v>38122</v>
      </c>
      <c r="D136" s="15" t="s">
        <v>234</v>
      </c>
      <c r="E136" s="15" t="s">
        <v>34</v>
      </c>
      <c r="F136" s="15" t="s">
        <v>140</v>
      </c>
      <c r="G136" s="38">
        <v>20.335999999999999</v>
      </c>
      <c r="H136" s="38">
        <v>17.867999999999999</v>
      </c>
      <c r="I136" s="36" t="s">
        <v>36</v>
      </c>
      <c r="J136" s="36" t="s">
        <v>36</v>
      </c>
      <c r="K136" s="37">
        <v>6.48</v>
      </c>
      <c r="L136" s="17" t="s">
        <v>25</v>
      </c>
      <c r="M136" s="16">
        <v>41916</v>
      </c>
      <c r="N136" s="16">
        <v>41962</v>
      </c>
      <c r="O136" s="16">
        <v>41963</v>
      </c>
      <c r="P136" s="33" t="s">
        <v>22</v>
      </c>
      <c r="Q136" s="16">
        <v>43252</v>
      </c>
      <c r="R136" s="15"/>
    </row>
    <row r="137" spans="1:18" s="10" customFormat="1" ht="15" customHeight="1" x14ac:dyDescent="0.25">
      <c r="A137" s="15" t="s">
        <v>215</v>
      </c>
      <c r="B137" s="15" t="s">
        <v>277</v>
      </c>
      <c r="C137" s="15">
        <v>38124</v>
      </c>
      <c r="D137" s="15" t="s">
        <v>235</v>
      </c>
      <c r="E137" s="15" t="s">
        <v>34</v>
      </c>
      <c r="F137" s="15" t="s">
        <v>140</v>
      </c>
      <c r="G137" s="38">
        <v>2.6339999999999999</v>
      </c>
      <c r="H137" s="38">
        <v>2.411</v>
      </c>
      <c r="I137" s="36" t="s">
        <v>36</v>
      </c>
      <c r="J137" s="36" t="s">
        <v>36</v>
      </c>
      <c r="K137" s="37">
        <v>0.54</v>
      </c>
      <c r="L137" s="17" t="s">
        <v>29</v>
      </c>
      <c r="M137" s="16">
        <v>41916</v>
      </c>
      <c r="N137" s="16" t="s">
        <v>36</v>
      </c>
      <c r="O137" s="16">
        <v>41963</v>
      </c>
      <c r="P137" s="33" t="s">
        <v>22</v>
      </c>
      <c r="Q137" s="16">
        <v>43252</v>
      </c>
      <c r="R137" s="15"/>
    </row>
    <row r="138" spans="1:18" s="10" customFormat="1" ht="15" customHeight="1" x14ac:dyDescent="0.25">
      <c r="A138" s="15" t="s">
        <v>215</v>
      </c>
      <c r="B138" s="15" t="s">
        <v>277</v>
      </c>
      <c r="C138" s="15">
        <v>38125</v>
      </c>
      <c r="D138" s="15" t="s">
        <v>244</v>
      </c>
      <c r="E138" s="15" t="s">
        <v>34</v>
      </c>
      <c r="F138" s="15" t="s">
        <v>140</v>
      </c>
      <c r="G138" s="38">
        <v>103.327</v>
      </c>
      <c r="H138" s="38">
        <v>124.002</v>
      </c>
      <c r="I138" s="36" t="s">
        <v>36</v>
      </c>
      <c r="J138" s="36" t="s">
        <v>36</v>
      </c>
      <c r="K138" s="37">
        <v>36.72</v>
      </c>
      <c r="L138" s="17" t="s">
        <v>21</v>
      </c>
      <c r="M138" s="16">
        <v>41916</v>
      </c>
      <c r="N138" s="16">
        <v>41962</v>
      </c>
      <c r="O138" s="16">
        <v>41963</v>
      </c>
      <c r="P138" s="33" t="s">
        <v>22</v>
      </c>
      <c r="Q138" s="16">
        <v>43252</v>
      </c>
      <c r="R138" s="15"/>
    </row>
    <row r="139" spans="1:18" s="10" customFormat="1" ht="15" customHeight="1" x14ac:dyDescent="0.25">
      <c r="A139" s="15" t="s">
        <v>215</v>
      </c>
      <c r="B139" s="15" t="s">
        <v>277</v>
      </c>
      <c r="C139" s="15">
        <v>38126</v>
      </c>
      <c r="D139" s="15" t="s">
        <v>236</v>
      </c>
      <c r="E139" s="15" t="s">
        <v>34</v>
      </c>
      <c r="F139" s="15" t="s">
        <v>140</v>
      </c>
      <c r="G139" s="38">
        <v>8.5500000000000007</v>
      </c>
      <c r="H139" s="38">
        <v>7.8310000000000004</v>
      </c>
      <c r="I139" s="36" t="s">
        <v>36</v>
      </c>
      <c r="J139" s="36" t="s">
        <v>36</v>
      </c>
      <c r="K139" s="37">
        <v>2.16</v>
      </c>
      <c r="L139" s="17" t="s">
        <v>49</v>
      </c>
      <c r="M139" s="16">
        <v>41916</v>
      </c>
      <c r="N139" s="16" t="s">
        <v>36</v>
      </c>
      <c r="O139" s="16">
        <v>41963</v>
      </c>
      <c r="P139" s="33" t="s">
        <v>22</v>
      </c>
      <c r="Q139" s="16">
        <v>43252</v>
      </c>
      <c r="R139" s="15"/>
    </row>
    <row r="140" spans="1:18" s="10" customFormat="1" ht="15" customHeight="1" x14ac:dyDescent="0.25">
      <c r="A140" s="15" t="s">
        <v>215</v>
      </c>
      <c r="B140" s="15" t="s">
        <v>277</v>
      </c>
      <c r="C140" s="15">
        <v>38127</v>
      </c>
      <c r="D140" s="15" t="s">
        <v>232</v>
      </c>
      <c r="E140" s="15" t="s">
        <v>34</v>
      </c>
      <c r="F140" s="15" t="s">
        <v>140</v>
      </c>
      <c r="G140" s="38">
        <v>4.673</v>
      </c>
      <c r="H140" s="38">
        <v>3.8119999999999998</v>
      </c>
      <c r="I140" s="36" t="s">
        <v>36</v>
      </c>
      <c r="J140" s="36" t="s">
        <v>36</v>
      </c>
      <c r="K140" s="37">
        <v>2.16</v>
      </c>
      <c r="L140" s="17" t="s">
        <v>47</v>
      </c>
      <c r="M140" s="16">
        <v>41916</v>
      </c>
      <c r="N140" s="16" t="s">
        <v>36</v>
      </c>
      <c r="O140" s="16">
        <v>41963</v>
      </c>
      <c r="P140" s="33" t="s">
        <v>22</v>
      </c>
      <c r="Q140" s="16">
        <v>43252</v>
      </c>
      <c r="R140" s="15"/>
    </row>
    <row r="141" spans="1:18" s="10" customFormat="1" ht="15" customHeight="1" x14ac:dyDescent="0.25">
      <c r="A141" s="15" t="s">
        <v>215</v>
      </c>
      <c r="B141" s="15" t="s">
        <v>277</v>
      </c>
      <c r="C141" s="15">
        <v>38130</v>
      </c>
      <c r="D141" s="15" t="s">
        <v>237</v>
      </c>
      <c r="E141" s="15" t="s">
        <v>34</v>
      </c>
      <c r="F141" s="15" t="s">
        <v>140</v>
      </c>
      <c r="G141" s="38">
        <v>7.9050000000000002</v>
      </c>
      <c r="H141" s="38">
        <v>7.9050000000000002</v>
      </c>
      <c r="I141" s="36" t="s">
        <v>36</v>
      </c>
      <c r="J141" s="36" t="s">
        <v>36</v>
      </c>
      <c r="K141" s="37">
        <v>1.62</v>
      </c>
      <c r="L141" s="17" t="s">
        <v>41</v>
      </c>
      <c r="M141" s="16">
        <v>41916</v>
      </c>
      <c r="N141" s="16" t="s">
        <v>36</v>
      </c>
      <c r="O141" s="16">
        <v>41963</v>
      </c>
      <c r="P141" s="33" t="s">
        <v>22</v>
      </c>
      <c r="Q141" s="16">
        <v>43252</v>
      </c>
      <c r="R141" s="15"/>
    </row>
    <row r="142" spans="1:18" s="10" customFormat="1" ht="15" customHeight="1" x14ac:dyDescent="0.25">
      <c r="A142" s="15" t="s">
        <v>215</v>
      </c>
      <c r="B142" s="15" t="s">
        <v>277</v>
      </c>
      <c r="C142" s="15">
        <v>38131</v>
      </c>
      <c r="D142" s="15" t="s">
        <v>238</v>
      </c>
      <c r="E142" s="15" t="s">
        <v>34</v>
      </c>
      <c r="F142" s="15" t="s">
        <v>140</v>
      </c>
      <c r="G142" s="38">
        <v>6.3150000000000004</v>
      </c>
      <c r="H142" s="38">
        <v>7.4160000000000004</v>
      </c>
      <c r="I142" s="36" t="s">
        <v>36</v>
      </c>
      <c r="J142" s="36" t="s">
        <v>36</v>
      </c>
      <c r="K142" s="37">
        <v>2.7</v>
      </c>
      <c r="L142" s="17" t="s">
        <v>21</v>
      </c>
      <c r="M142" s="16">
        <v>41916</v>
      </c>
      <c r="N142" s="16" t="s">
        <v>36</v>
      </c>
      <c r="O142" s="16">
        <v>41963</v>
      </c>
      <c r="P142" s="33" t="s">
        <v>22</v>
      </c>
      <c r="Q142" s="16">
        <v>43252</v>
      </c>
      <c r="R142" s="15"/>
    </row>
    <row r="143" spans="1:18" s="10" customFormat="1" ht="15" customHeight="1" x14ac:dyDescent="0.25">
      <c r="A143" s="15" t="s">
        <v>215</v>
      </c>
      <c r="B143" s="15" t="s">
        <v>277</v>
      </c>
      <c r="C143" s="15">
        <v>38132</v>
      </c>
      <c r="D143" s="15" t="s">
        <v>239</v>
      </c>
      <c r="E143" s="15" t="s">
        <v>34</v>
      </c>
      <c r="F143" s="15" t="s">
        <v>140</v>
      </c>
      <c r="G143" s="38">
        <v>34.447000000000003</v>
      </c>
      <c r="H143" s="38">
        <v>30.916</v>
      </c>
      <c r="I143" s="36" t="s">
        <v>36</v>
      </c>
      <c r="J143" s="36" t="s">
        <v>36</v>
      </c>
      <c r="K143" s="37">
        <v>10.8</v>
      </c>
      <c r="L143" s="17" t="s">
        <v>51</v>
      </c>
      <c r="M143" s="16">
        <v>41916</v>
      </c>
      <c r="N143" s="16">
        <v>41962</v>
      </c>
      <c r="O143" s="16">
        <v>41963</v>
      </c>
      <c r="P143" s="33" t="s">
        <v>22</v>
      </c>
      <c r="Q143" s="16">
        <v>43252</v>
      </c>
      <c r="R143" s="15"/>
    </row>
    <row r="144" spans="1:18" s="10" customFormat="1" ht="15" customHeight="1" x14ac:dyDescent="0.25">
      <c r="A144" s="15" t="s">
        <v>215</v>
      </c>
      <c r="B144" s="15" t="s">
        <v>277</v>
      </c>
      <c r="C144" s="15">
        <v>38133</v>
      </c>
      <c r="D144" s="15" t="s">
        <v>240</v>
      </c>
      <c r="E144" s="15" t="s">
        <v>34</v>
      </c>
      <c r="F144" s="15" t="s">
        <v>140</v>
      </c>
      <c r="G144" s="38">
        <v>17.623000000000001</v>
      </c>
      <c r="H144" s="38">
        <v>15.972</v>
      </c>
      <c r="I144" s="36" t="s">
        <v>36</v>
      </c>
      <c r="J144" s="36" t="s">
        <v>36</v>
      </c>
      <c r="K144" s="37">
        <v>4.8600000000000003</v>
      </c>
      <c r="L144" s="17" t="s">
        <v>29</v>
      </c>
      <c r="M144" s="16">
        <v>41916</v>
      </c>
      <c r="N144" s="16" t="s">
        <v>36</v>
      </c>
      <c r="O144" s="16">
        <v>41963</v>
      </c>
      <c r="P144" s="33" t="s">
        <v>22</v>
      </c>
      <c r="Q144" s="16">
        <v>43252</v>
      </c>
      <c r="R144" s="15"/>
    </row>
    <row r="145" spans="1:18" s="10" customFormat="1" ht="15" customHeight="1" x14ac:dyDescent="0.25">
      <c r="A145" s="15" t="s">
        <v>215</v>
      </c>
      <c r="B145" s="15" t="s">
        <v>277</v>
      </c>
      <c r="C145" s="15">
        <v>38135</v>
      </c>
      <c r="D145" s="15" t="s">
        <v>241</v>
      </c>
      <c r="E145" s="15" t="s">
        <v>34</v>
      </c>
      <c r="F145" s="15" t="s">
        <v>140</v>
      </c>
      <c r="G145" s="38">
        <v>12.78</v>
      </c>
      <c r="H145" s="38">
        <v>10.978</v>
      </c>
      <c r="I145" s="36" t="s">
        <v>36</v>
      </c>
      <c r="J145" s="36" t="s">
        <v>36</v>
      </c>
      <c r="K145" s="37">
        <v>4.32</v>
      </c>
      <c r="L145" s="17" t="s">
        <v>25</v>
      </c>
      <c r="M145" s="16">
        <v>41916</v>
      </c>
      <c r="N145" s="16" t="s">
        <v>36</v>
      </c>
      <c r="O145" s="16">
        <v>41963</v>
      </c>
      <c r="P145" s="33" t="s">
        <v>22</v>
      </c>
      <c r="Q145" s="16">
        <v>43252</v>
      </c>
      <c r="R145" s="15"/>
    </row>
    <row r="146" spans="1:18" s="10" customFormat="1" ht="15" customHeight="1" x14ac:dyDescent="0.25">
      <c r="A146" s="15" t="s">
        <v>215</v>
      </c>
      <c r="B146" s="15" t="s">
        <v>277</v>
      </c>
      <c r="C146" s="15">
        <v>38136</v>
      </c>
      <c r="D146" s="15" t="s">
        <v>242</v>
      </c>
      <c r="E146" s="15" t="s">
        <v>34</v>
      </c>
      <c r="F146" s="15" t="s">
        <v>140</v>
      </c>
      <c r="G146" s="38">
        <v>5.7110000000000003</v>
      </c>
      <c r="H146" s="38">
        <v>6.1</v>
      </c>
      <c r="I146" s="36" t="s">
        <v>36</v>
      </c>
      <c r="J146" s="36" t="s">
        <v>36</v>
      </c>
      <c r="K146" s="37">
        <v>0.54</v>
      </c>
      <c r="L146" s="17" t="s">
        <v>37</v>
      </c>
      <c r="M146" s="16">
        <v>41916</v>
      </c>
      <c r="N146" s="16" t="s">
        <v>36</v>
      </c>
      <c r="O146" s="16">
        <v>41963</v>
      </c>
      <c r="P146" s="33" t="s">
        <v>22</v>
      </c>
      <c r="Q146" s="16">
        <v>43252</v>
      </c>
      <c r="R146" s="15"/>
    </row>
    <row r="147" spans="1:18" s="10" customFormat="1" ht="15" customHeight="1" x14ac:dyDescent="0.25">
      <c r="A147" s="15" t="s">
        <v>215</v>
      </c>
      <c r="B147" s="15" t="s">
        <v>277</v>
      </c>
      <c r="C147" s="15">
        <v>38137</v>
      </c>
      <c r="D147" s="15" t="s">
        <v>243</v>
      </c>
      <c r="E147" s="15" t="s">
        <v>34</v>
      </c>
      <c r="F147" s="15" t="s">
        <v>140</v>
      </c>
      <c r="G147" s="38">
        <v>41.795999999999999</v>
      </c>
      <c r="H147" s="38">
        <v>40.551000000000002</v>
      </c>
      <c r="I147" s="36" t="s">
        <v>36</v>
      </c>
      <c r="J147" s="36" t="s">
        <v>36</v>
      </c>
      <c r="K147" s="37">
        <v>16.739999999999998</v>
      </c>
      <c r="L147" s="17" t="s">
        <v>41</v>
      </c>
      <c r="M147" s="16">
        <v>41916</v>
      </c>
      <c r="N147" s="16">
        <v>41962</v>
      </c>
      <c r="O147" s="16">
        <v>41963</v>
      </c>
      <c r="P147" s="33" t="s">
        <v>22</v>
      </c>
      <c r="Q147" s="16">
        <v>43252</v>
      </c>
      <c r="R147" s="15"/>
    </row>
    <row r="148" spans="1:18" s="10" customFormat="1" ht="15" customHeight="1" x14ac:dyDescent="0.25">
      <c r="A148" s="15" t="s">
        <v>215</v>
      </c>
      <c r="B148" s="15" t="s">
        <v>277</v>
      </c>
      <c r="C148" s="15">
        <v>38139</v>
      </c>
      <c r="D148" s="15" t="s">
        <v>245</v>
      </c>
      <c r="E148" s="15" t="s">
        <v>34</v>
      </c>
      <c r="F148" s="15" t="s">
        <v>43</v>
      </c>
      <c r="G148" s="38">
        <v>16.716000000000001</v>
      </c>
      <c r="H148" s="38">
        <v>16.716000000000001</v>
      </c>
      <c r="I148" s="36" t="s">
        <v>36</v>
      </c>
      <c r="J148" s="36" t="s">
        <v>36</v>
      </c>
      <c r="K148" s="37">
        <v>2.7</v>
      </c>
      <c r="L148" s="17" t="s">
        <v>25</v>
      </c>
      <c r="M148" s="16">
        <v>41916</v>
      </c>
      <c r="N148" s="16" t="s">
        <v>36</v>
      </c>
      <c r="O148" s="16">
        <v>41963</v>
      </c>
      <c r="P148" s="33" t="s">
        <v>22</v>
      </c>
      <c r="Q148" s="16">
        <v>43252</v>
      </c>
      <c r="R148" s="15"/>
    </row>
    <row r="149" spans="1:18" s="10" customFormat="1" ht="15" customHeight="1" x14ac:dyDescent="0.25">
      <c r="A149" s="15" t="s">
        <v>215</v>
      </c>
      <c r="B149" s="15" t="s">
        <v>277</v>
      </c>
      <c r="C149" s="15">
        <v>38140</v>
      </c>
      <c r="D149" s="15" t="s">
        <v>250</v>
      </c>
      <c r="E149" s="15" t="s">
        <v>34</v>
      </c>
      <c r="F149" s="15" t="s">
        <v>43</v>
      </c>
      <c r="G149" s="38">
        <v>10.156000000000001</v>
      </c>
      <c r="H149" s="38">
        <v>10.154999999999999</v>
      </c>
      <c r="I149" s="36" t="s">
        <v>36</v>
      </c>
      <c r="J149" s="36" t="s">
        <v>36</v>
      </c>
      <c r="K149" s="37">
        <v>2.7</v>
      </c>
      <c r="L149" s="17" t="s">
        <v>41</v>
      </c>
      <c r="M149" s="16">
        <v>41916</v>
      </c>
      <c r="N149" s="16" t="s">
        <v>36</v>
      </c>
      <c r="O149" s="16">
        <v>41963</v>
      </c>
      <c r="P149" s="33" t="s">
        <v>22</v>
      </c>
      <c r="Q149" s="16">
        <v>43252</v>
      </c>
      <c r="R149" s="15"/>
    </row>
    <row r="150" spans="1:18" s="10" customFormat="1" ht="15" customHeight="1" x14ac:dyDescent="0.25">
      <c r="A150" s="15" t="s">
        <v>215</v>
      </c>
      <c r="B150" s="15" t="s">
        <v>277</v>
      </c>
      <c r="C150" s="15">
        <v>38141</v>
      </c>
      <c r="D150" s="15" t="s">
        <v>252</v>
      </c>
      <c r="E150" s="15" t="s">
        <v>34</v>
      </c>
      <c r="F150" s="15" t="s">
        <v>43</v>
      </c>
      <c r="G150" s="38">
        <v>33.54</v>
      </c>
      <c r="H150" s="38">
        <v>29.149000000000001</v>
      </c>
      <c r="I150" s="36" t="s">
        <v>36</v>
      </c>
      <c r="J150" s="36" t="s">
        <v>36</v>
      </c>
      <c r="K150" s="37">
        <v>13.5</v>
      </c>
      <c r="L150" s="17" t="s">
        <v>51</v>
      </c>
      <c r="M150" s="16">
        <v>41916</v>
      </c>
      <c r="N150" s="16">
        <v>41962</v>
      </c>
      <c r="O150" s="16">
        <v>41963</v>
      </c>
      <c r="P150" s="33" t="s">
        <v>22</v>
      </c>
      <c r="Q150" s="16">
        <v>43252</v>
      </c>
      <c r="R150" s="15"/>
    </row>
    <row r="151" spans="1:18" s="10" customFormat="1" ht="15" customHeight="1" x14ac:dyDescent="0.25">
      <c r="A151" s="15" t="s">
        <v>215</v>
      </c>
      <c r="B151" s="15" t="s">
        <v>277</v>
      </c>
      <c r="C151" s="15">
        <v>38142</v>
      </c>
      <c r="D151" s="15" t="s">
        <v>253</v>
      </c>
      <c r="E151" s="15" t="s">
        <v>34</v>
      </c>
      <c r="F151" s="15" t="s">
        <v>43</v>
      </c>
      <c r="G151" s="38">
        <v>10.589</v>
      </c>
      <c r="H151" s="38">
        <v>10.589</v>
      </c>
      <c r="I151" s="36" t="s">
        <v>36</v>
      </c>
      <c r="J151" s="36" t="s">
        <v>36</v>
      </c>
      <c r="K151" s="37">
        <v>2.7</v>
      </c>
      <c r="L151" s="17" t="s">
        <v>29</v>
      </c>
      <c r="M151" s="16">
        <v>41916</v>
      </c>
      <c r="N151" s="16" t="s">
        <v>36</v>
      </c>
      <c r="O151" s="16">
        <v>41963</v>
      </c>
      <c r="P151" s="33" t="s">
        <v>22</v>
      </c>
      <c r="Q151" s="16">
        <v>43252</v>
      </c>
      <c r="R151" s="15"/>
    </row>
    <row r="152" spans="1:18" s="10" customFormat="1" ht="15" customHeight="1" x14ac:dyDescent="0.25">
      <c r="A152" s="15" t="s">
        <v>215</v>
      </c>
      <c r="B152" s="15" t="s">
        <v>277</v>
      </c>
      <c r="C152" s="15">
        <v>38143</v>
      </c>
      <c r="D152" s="15" t="s">
        <v>255</v>
      </c>
      <c r="E152" s="15" t="s">
        <v>34</v>
      </c>
      <c r="F152" s="15" t="s">
        <v>43</v>
      </c>
      <c r="G152" s="38">
        <v>42.348999999999997</v>
      </c>
      <c r="H152" s="38">
        <v>41.835000000000001</v>
      </c>
      <c r="I152" s="36" t="s">
        <v>36</v>
      </c>
      <c r="J152" s="36" t="s">
        <v>36</v>
      </c>
      <c r="K152" s="37">
        <v>4.32</v>
      </c>
      <c r="L152" s="17" t="s">
        <v>41</v>
      </c>
      <c r="M152" s="16">
        <v>41916</v>
      </c>
      <c r="N152" s="16" t="s">
        <v>36</v>
      </c>
      <c r="O152" s="16">
        <v>41963</v>
      </c>
      <c r="P152" s="33" t="s">
        <v>22</v>
      </c>
      <c r="Q152" s="16">
        <v>43252</v>
      </c>
      <c r="R152" s="15"/>
    </row>
    <row r="153" spans="1:18" s="10" customFormat="1" ht="15" customHeight="1" x14ac:dyDescent="0.25">
      <c r="A153" s="15" t="s">
        <v>114</v>
      </c>
      <c r="B153" s="15" t="s">
        <v>276</v>
      </c>
      <c r="C153" s="15">
        <v>332</v>
      </c>
      <c r="D153" s="15" t="s">
        <v>121</v>
      </c>
      <c r="E153" s="15" t="s">
        <v>19</v>
      </c>
      <c r="F153" s="15" t="s">
        <v>20</v>
      </c>
      <c r="G153" s="38">
        <v>4.0750000000000002</v>
      </c>
      <c r="H153" s="38">
        <v>6.1</v>
      </c>
      <c r="I153" s="36">
        <v>8.1</v>
      </c>
      <c r="J153" s="36">
        <v>8.65</v>
      </c>
      <c r="K153" s="37">
        <v>4.0750000000000002</v>
      </c>
      <c r="L153" s="17" t="s">
        <v>21</v>
      </c>
      <c r="M153" s="16">
        <v>41533</v>
      </c>
      <c r="N153" s="16" t="s">
        <v>36</v>
      </c>
      <c r="O153" s="16">
        <v>41563</v>
      </c>
      <c r="P153" s="33" t="s">
        <v>22</v>
      </c>
      <c r="Q153" s="16">
        <v>42887</v>
      </c>
      <c r="R153" s="15"/>
    </row>
    <row r="154" spans="1:18" s="10" customFormat="1" ht="15" customHeight="1" x14ac:dyDescent="0.25">
      <c r="A154" s="15" t="s">
        <v>114</v>
      </c>
      <c r="B154" s="15" t="s">
        <v>276</v>
      </c>
      <c r="C154" s="15">
        <v>339</v>
      </c>
      <c r="D154" s="15" t="s">
        <v>123</v>
      </c>
      <c r="E154" s="15" t="s">
        <v>19</v>
      </c>
      <c r="F154" s="15" t="s">
        <v>20</v>
      </c>
      <c r="G154" s="38">
        <v>0</v>
      </c>
      <c r="H154" s="38">
        <v>0</v>
      </c>
      <c r="I154" s="36">
        <v>180</v>
      </c>
      <c r="J154" s="36">
        <v>180</v>
      </c>
      <c r="K154" s="37">
        <v>0</v>
      </c>
      <c r="L154" s="17" t="s">
        <v>41</v>
      </c>
      <c r="M154" s="16">
        <v>41537</v>
      </c>
      <c r="N154" s="16" t="s">
        <v>36</v>
      </c>
      <c r="O154" s="16">
        <v>41563</v>
      </c>
      <c r="P154" s="33" t="s">
        <v>22</v>
      </c>
      <c r="Q154" s="16">
        <v>42887</v>
      </c>
      <c r="R154" s="15"/>
    </row>
    <row r="155" spans="1:18" s="10" customFormat="1" ht="15" customHeight="1" x14ac:dyDescent="0.25">
      <c r="A155" s="15" t="s">
        <v>114</v>
      </c>
      <c r="B155" s="15" t="s">
        <v>276</v>
      </c>
      <c r="C155" s="15">
        <v>350</v>
      </c>
      <c r="D155" s="15" t="s">
        <v>211</v>
      </c>
      <c r="E155" s="15" t="s">
        <v>19</v>
      </c>
      <c r="F155" s="15" t="s">
        <v>20</v>
      </c>
      <c r="G155" s="38">
        <v>239.25200000000001</v>
      </c>
      <c r="H155" s="38">
        <v>241.36600000000001</v>
      </c>
      <c r="I155" s="36">
        <v>247</v>
      </c>
      <c r="J155" s="36">
        <v>255</v>
      </c>
      <c r="K155" s="37">
        <v>239.25200000000001</v>
      </c>
      <c r="L155" s="17" t="s">
        <v>29</v>
      </c>
      <c r="M155" s="16">
        <v>41553</v>
      </c>
      <c r="N155" s="16">
        <v>41627</v>
      </c>
      <c r="O155" s="16">
        <v>41628</v>
      </c>
      <c r="P155" s="33" t="s">
        <v>340</v>
      </c>
      <c r="Q155" s="16">
        <v>42887</v>
      </c>
      <c r="R155" s="15" t="s">
        <v>68</v>
      </c>
    </row>
    <row r="156" spans="1:18" s="10" customFormat="1" ht="15" customHeight="1" x14ac:dyDescent="0.25">
      <c r="A156" s="15" t="s">
        <v>114</v>
      </c>
      <c r="B156" s="15" t="s">
        <v>276</v>
      </c>
      <c r="C156" s="15">
        <v>351</v>
      </c>
      <c r="D156" s="15" t="s">
        <v>210</v>
      </c>
      <c r="E156" s="15" t="s">
        <v>19</v>
      </c>
      <c r="F156" s="15" t="s">
        <v>20</v>
      </c>
      <c r="G156" s="38">
        <v>238.935</v>
      </c>
      <c r="H156" s="38">
        <v>242.45500000000001</v>
      </c>
      <c r="I156" s="36">
        <v>244</v>
      </c>
      <c r="J156" s="36">
        <v>258</v>
      </c>
      <c r="K156" s="37">
        <v>238.935</v>
      </c>
      <c r="L156" s="17" t="s">
        <v>29</v>
      </c>
      <c r="M156" s="16">
        <v>41553</v>
      </c>
      <c r="N156" s="16">
        <v>41627</v>
      </c>
      <c r="O156" s="16">
        <v>41628</v>
      </c>
      <c r="P156" s="33" t="s">
        <v>340</v>
      </c>
      <c r="Q156" s="16">
        <v>42887</v>
      </c>
      <c r="R156" s="15" t="s">
        <v>68</v>
      </c>
    </row>
    <row r="157" spans="1:18" s="10" customFormat="1" ht="15" customHeight="1" x14ac:dyDescent="0.25">
      <c r="A157" s="15" t="s">
        <v>114</v>
      </c>
      <c r="B157" s="15" t="s">
        <v>276</v>
      </c>
      <c r="C157" s="15">
        <v>352</v>
      </c>
      <c r="D157" s="15" t="s">
        <v>213</v>
      </c>
      <c r="E157" s="15" t="s">
        <v>19</v>
      </c>
      <c r="F157" s="15" t="s">
        <v>20</v>
      </c>
      <c r="G157" s="38">
        <v>612</v>
      </c>
      <c r="H157" s="38">
        <v>638</v>
      </c>
      <c r="I157" s="36">
        <v>612</v>
      </c>
      <c r="J157" s="36">
        <v>638</v>
      </c>
      <c r="K157" s="37">
        <v>612</v>
      </c>
      <c r="L157" s="17" t="s">
        <v>29</v>
      </c>
      <c r="M157" s="16">
        <v>41553</v>
      </c>
      <c r="N157" s="16">
        <v>41627</v>
      </c>
      <c r="O157" s="16">
        <v>41628</v>
      </c>
      <c r="P157" s="33" t="s">
        <v>340</v>
      </c>
      <c r="Q157" s="16">
        <v>42887</v>
      </c>
      <c r="R157" s="15" t="s">
        <v>68</v>
      </c>
    </row>
    <row r="158" spans="1:18" s="10" customFormat="1" ht="15" customHeight="1" x14ac:dyDescent="0.25">
      <c r="A158" s="15" t="s">
        <v>114</v>
      </c>
      <c r="B158" s="15" t="s">
        <v>276</v>
      </c>
      <c r="C158" s="15">
        <v>353</v>
      </c>
      <c r="D158" s="15" t="s">
        <v>212</v>
      </c>
      <c r="E158" s="15" t="s">
        <v>19</v>
      </c>
      <c r="F158" s="15" t="s">
        <v>20</v>
      </c>
      <c r="G158" s="38">
        <v>435</v>
      </c>
      <c r="H158" s="38">
        <v>445.52</v>
      </c>
      <c r="I158" s="36">
        <v>441</v>
      </c>
      <c r="J158" s="36">
        <v>455.42</v>
      </c>
      <c r="K158" s="37">
        <v>435</v>
      </c>
      <c r="L158" s="17" t="s">
        <v>29</v>
      </c>
      <c r="M158" s="16">
        <v>41553</v>
      </c>
      <c r="N158" s="16">
        <v>41627</v>
      </c>
      <c r="O158" s="16">
        <v>41628</v>
      </c>
      <c r="P158" s="33" t="s">
        <v>340</v>
      </c>
      <c r="Q158" s="16">
        <v>42887</v>
      </c>
      <c r="R158" s="15" t="s">
        <v>68</v>
      </c>
    </row>
    <row r="159" spans="1:18" s="10" customFormat="1" ht="15" customHeight="1" x14ac:dyDescent="0.25">
      <c r="A159" s="15" t="s">
        <v>114</v>
      </c>
      <c r="B159" s="15" t="s">
        <v>276</v>
      </c>
      <c r="C159" s="15">
        <v>354</v>
      </c>
      <c r="D159" s="15" t="s">
        <v>209</v>
      </c>
      <c r="E159" s="15" t="s">
        <v>19</v>
      </c>
      <c r="F159" s="15" t="s">
        <v>20</v>
      </c>
      <c r="G159" s="38">
        <v>9.9120000000000008</v>
      </c>
      <c r="H159" s="38">
        <v>9.9879999999999995</v>
      </c>
      <c r="I159" s="36">
        <v>10</v>
      </c>
      <c r="J159" s="36">
        <v>10</v>
      </c>
      <c r="K159" s="37">
        <v>9.9120000000000008</v>
      </c>
      <c r="L159" s="17" t="s">
        <v>29</v>
      </c>
      <c r="M159" s="16">
        <v>41553</v>
      </c>
      <c r="N159" s="16">
        <v>41627</v>
      </c>
      <c r="O159" s="16">
        <v>41628</v>
      </c>
      <c r="P159" s="33" t="s">
        <v>22</v>
      </c>
      <c r="Q159" s="16">
        <v>42887</v>
      </c>
      <c r="R159" s="15"/>
    </row>
    <row r="160" spans="1:18" s="10" customFormat="1" ht="15" customHeight="1" x14ac:dyDescent="0.25">
      <c r="A160" s="15" t="s">
        <v>114</v>
      </c>
      <c r="B160" s="15" t="s">
        <v>276</v>
      </c>
      <c r="C160" s="15">
        <v>475</v>
      </c>
      <c r="D160" s="15" t="s">
        <v>122</v>
      </c>
      <c r="E160" s="15" t="s">
        <v>19</v>
      </c>
      <c r="F160" s="15" t="s">
        <v>20</v>
      </c>
      <c r="G160" s="38">
        <v>7.95</v>
      </c>
      <c r="H160" s="38">
        <v>8.25</v>
      </c>
      <c r="I160" s="36">
        <v>7.95</v>
      </c>
      <c r="J160" s="36">
        <v>8.65</v>
      </c>
      <c r="K160" s="37">
        <v>7.95</v>
      </c>
      <c r="L160" s="17" t="s">
        <v>21</v>
      </c>
      <c r="M160" s="16">
        <v>41533</v>
      </c>
      <c r="N160" s="16">
        <v>41562</v>
      </c>
      <c r="O160" s="16">
        <v>41563</v>
      </c>
      <c r="P160" s="33" t="s">
        <v>22</v>
      </c>
      <c r="Q160" s="16">
        <v>42887</v>
      </c>
      <c r="R160" s="15"/>
    </row>
    <row r="161" spans="1:18" s="10" customFormat="1" ht="15" customHeight="1" x14ac:dyDescent="0.25">
      <c r="A161" s="15" t="s">
        <v>114</v>
      </c>
      <c r="B161" s="15" t="s">
        <v>276</v>
      </c>
      <c r="C161" s="15">
        <v>476</v>
      </c>
      <c r="D161" s="15" t="s">
        <v>118</v>
      </c>
      <c r="E161" s="15" t="s">
        <v>19</v>
      </c>
      <c r="F161" s="15" t="s">
        <v>27</v>
      </c>
      <c r="G161" s="38">
        <v>15.933999999999999</v>
      </c>
      <c r="H161" s="38">
        <v>16.280999999999999</v>
      </c>
      <c r="I161" s="36">
        <v>22.664999999999999</v>
      </c>
      <c r="J161" s="36">
        <v>22.664999999999999</v>
      </c>
      <c r="K161" s="37">
        <v>15.933999999999999</v>
      </c>
      <c r="L161" s="17" t="s">
        <v>21</v>
      </c>
      <c r="M161" s="16">
        <v>41453</v>
      </c>
      <c r="N161" s="16">
        <v>41501</v>
      </c>
      <c r="O161" s="16">
        <v>41502</v>
      </c>
      <c r="P161" s="33" t="s">
        <v>22</v>
      </c>
      <c r="Q161" s="16">
        <v>42887</v>
      </c>
      <c r="R161" s="15"/>
    </row>
    <row r="162" spans="1:18" s="10" customFormat="1" ht="15" customHeight="1" x14ac:dyDescent="0.25">
      <c r="A162" s="15" t="s">
        <v>114</v>
      </c>
      <c r="B162" s="15" t="s">
        <v>276</v>
      </c>
      <c r="C162" s="15">
        <v>519</v>
      </c>
      <c r="D162" s="15" t="s">
        <v>128</v>
      </c>
      <c r="E162" s="15" t="s">
        <v>19</v>
      </c>
      <c r="F162" s="15" t="s">
        <v>20</v>
      </c>
      <c r="G162" s="38">
        <v>162</v>
      </c>
      <c r="H162" s="38">
        <v>163.995</v>
      </c>
      <c r="I162" s="36">
        <v>162</v>
      </c>
      <c r="J162" s="36">
        <v>164</v>
      </c>
      <c r="K162" s="37">
        <v>162</v>
      </c>
      <c r="L162" s="17" t="s">
        <v>41</v>
      </c>
      <c r="M162" s="16">
        <v>41547</v>
      </c>
      <c r="N162" s="16">
        <v>41627</v>
      </c>
      <c r="O162" s="16">
        <v>41628</v>
      </c>
      <c r="P162" s="33" t="s">
        <v>22</v>
      </c>
      <c r="Q162" s="16">
        <v>42887</v>
      </c>
      <c r="R162" s="15"/>
    </row>
    <row r="163" spans="1:18" s="10" customFormat="1" ht="15" customHeight="1" x14ac:dyDescent="0.25">
      <c r="A163" s="15" t="s">
        <v>114</v>
      </c>
      <c r="B163" s="15" t="s">
        <v>276</v>
      </c>
      <c r="C163" s="15">
        <v>520</v>
      </c>
      <c r="D163" s="15" t="s">
        <v>129</v>
      </c>
      <c r="E163" s="15" t="s">
        <v>19</v>
      </c>
      <c r="F163" s="15" t="s">
        <v>20</v>
      </c>
      <c r="G163" s="38">
        <v>168</v>
      </c>
      <c r="H163" s="38">
        <v>172</v>
      </c>
      <c r="I163" s="36">
        <v>168</v>
      </c>
      <c r="J163" s="36">
        <v>172</v>
      </c>
      <c r="K163" s="37">
        <v>168</v>
      </c>
      <c r="L163" s="17" t="s">
        <v>41</v>
      </c>
      <c r="M163" s="16">
        <v>41547</v>
      </c>
      <c r="N163" s="16">
        <v>41627</v>
      </c>
      <c r="O163" s="16">
        <v>41628</v>
      </c>
      <c r="P163" s="33" t="s">
        <v>22</v>
      </c>
      <c r="Q163" s="16">
        <v>42887</v>
      </c>
      <c r="R163" s="15"/>
    </row>
    <row r="164" spans="1:18" s="10" customFormat="1" ht="15" customHeight="1" x14ac:dyDescent="0.25">
      <c r="A164" s="15" t="s">
        <v>114</v>
      </c>
      <c r="B164" s="15" t="s">
        <v>276</v>
      </c>
      <c r="C164" s="15">
        <v>521</v>
      </c>
      <c r="D164" s="15" t="s">
        <v>127</v>
      </c>
      <c r="E164" s="15" t="s">
        <v>19</v>
      </c>
      <c r="F164" s="15" t="s">
        <v>20</v>
      </c>
      <c r="G164" s="38">
        <v>11.925000000000001</v>
      </c>
      <c r="H164" s="38">
        <v>17.062000000000001</v>
      </c>
      <c r="I164" s="36">
        <v>12.3</v>
      </c>
      <c r="J164" s="36">
        <v>17.125</v>
      </c>
      <c r="K164" s="37">
        <v>11.925000000000001</v>
      </c>
      <c r="L164" s="17" t="s">
        <v>41</v>
      </c>
      <c r="M164" s="16">
        <v>41547</v>
      </c>
      <c r="N164" s="16">
        <v>41627</v>
      </c>
      <c r="O164" s="16">
        <v>41628</v>
      </c>
      <c r="P164" s="33" t="s">
        <v>22</v>
      </c>
      <c r="Q164" s="16">
        <v>42887</v>
      </c>
      <c r="R164" s="15"/>
    </row>
    <row r="165" spans="1:18" s="10" customFormat="1" ht="15" customHeight="1" x14ac:dyDescent="0.25">
      <c r="A165" s="15" t="s">
        <v>114</v>
      </c>
      <c r="B165" s="15" t="s">
        <v>276</v>
      </c>
      <c r="C165" s="15">
        <v>611</v>
      </c>
      <c r="D165" s="15" t="s">
        <v>120</v>
      </c>
      <c r="E165" s="15" t="s">
        <v>19</v>
      </c>
      <c r="F165" s="15" t="s">
        <v>20</v>
      </c>
      <c r="G165" s="38">
        <v>604.25</v>
      </c>
      <c r="H165" s="38">
        <v>628</v>
      </c>
      <c r="I165" s="36">
        <v>634.5</v>
      </c>
      <c r="J165" s="36">
        <v>641.5</v>
      </c>
      <c r="K165" s="37">
        <v>604.25</v>
      </c>
      <c r="L165" s="17" t="s">
        <v>37</v>
      </c>
      <c r="M165" s="16">
        <v>41513</v>
      </c>
      <c r="N165" s="16">
        <v>41562</v>
      </c>
      <c r="O165" s="16">
        <v>41563</v>
      </c>
      <c r="P165" s="33" t="s">
        <v>22</v>
      </c>
      <c r="Q165" s="16">
        <v>42887</v>
      </c>
      <c r="R165" s="15"/>
    </row>
    <row r="166" spans="1:18" s="10" customFormat="1" ht="15" customHeight="1" x14ac:dyDescent="0.25">
      <c r="A166" s="15" t="s">
        <v>114</v>
      </c>
      <c r="B166" s="15" t="s">
        <v>276</v>
      </c>
      <c r="C166" s="15">
        <v>1188</v>
      </c>
      <c r="D166" s="15" t="s">
        <v>116</v>
      </c>
      <c r="E166" s="15" t="s">
        <v>19</v>
      </c>
      <c r="F166" s="15" t="s">
        <v>20</v>
      </c>
      <c r="G166" s="38">
        <v>27.75</v>
      </c>
      <c r="H166" s="38">
        <v>30.15</v>
      </c>
      <c r="I166" s="36">
        <v>29</v>
      </c>
      <c r="J166" s="36">
        <v>30.856000000000002</v>
      </c>
      <c r="K166" s="37">
        <v>27.75</v>
      </c>
      <c r="L166" s="17" t="s">
        <v>25</v>
      </c>
      <c r="M166" s="16">
        <v>41429</v>
      </c>
      <c r="N166" s="16">
        <v>41501</v>
      </c>
      <c r="O166" s="16">
        <v>41502</v>
      </c>
      <c r="P166" s="33" t="s">
        <v>22</v>
      </c>
      <c r="Q166" s="16">
        <v>42887</v>
      </c>
      <c r="R166" s="15"/>
    </row>
    <row r="167" spans="1:18" s="10" customFormat="1" ht="15" customHeight="1" x14ac:dyDescent="0.25">
      <c r="A167" s="15" t="s">
        <v>114</v>
      </c>
      <c r="B167" s="15" t="s">
        <v>277</v>
      </c>
      <c r="C167" s="15">
        <v>2424</v>
      </c>
      <c r="D167" s="15" t="s">
        <v>130</v>
      </c>
      <c r="E167" s="15" t="s">
        <v>19</v>
      </c>
      <c r="F167" s="15" t="s">
        <v>20</v>
      </c>
      <c r="G167" s="38">
        <v>60</v>
      </c>
      <c r="H167" s="38">
        <v>60</v>
      </c>
      <c r="I167" s="36">
        <v>60</v>
      </c>
      <c r="J167" s="36">
        <v>60</v>
      </c>
      <c r="K167" s="37">
        <v>30</v>
      </c>
      <c r="L167" s="17" t="s">
        <v>37</v>
      </c>
      <c r="M167" s="16">
        <v>41549</v>
      </c>
      <c r="N167" s="16">
        <v>41627</v>
      </c>
      <c r="O167" s="16">
        <v>41628</v>
      </c>
      <c r="P167" s="33" t="s">
        <v>22</v>
      </c>
      <c r="Q167" s="16">
        <v>42887</v>
      </c>
      <c r="R167" s="15"/>
    </row>
    <row r="168" spans="1:18" s="10" customFormat="1" ht="15" customHeight="1" x14ac:dyDescent="0.25">
      <c r="A168" s="15" t="s">
        <v>114</v>
      </c>
      <c r="B168" s="15" t="s">
        <v>276</v>
      </c>
      <c r="C168" s="15">
        <v>12168</v>
      </c>
      <c r="D168" s="15" t="s">
        <v>117</v>
      </c>
      <c r="E168" s="15" t="s">
        <v>19</v>
      </c>
      <c r="F168" s="15" t="s">
        <v>27</v>
      </c>
      <c r="G168" s="38">
        <v>4.5999999999999999E-2</v>
      </c>
      <c r="H168" s="38">
        <v>0.182</v>
      </c>
      <c r="I168" s="36">
        <v>2.4209999999999998</v>
      </c>
      <c r="J168" s="36">
        <v>2.4209999999999998</v>
      </c>
      <c r="K168" s="37">
        <v>4.5999999999999999E-2</v>
      </c>
      <c r="L168" s="17" t="s">
        <v>25</v>
      </c>
      <c r="M168" s="16">
        <v>41438</v>
      </c>
      <c r="N168" s="16" t="s">
        <v>36</v>
      </c>
      <c r="O168" s="16">
        <v>41502</v>
      </c>
      <c r="P168" s="33" t="s">
        <v>22</v>
      </c>
      <c r="Q168" s="16">
        <v>42887</v>
      </c>
      <c r="R168" s="15"/>
    </row>
    <row r="169" spans="1:18" s="10" customFormat="1" ht="15" customHeight="1" x14ac:dyDescent="0.25">
      <c r="A169" s="15" t="s">
        <v>114</v>
      </c>
      <c r="B169" s="15" t="s">
        <v>276</v>
      </c>
      <c r="C169" s="15">
        <v>12528</v>
      </c>
      <c r="D169" s="15" t="s">
        <v>126</v>
      </c>
      <c r="E169" s="15" t="s">
        <v>19</v>
      </c>
      <c r="F169" s="15" t="s">
        <v>20</v>
      </c>
      <c r="G169" s="38">
        <v>1.9</v>
      </c>
      <c r="H169" s="38">
        <v>2</v>
      </c>
      <c r="I169" s="36">
        <v>2.0110000000000001</v>
      </c>
      <c r="J169" s="36">
        <v>2.0110000000000001</v>
      </c>
      <c r="K169" s="37">
        <v>1.9</v>
      </c>
      <c r="L169" s="17" t="s">
        <v>41</v>
      </c>
      <c r="M169" s="16">
        <v>41543</v>
      </c>
      <c r="N169" s="16" t="s">
        <v>36</v>
      </c>
      <c r="O169" s="16">
        <v>41563</v>
      </c>
      <c r="P169" s="33" t="s">
        <v>22</v>
      </c>
      <c r="Q169" s="16">
        <v>42887</v>
      </c>
      <c r="R169" s="15"/>
    </row>
    <row r="170" spans="1:18" s="10" customFormat="1" ht="15" customHeight="1" x14ac:dyDescent="0.25">
      <c r="A170" s="15" t="s">
        <v>114</v>
      </c>
      <c r="B170" s="15" t="s">
        <v>276</v>
      </c>
      <c r="C170" s="15">
        <v>12619</v>
      </c>
      <c r="D170" s="15" t="s">
        <v>192</v>
      </c>
      <c r="E170" s="15" t="s">
        <v>34</v>
      </c>
      <c r="F170" s="15" t="s">
        <v>40</v>
      </c>
      <c r="G170" s="38">
        <v>4.5359999999999996</v>
      </c>
      <c r="H170" s="38">
        <v>3.661</v>
      </c>
      <c r="I170" s="36" t="s">
        <v>36</v>
      </c>
      <c r="J170" s="36" t="s">
        <v>36</v>
      </c>
      <c r="K170" s="37">
        <v>4.5359999999999996</v>
      </c>
      <c r="L170" s="17" t="s">
        <v>51</v>
      </c>
      <c r="M170" s="16">
        <v>41551</v>
      </c>
      <c r="N170" s="16" t="s">
        <v>36</v>
      </c>
      <c r="O170" s="16">
        <v>41628</v>
      </c>
      <c r="P170" s="33" t="s">
        <v>22</v>
      </c>
      <c r="Q170" s="16">
        <v>42887</v>
      </c>
      <c r="R170" s="15"/>
    </row>
    <row r="171" spans="1:18" s="10" customFormat="1" ht="15" customHeight="1" x14ac:dyDescent="0.25">
      <c r="A171" s="15" t="s">
        <v>114</v>
      </c>
      <c r="B171" s="15" t="s">
        <v>276</v>
      </c>
      <c r="C171" s="15">
        <v>12691</v>
      </c>
      <c r="D171" s="15" t="s">
        <v>214</v>
      </c>
      <c r="E171" s="15" t="s">
        <v>34</v>
      </c>
      <c r="F171" s="15" t="s">
        <v>40</v>
      </c>
      <c r="G171" s="38">
        <v>0.65700000000000003</v>
      </c>
      <c r="H171" s="38">
        <v>0.65700000000000003</v>
      </c>
      <c r="I171" s="36" t="s">
        <v>36</v>
      </c>
      <c r="J171" s="36" t="s">
        <v>36</v>
      </c>
      <c r="K171" s="37">
        <v>0.65700000000000003</v>
      </c>
      <c r="L171" s="17" t="s">
        <v>29</v>
      </c>
      <c r="M171" s="16">
        <v>41554</v>
      </c>
      <c r="N171" s="16" t="s">
        <v>36</v>
      </c>
      <c r="O171" s="16">
        <v>41628</v>
      </c>
      <c r="P171" s="33" t="s">
        <v>22</v>
      </c>
      <c r="Q171" s="16">
        <v>42887</v>
      </c>
      <c r="R171" s="15"/>
    </row>
    <row r="172" spans="1:18" s="10" customFormat="1" ht="15" customHeight="1" x14ac:dyDescent="0.25">
      <c r="A172" s="15" t="s">
        <v>114</v>
      </c>
      <c r="B172" s="15" t="s">
        <v>276</v>
      </c>
      <c r="C172" s="15">
        <v>13664</v>
      </c>
      <c r="D172" s="15" t="s">
        <v>124</v>
      </c>
      <c r="E172" s="15" t="s">
        <v>19</v>
      </c>
      <c r="F172" s="15" t="s">
        <v>20</v>
      </c>
      <c r="G172" s="38">
        <v>2</v>
      </c>
      <c r="H172" s="38">
        <v>2</v>
      </c>
      <c r="I172" s="36">
        <v>2</v>
      </c>
      <c r="J172" s="36">
        <v>2</v>
      </c>
      <c r="K172" s="37">
        <v>2</v>
      </c>
      <c r="L172" s="17" t="s">
        <v>41</v>
      </c>
      <c r="M172" s="16">
        <v>41543</v>
      </c>
      <c r="N172" s="16" t="s">
        <v>36</v>
      </c>
      <c r="O172" s="16">
        <v>41563</v>
      </c>
      <c r="P172" s="33" t="s">
        <v>22</v>
      </c>
      <c r="Q172" s="16">
        <v>42887</v>
      </c>
      <c r="R172" s="15"/>
    </row>
    <row r="173" spans="1:18" s="10" customFormat="1" ht="15" customHeight="1" x14ac:dyDescent="0.25">
      <c r="A173" s="15" t="s">
        <v>114</v>
      </c>
      <c r="B173" s="15" t="s">
        <v>276</v>
      </c>
      <c r="C173" s="15">
        <v>13665</v>
      </c>
      <c r="D173" s="15" t="s">
        <v>125</v>
      </c>
      <c r="E173" s="15" t="s">
        <v>19</v>
      </c>
      <c r="F173" s="15" t="s">
        <v>20</v>
      </c>
      <c r="G173" s="38">
        <v>2</v>
      </c>
      <c r="H173" s="38">
        <v>2</v>
      </c>
      <c r="I173" s="36">
        <v>2</v>
      </c>
      <c r="J173" s="36">
        <v>2</v>
      </c>
      <c r="K173" s="37">
        <v>2</v>
      </c>
      <c r="L173" s="17" t="s">
        <v>41</v>
      </c>
      <c r="M173" s="16">
        <v>41543</v>
      </c>
      <c r="N173" s="16" t="s">
        <v>36</v>
      </c>
      <c r="O173" s="16">
        <v>41563</v>
      </c>
      <c r="P173" s="33" t="s">
        <v>22</v>
      </c>
      <c r="Q173" s="16">
        <v>42887</v>
      </c>
      <c r="R173" s="15"/>
    </row>
    <row r="174" spans="1:18" s="10" customFormat="1" ht="15" customHeight="1" x14ac:dyDescent="0.25">
      <c r="A174" s="15" t="s">
        <v>114</v>
      </c>
      <c r="B174" s="15" t="s">
        <v>276</v>
      </c>
      <c r="C174" s="15">
        <v>15539</v>
      </c>
      <c r="D174" s="15" t="s">
        <v>193</v>
      </c>
      <c r="E174" s="15" t="s">
        <v>34</v>
      </c>
      <c r="F174" s="15" t="s">
        <v>35</v>
      </c>
      <c r="G174" s="38">
        <v>4.1580000000000004</v>
      </c>
      <c r="H174" s="38">
        <v>3.8490000000000002</v>
      </c>
      <c r="I174" s="36" t="s">
        <v>36</v>
      </c>
      <c r="J174" s="36" t="s">
        <v>36</v>
      </c>
      <c r="K174" s="37">
        <v>4.1580000000000004</v>
      </c>
      <c r="L174" s="17" t="s">
        <v>21</v>
      </c>
      <c r="M174" s="16">
        <v>41551</v>
      </c>
      <c r="N174" s="16" t="s">
        <v>36</v>
      </c>
      <c r="O174" s="16">
        <v>41628</v>
      </c>
      <c r="P174" s="33" t="s">
        <v>22</v>
      </c>
      <c r="Q174" s="16">
        <v>42887</v>
      </c>
      <c r="R174" s="15"/>
    </row>
    <row r="175" spans="1:18" s="10" customFormat="1" ht="15" customHeight="1" x14ac:dyDescent="0.25">
      <c r="A175" s="15" t="s">
        <v>114</v>
      </c>
      <c r="B175" s="15" t="s">
        <v>276</v>
      </c>
      <c r="C175" s="15">
        <v>16004</v>
      </c>
      <c r="D175" s="15" t="s">
        <v>194</v>
      </c>
      <c r="E175" s="15" t="s">
        <v>34</v>
      </c>
      <c r="F175" s="15" t="s">
        <v>35</v>
      </c>
      <c r="G175" s="38">
        <v>1.2310000000000001</v>
      </c>
      <c r="H175" s="38">
        <v>1.2310000000000001</v>
      </c>
      <c r="I175" s="36" t="s">
        <v>36</v>
      </c>
      <c r="J175" s="36" t="s">
        <v>36</v>
      </c>
      <c r="K175" s="37">
        <v>1.2310000000000001</v>
      </c>
      <c r="L175" s="17" t="s">
        <v>41</v>
      </c>
      <c r="M175" s="16">
        <v>41551</v>
      </c>
      <c r="N175" s="16" t="s">
        <v>36</v>
      </c>
      <c r="O175" s="16">
        <v>41628</v>
      </c>
      <c r="P175" s="33" t="s">
        <v>22</v>
      </c>
      <c r="Q175" s="16">
        <v>42887</v>
      </c>
      <c r="R175" s="15"/>
    </row>
    <row r="176" spans="1:18" s="10" customFormat="1" ht="15" customHeight="1" x14ac:dyDescent="0.25">
      <c r="A176" s="15" t="s">
        <v>114</v>
      </c>
      <c r="B176" s="15" t="s">
        <v>276</v>
      </c>
      <c r="C176" s="15">
        <v>16295</v>
      </c>
      <c r="D176" s="15" t="s">
        <v>115</v>
      </c>
      <c r="E176" s="15" t="s">
        <v>19</v>
      </c>
      <c r="F176" s="15" t="s">
        <v>27</v>
      </c>
      <c r="G176" s="38">
        <v>6.7880000000000003</v>
      </c>
      <c r="H176" s="38">
        <v>7.6870000000000003</v>
      </c>
      <c r="I176" s="36">
        <v>8.4309999999999992</v>
      </c>
      <c r="J176" s="36">
        <v>8.6959999999999997</v>
      </c>
      <c r="K176" s="37">
        <v>6.7880000000000003</v>
      </c>
      <c r="L176" s="17" t="s">
        <v>21</v>
      </c>
      <c r="M176" s="16">
        <v>41428</v>
      </c>
      <c r="N176" s="16">
        <v>41501</v>
      </c>
      <c r="O176" s="16">
        <v>41502</v>
      </c>
      <c r="P176" s="33" t="s">
        <v>22</v>
      </c>
      <c r="Q176" s="16">
        <v>42887</v>
      </c>
      <c r="R176" s="15"/>
    </row>
    <row r="177" spans="1:18" s="10" customFormat="1" ht="15" customHeight="1" x14ac:dyDescent="0.25">
      <c r="A177" s="15" t="s">
        <v>114</v>
      </c>
      <c r="B177" s="15" t="s">
        <v>276</v>
      </c>
      <c r="C177" s="15">
        <v>16524</v>
      </c>
      <c r="D177" s="15" t="s">
        <v>119</v>
      </c>
      <c r="E177" s="15" t="s">
        <v>19</v>
      </c>
      <c r="F177" s="15" t="s">
        <v>27</v>
      </c>
      <c r="G177" s="38">
        <v>0.71</v>
      </c>
      <c r="H177" s="38">
        <v>0.92400000000000004</v>
      </c>
      <c r="I177" s="36">
        <v>1.8759999999999999</v>
      </c>
      <c r="J177" s="36">
        <v>1.8979999999999999</v>
      </c>
      <c r="K177" s="37">
        <v>0.71</v>
      </c>
      <c r="L177" s="17" t="s">
        <v>21</v>
      </c>
      <c r="M177" s="16">
        <v>41484</v>
      </c>
      <c r="N177" s="16" t="s">
        <v>36</v>
      </c>
      <c r="O177" s="16">
        <v>41502</v>
      </c>
      <c r="P177" s="33" t="s">
        <v>22</v>
      </c>
      <c r="Q177" s="16">
        <v>42887</v>
      </c>
      <c r="R177" s="15"/>
    </row>
    <row r="178" spans="1:18" s="10" customFormat="1" ht="15" customHeight="1" x14ac:dyDescent="0.25">
      <c r="A178" s="15" t="s">
        <v>114</v>
      </c>
      <c r="B178" s="15" t="s">
        <v>276</v>
      </c>
      <c r="C178" s="15">
        <v>16717</v>
      </c>
      <c r="D178" s="15" t="s">
        <v>195</v>
      </c>
      <c r="E178" s="15" t="s">
        <v>34</v>
      </c>
      <c r="F178" s="15" t="s">
        <v>35</v>
      </c>
      <c r="G178" s="38">
        <v>4.1970000000000001</v>
      </c>
      <c r="H178" s="38">
        <v>4.1970000000000001</v>
      </c>
      <c r="I178" s="36" t="s">
        <v>36</v>
      </c>
      <c r="J178" s="36" t="s">
        <v>36</v>
      </c>
      <c r="K178" s="37">
        <v>4.1970000000000001</v>
      </c>
      <c r="L178" s="17" t="s">
        <v>41</v>
      </c>
      <c r="M178" s="16">
        <v>41551</v>
      </c>
      <c r="N178" s="16" t="s">
        <v>36</v>
      </c>
      <c r="O178" s="16">
        <v>41628</v>
      </c>
      <c r="P178" s="33" t="s">
        <v>22</v>
      </c>
      <c r="Q178" s="16">
        <v>42887</v>
      </c>
      <c r="R178" s="15"/>
    </row>
    <row r="179" spans="1:18" s="10" customFormat="1" ht="15" customHeight="1" x14ac:dyDescent="0.25">
      <c r="A179" s="15" t="s">
        <v>114</v>
      </c>
      <c r="B179" s="15" t="s">
        <v>276</v>
      </c>
      <c r="C179" s="15">
        <v>16720</v>
      </c>
      <c r="D179" s="15" t="s">
        <v>196</v>
      </c>
      <c r="E179" s="15" t="s">
        <v>34</v>
      </c>
      <c r="F179" s="15" t="s">
        <v>35</v>
      </c>
      <c r="G179" s="38">
        <v>0</v>
      </c>
      <c r="H179" s="38">
        <v>0</v>
      </c>
      <c r="I179" s="36" t="s">
        <v>36</v>
      </c>
      <c r="J179" s="36" t="s">
        <v>36</v>
      </c>
      <c r="K179" s="37">
        <v>0</v>
      </c>
      <c r="L179" s="17" t="s">
        <v>49</v>
      </c>
      <c r="M179" s="16">
        <v>41551</v>
      </c>
      <c r="N179" s="16" t="s">
        <v>36</v>
      </c>
      <c r="O179" s="16">
        <v>41628</v>
      </c>
      <c r="P179" s="33" t="s">
        <v>22</v>
      </c>
      <c r="Q179" s="16">
        <v>42887</v>
      </c>
      <c r="R179" s="15"/>
    </row>
    <row r="180" spans="1:18" s="10" customFormat="1" ht="15" customHeight="1" x14ac:dyDescent="0.25">
      <c r="A180" s="15" t="s">
        <v>114</v>
      </c>
      <c r="B180" s="15" t="s">
        <v>276</v>
      </c>
      <c r="C180" s="15">
        <v>16721</v>
      </c>
      <c r="D180" s="15" t="s">
        <v>197</v>
      </c>
      <c r="E180" s="15" t="s">
        <v>34</v>
      </c>
      <c r="F180" s="15" t="s">
        <v>35</v>
      </c>
      <c r="G180" s="38">
        <v>0</v>
      </c>
      <c r="H180" s="38">
        <v>0</v>
      </c>
      <c r="I180" s="36" t="s">
        <v>36</v>
      </c>
      <c r="J180" s="36" t="s">
        <v>36</v>
      </c>
      <c r="K180" s="37">
        <v>0</v>
      </c>
      <c r="L180" s="17" t="s">
        <v>51</v>
      </c>
      <c r="M180" s="16">
        <v>41551</v>
      </c>
      <c r="N180" s="16" t="s">
        <v>36</v>
      </c>
      <c r="O180" s="16">
        <v>41628</v>
      </c>
      <c r="P180" s="33" t="s">
        <v>22</v>
      </c>
      <c r="Q180" s="16">
        <v>42887</v>
      </c>
      <c r="R180" s="15"/>
    </row>
    <row r="181" spans="1:18" s="10" customFormat="1" ht="15" customHeight="1" x14ac:dyDescent="0.25">
      <c r="A181" s="15" t="s">
        <v>114</v>
      </c>
      <c r="B181" s="15" t="s">
        <v>276</v>
      </c>
      <c r="C181" s="15">
        <v>16723</v>
      </c>
      <c r="D181" s="15" t="s">
        <v>198</v>
      </c>
      <c r="E181" s="15" t="s">
        <v>34</v>
      </c>
      <c r="F181" s="15" t="s">
        <v>35</v>
      </c>
      <c r="G181" s="38">
        <v>0</v>
      </c>
      <c r="H181" s="38">
        <v>0</v>
      </c>
      <c r="I181" s="36" t="s">
        <v>36</v>
      </c>
      <c r="J181" s="36" t="s">
        <v>36</v>
      </c>
      <c r="K181" s="37">
        <v>0</v>
      </c>
      <c r="L181" s="17" t="s">
        <v>29</v>
      </c>
      <c r="M181" s="16">
        <v>41551</v>
      </c>
      <c r="N181" s="16" t="s">
        <v>36</v>
      </c>
      <c r="O181" s="16">
        <v>41628</v>
      </c>
      <c r="P181" s="33" t="s">
        <v>22</v>
      </c>
      <c r="Q181" s="16">
        <v>42887</v>
      </c>
      <c r="R181" s="15"/>
    </row>
    <row r="182" spans="1:18" s="10" customFormat="1" ht="15" customHeight="1" x14ac:dyDescent="0.25">
      <c r="A182" s="15" t="s">
        <v>114</v>
      </c>
      <c r="B182" s="15" t="s">
        <v>276</v>
      </c>
      <c r="C182" s="15">
        <v>16724</v>
      </c>
      <c r="D182" s="15" t="s">
        <v>199</v>
      </c>
      <c r="E182" s="15" t="s">
        <v>34</v>
      </c>
      <c r="F182" s="15" t="s">
        <v>35</v>
      </c>
      <c r="G182" s="38">
        <v>0</v>
      </c>
      <c r="H182" s="38">
        <v>0</v>
      </c>
      <c r="I182" s="36" t="s">
        <v>36</v>
      </c>
      <c r="J182" s="36" t="s">
        <v>36</v>
      </c>
      <c r="K182" s="37">
        <v>0</v>
      </c>
      <c r="L182" s="17" t="s">
        <v>37</v>
      </c>
      <c r="M182" s="16">
        <v>41551</v>
      </c>
      <c r="N182" s="16" t="s">
        <v>36</v>
      </c>
      <c r="O182" s="16">
        <v>41628</v>
      </c>
      <c r="P182" s="33" t="s">
        <v>22</v>
      </c>
      <c r="Q182" s="16">
        <v>42887</v>
      </c>
      <c r="R182" s="15"/>
    </row>
    <row r="183" spans="1:18" s="10" customFormat="1" ht="15" customHeight="1" x14ac:dyDescent="0.25">
      <c r="A183" s="15" t="s">
        <v>114</v>
      </c>
      <c r="B183" s="15" t="s">
        <v>276</v>
      </c>
      <c r="C183" s="15">
        <v>16725</v>
      </c>
      <c r="D183" s="15" t="s">
        <v>200</v>
      </c>
      <c r="E183" s="15" t="s">
        <v>34</v>
      </c>
      <c r="F183" s="15" t="s">
        <v>35</v>
      </c>
      <c r="G183" s="38">
        <v>3.6999999999999998E-2</v>
      </c>
      <c r="H183" s="38">
        <v>3.6999999999999998E-2</v>
      </c>
      <c r="I183" s="36" t="s">
        <v>36</v>
      </c>
      <c r="J183" s="36" t="s">
        <v>36</v>
      </c>
      <c r="K183" s="37">
        <v>3.6999999999999998E-2</v>
      </c>
      <c r="L183" s="17" t="s">
        <v>25</v>
      </c>
      <c r="M183" s="16">
        <v>41551</v>
      </c>
      <c r="N183" s="16" t="s">
        <v>36</v>
      </c>
      <c r="O183" s="16">
        <v>41628</v>
      </c>
      <c r="P183" s="33" t="s">
        <v>22</v>
      </c>
      <c r="Q183" s="16">
        <v>42887</v>
      </c>
      <c r="R183" s="15"/>
    </row>
    <row r="184" spans="1:18" s="10" customFormat="1" ht="15" customHeight="1" x14ac:dyDescent="0.25">
      <c r="A184" s="15" t="s">
        <v>114</v>
      </c>
      <c r="B184" s="15" t="s">
        <v>276</v>
      </c>
      <c r="C184" s="15">
        <v>16771</v>
      </c>
      <c r="D184" s="15" t="s">
        <v>201</v>
      </c>
      <c r="E184" s="15" t="s">
        <v>34</v>
      </c>
      <c r="F184" s="15" t="s">
        <v>40</v>
      </c>
      <c r="G184" s="38">
        <v>1.712</v>
      </c>
      <c r="H184" s="38">
        <v>1.712</v>
      </c>
      <c r="I184" s="36" t="s">
        <v>36</v>
      </c>
      <c r="J184" s="36" t="s">
        <v>36</v>
      </c>
      <c r="K184" s="37">
        <v>1.712</v>
      </c>
      <c r="L184" s="17" t="s">
        <v>41</v>
      </c>
      <c r="M184" s="16">
        <v>41551</v>
      </c>
      <c r="N184" s="16" t="s">
        <v>36</v>
      </c>
      <c r="O184" s="16">
        <v>41628</v>
      </c>
      <c r="P184" s="33" t="s">
        <v>22</v>
      </c>
      <c r="Q184" s="16">
        <v>42887</v>
      </c>
      <c r="R184" s="15"/>
    </row>
    <row r="185" spans="1:18" s="10" customFormat="1" ht="15" customHeight="1" x14ac:dyDescent="0.25">
      <c r="A185" s="15" t="s">
        <v>114</v>
      </c>
      <c r="B185" s="15" t="s">
        <v>276</v>
      </c>
      <c r="C185" s="15">
        <v>16772</v>
      </c>
      <c r="D185" s="15" t="s">
        <v>202</v>
      </c>
      <c r="E185" s="15" t="s">
        <v>34</v>
      </c>
      <c r="F185" s="15" t="s">
        <v>40</v>
      </c>
      <c r="G185" s="38">
        <v>1.05</v>
      </c>
      <c r="H185" s="38">
        <v>1.05</v>
      </c>
      <c r="I185" s="36" t="s">
        <v>36</v>
      </c>
      <c r="J185" s="36" t="s">
        <v>36</v>
      </c>
      <c r="K185" s="37">
        <v>1.05</v>
      </c>
      <c r="L185" s="17" t="s">
        <v>41</v>
      </c>
      <c r="M185" s="16">
        <v>41551</v>
      </c>
      <c r="N185" s="16" t="s">
        <v>36</v>
      </c>
      <c r="O185" s="16">
        <v>41628</v>
      </c>
      <c r="P185" s="33" t="s">
        <v>22</v>
      </c>
      <c r="Q185" s="16">
        <v>42887</v>
      </c>
      <c r="R185" s="15"/>
    </row>
    <row r="186" spans="1:18" s="10" customFormat="1" ht="15" customHeight="1" x14ac:dyDescent="0.25">
      <c r="A186" s="15" t="s">
        <v>114</v>
      </c>
      <c r="B186" s="15" t="s">
        <v>276</v>
      </c>
      <c r="C186" s="15">
        <v>17024</v>
      </c>
      <c r="D186" s="15" t="s">
        <v>182</v>
      </c>
      <c r="E186" s="15" t="s">
        <v>34</v>
      </c>
      <c r="F186" s="15" t="s">
        <v>35</v>
      </c>
      <c r="G186" s="38">
        <v>0</v>
      </c>
      <c r="H186" s="38">
        <v>0</v>
      </c>
      <c r="I186" s="36" t="s">
        <v>36</v>
      </c>
      <c r="J186" s="36" t="s">
        <v>36</v>
      </c>
      <c r="K186" s="37">
        <v>0</v>
      </c>
      <c r="L186" s="17" t="s">
        <v>21</v>
      </c>
      <c r="M186" s="16">
        <v>41551</v>
      </c>
      <c r="N186" s="16" t="s">
        <v>36</v>
      </c>
      <c r="O186" s="16">
        <v>41628</v>
      </c>
      <c r="P186" s="33" t="s">
        <v>22</v>
      </c>
      <c r="Q186" s="16">
        <v>42887</v>
      </c>
      <c r="R186" s="15"/>
    </row>
    <row r="187" spans="1:18" s="10" customFormat="1" ht="15" customHeight="1" x14ac:dyDescent="0.25">
      <c r="A187" s="15" t="s">
        <v>114</v>
      </c>
      <c r="B187" s="15" t="s">
        <v>276</v>
      </c>
      <c r="C187" s="15">
        <v>17025</v>
      </c>
      <c r="D187" s="15" t="s">
        <v>183</v>
      </c>
      <c r="E187" s="15" t="s">
        <v>34</v>
      </c>
      <c r="F187" s="15" t="s">
        <v>35</v>
      </c>
      <c r="G187" s="38">
        <v>2.71</v>
      </c>
      <c r="H187" s="38">
        <v>2.71</v>
      </c>
      <c r="I187" s="36" t="s">
        <v>36</v>
      </c>
      <c r="J187" s="36" t="s">
        <v>36</v>
      </c>
      <c r="K187" s="37">
        <v>2.71</v>
      </c>
      <c r="L187" s="17" t="s">
        <v>41</v>
      </c>
      <c r="M187" s="16">
        <v>41551</v>
      </c>
      <c r="N187" s="16" t="s">
        <v>36</v>
      </c>
      <c r="O187" s="16">
        <v>41628</v>
      </c>
      <c r="P187" s="33" t="s">
        <v>22</v>
      </c>
      <c r="Q187" s="16">
        <v>42887</v>
      </c>
      <c r="R187" s="15"/>
    </row>
    <row r="188" spans="1:18" s="10" customFormat="1" ht="15" customHeight="1" x14ac:dyDescent="0.25">
      <c r="A188" s="15" t="s">
        <v>114</v>
      </c>
      <c r="B188" s="15" t="s">
        <v>276</v>
      </c>
      <c r="C188" s="15">
        <v>17026</v>
      </c>
      <c r="D188" s="15" t="s">
        <v>184</v>
      </c>
      <c r="E188" s="15" t="s">
        <v>34</v>
      </c>
      <c r="F188" s="15" t="s">
        <v>35</v>
      </c>
      <c r="G188" s="38">
        <v>0.191</v>
      </c>
      <c r="H188" s="38">
        <v>0.112</v>
      </c>
      <c r="I188" s="36" t="s">
        <v>36</v>
      </c>
      <c r="J188" s="36" t="s">
        <v>36</v>
      </c>
      <c r="K188" s="37">
        <v>0.191</v>
      </c>
      <c r="L188" s="17" t="s">
        <v>37</v>
      </c>
      <c r="M188" s="16">
        <v>41551</v>
      </c>
      <c r="N188" s="16" t="s">
        <v>36</v>
      </c>
      <c r="O188" s="16">
        <v>41628</v>
      </c>
      <c r="P188" s="33" t="s">
        <v>22</v>
      </c>
      <c r="Q188" s="16">
        <v>42887</v>
      </c>
      <c r="R188" s="15"/>
    </row>
    <row r="189" spans="1:18" s="10" customFormat="1" ht="15" customHeight="1" x14ac:dyDescent="0.25">
      <c r="A189" s="15" t="s">
        <v>114</v>
      </c>
      <c r="B189" s="15" t="s">
        <v>276</v>
      </c>
      <c r="C189" s="15">
        <v>17287</v>
      </c>
      <c r="D189" s="15" t="s">
        <v>185</v>
      </c>
      <c r="E189" s="15" t="s">
        <v>34</v>
      </c>
      <c r="F189" s="15" t="s">
        <v>43</v>
      </c>
      <c r="G189" s="38">
        <v>43.16</v>
      </c>
      <c r="H189" s="38">
        <v>43.16</v>
      </c>
      <c r="I189" s="36" t="s">
        <v>36</v>
      </c>
      <c r="J189" s="36" t="s">
        <v>36</v>
      </c>
      <c r="K189" s="37">
        <v>43.16</v>
      </c>
      <c r="L189" s="17" t="s">
        <v>41</v>
      </c>
      <c r="M189" s="16">
        <v>41551</v>
      </c>
      <c r="N189" s="16">
        <v>41627</v>
      </c>
      <c r="O189" s="16">
        <v>41628</v>
      </c>
      <c r="P189" s="33" t="s">
        <v>22</v>
      </c>
      <c r="Q189" s="16">
        <v>42887</v>
      </c>
      <c r="R189" s="15"/>
    </row>
    <row r="190" spans="1:18" s="10" customFormat="1" ht="15" customHeight="1" x14ac:dyDescent="0.25">
      <c r="A190" s="15" t="s">
        <v>114</v>
      </c>
      <c r="B190" s="15" t="s">
        <v>276</v>
      </c>
      <c r="C190" s="15">
        <v>17293</v>
      </c>
      <c r="D190" s="15" t="s">
        <v>186</v>
      </c>
      <c r="E190" s="15" t="s">
        <v>34</v>
      </c>
      <c r="F190" s="15" t="s">
        <v>40</v>
      </c>
      <c r="G190" s="38">
        <v>0.80500000000000005</v>
      </c>
      <c r="H190" s="38">
        <v>0.80500000000000005</v>
      </c>
      <c r="I190" s="36" t="s">
        <v>36</v>
      </c>
      <c r="J190" s="36" t="s">
        <v>36</v>
      </c>
      <c r="K190" s="37">
        <v>0.80500000000000005</v>
      </c>
      <c r="L190" s="17" t="s">
        <v>41</v>
      </c>
      <c r="M190" s="16">
        <v>41551</v>
      </c>
      <c r="N190" s="16" t="s">
        <v>36</v>
      </c>
      <c r="O190" s="16">
        <v>41628</v>
      </c>
      <c r="P190" s="33" t="s">
        <v>22</v>
      </c>
      <c r="Q190" s="16">
        <v>42887</v>
      </c>
      <c r="R190" s="15"/>
    </row>
    <row r="191" spans="1:18" s="10" customFormat="1" ht="15" customHeight="1" x14ac:dyDescent="0.25">
      <c r="A191" s="15" t="s">
        <v>114</v>
      </c>
      <c r="B191" s="15" t="s">
        <v>276</v>
      </c>
      <c r="C191" s="15">
        <v>17295</v>
      </c>
      <c r="D191" s="15" t="s">
        <v>187</v>
      </c>
      <c r="E191" s="15" t="s">
        <v>34</v>
      </c>
      <c r="F191" s="15" t="s">
        <v>43</v>
      </c>
      <c r="G191" s="38">
        <v>5.3369999999999997</v>
      </c>
      <c r="H191" s="38">
        <v>5.3369999999999997</v>
      </c>
      <c r="I191" s="36" t="s">
        <v>36</v>
      </c>
      <c r="J191" s="36" t="s">
        <v>36</v>
      </c>
      <c r="K191" s="37">
        <v>5.3369999999999997</v>
      </c>
      <c r="L191" s="17" t="s">
        <v>41</v>
      </c>
      <c r="M191" s="16">
        <v>41551</v>
      </c>
      <c r="N191" s="16">
        <v>41627</v>
      </c>
      <c r="O191" s="16">
        <v>41628</v>
      </c>
      <c r="P191" s="33" t="s">
        <v>22</v>
      </c>
      <c r="Q191" s="16">
        <v>42887</v>
      </c>
      <c r="R191" s="15"/>
    </row>
    <row r="192" spans="1:18" s="10" customFormat="1" ht="15" customHeight="1" x14ac:dyDescent="0.25">
      <c r="A192" s="15" t="s">
        <v>114</v>
      </c>
      <c r="B192" s="15" t="s">
        <v>276</v>
      </c>
      <c r="C192" s="15">
        <v>17311</v>
      </c>
      <c r="D192" s="15" t="s">
        <v>188</v>
      </c>
      <c r="E192" s="15" t="s">
        <v>34</v>
      </c>
      <c r="F192" s="15" t="s">
        <v>40</v>
      </c>
      <c r="G192" s="38">
        <v>2.0739999999999998</v>
      </c>
      <c r="H192" s="38">
        <v>0.93500000000000005</v>
      </c>
      <c r="I192" s="36" t="s">
        <v>36</v>
      </c>
      <c r="J192" s="36" t="s">
        <v>36</v>
      </c>
      <c r="K192" s="37">
        <v>2.0739999999999998</v>
      </c>
      <c r="L192" s="17" t="s">
        <v>25</v>
      </c>
      <c r="M192" s="16">
        <v>41551</v>
      </c>
      <c r="N192" s="16" t="s">
        <v>36</v>
      </c>
      <c r="O192" s="16">
        <v>41628</v>
      </c>
      <c r="P192" s="33" t="s">
        <v>22</v>
      </c>
      <c r="Q192" s="16">
        <v>42887</v>
      </c>
      <c r="R192" s="15"/>
    </row>
    <row r="193" spans="1:18" s="10" customFormat="1" ht="15" customHeight="1" x14ac:dyDescent="0.25">
      <c r="A193" s="15" t="s">
        <v>114</v>
      </c>
      <c r="B193" s="15" t="s">
        <v>276</v>
      </c>
      <c r="C193" s="15">
        <v>17319</v>
      </c>
      <c r="D193" s="15" t="s">
        <v>189</v>
      </c>
      <c r="E193" s="15" t="s">
        <v>34</v>
      </c>
      <c r="F193" s="15" t="s">
        <v>43</v>
      </c>
      <c r="G193" s="38">
        <v>16.609000000000002</v>
      </c>
      <c r="H193" s="38">
        <v>16.609000000000002</v>
      </c>
      <c r="I193" s="36" t="s">
        <v>36</v>
      </c>
      <c r="J193" s="36" t="s">
        <v>36</v>
      </c>
      <c r="K193" s="37">
        <v>16.609000000000002</v>
      </c>
      <c r="L193" s="17" t="s">
        <v>41</v>
      </c>
      <c r="M193" s="16">
        <v>41551</v>
      </c>
      <c r="N193" s="16">
        <v>41627</v>
      </c>
      <c r="O193" s="16">
        <v>41628</v>
      </c>
      <c r="P193" s="33" t="s">
        <v>22</v>
      </c>
      <c r="Q193" s="16">
        <v>42887</v>
      </c>
      <c r="R193" s="15"/>
    </row>
    <row r="194" spans="1:18" s="10" customFormat="1" ht="15" customHeight="1" x14ac:dyDescent="0.25">
      <c r="A194" s="15" t="s">
        <v>114</v>
      </c>
      <c r="B194" s="15" t="s">
        <v>276</v>
      </c>
      <c r="C194" s="15">
        <v>17320</v>
      </c>
      <c r="D194" s="15" t="s">
        <v>190</v>
      </c>
      <c r="E194" s="15" t="s">
        <v>34</v>
      </c>
      <c r="F194" s="15" t="s">
        <v>40</v>
      </c>
      <c r="G194" s="38">
        <v>11.885999999999999</v>
      </c>
      <c r="H194" s="38">
        <v>11.885999999999999</v>
      </c>
      <c r="I194" s="36" t="s">
        <v>36</v>
      </c>
      <c r="J194" s="36" t="s">
        <v>36</v>
      </c>
      <c r="K194" s="37">
        <v>11.885999999999999</v>
      </c>
      <c r="L194" s="17" t="s">
        <v>41</v>
      </c>
      <c r="M194" s="16">
        <v>41551</v>
      </c>
      <c r="N194" s="16">
        <v>41627</v>
      </c>
      <c r="O194" s="16">
        <v>41628</v>
      </c>
      <c r="P194" s="33" t="s">
        <v>22</v>
      </c>
      <c r="Q194" s="16">
        <v>42887</v>
      </c>
      <c r="R194" s="15"/>
    </row>
    <row r="195" spans="1:18" s="10" customFormat="1" ht="15" customHeight="1" x14ac:dyDescent="0.25">
      <c r="A195" s="15" t="s">
        <v>114</v>
      </c>
      <c r="B195" s="15" t="s">
        <v>276</v>
      </c>
      <c r="C195" s="15">
        <v>17339</v>
      </c>
      <c r="D195" s="15" t="s">
        <v>191</v>
      </c>
      <c r="E195" s="15" t="s">
        <v>34</v>
      </c>
      <c r="F195" s="15" t="s">
        <v>43</v>
      </c>
      <c r="G195" s="38">
        <v>17.376999999999999</v>
      </c>
      <c r="H195" s="38">
        <v>17.376999999999999</v>
      </c>
      <c r="I195" s="36" t="s">
        <v>36</v>
      </c>
      <c r="J195" s="36" t="s">
        <v>36</v>
      </c>
      <c r="K195" s="37">
        <v>17.376999999999999</v>
      </c>
      <c r="L195" s="17" t="s">
        <v>41</v>
      </c>
      <c r="M195" s="16">
        <v>41551</v>
      </c>
      <c r="N195" s="16">
        <v>41627</v>
      </c>
      <c r="O195" s="16">
        <v>41628</v>
      </c>
      <c r="P195" s="33" t="s">
        <v>22</v>
      </c>
      <c r="Q195" s="16">
        <v>42887</v>
      </c>
      <c r="R195" s="15"/>
    </row>
    <row r="196" spans="1:18" s="10" customFormat="1" ht="15" customHeight="1" x14ac:dyDescent="0.25">
      <c r="A196" s="15" t="s">
        <v>114</v>
      </c>
      <c r="B196" s="15" t="s">
        <v>276</v>
      </c>
      <c r="C196" s="15">
        <v>17342</v>
      </c>
      <c r="D196" s="15" t="s">
        <v>205</v>
      </c>
      <c r="E196" s="15" t="s">
        <v>34</v>
      </c>
      <c r="F196" s="15" t="s">
        <v>43</v>
      </c>
      <c r="G196" s="38">
        <v>1.365</v>
      </c>
      <c r="H196" s="38">
        <v>1.365</v>
      </c>
      <c r="I196" s="36" t="s">
        <v>36</v>
      </c>
      <c r="J196" s="36" t="s">
        <v>36</v>
      </c>
      <c r="K196" s="37">
        <v>1.365</v>
      </c>
      <c r="L196" s="17" t="s">
        <v>29</v>
      </c>
      <c r="M196" s="16">
        <v>41551</v>
      </c>
      <c r="N196" s="16" t="s">
        <v>36</v>
      </c>
      <c r="O196" s="16">
        <v>41628</v>
      </c>
      <c r="P196" s="33" t="s">
        <v>22</v>
      </c>
      <c r="Q196" s="16">
        <v>42887</v>
      </c>
      <c r="R196" s="15"/>
    </row>
    <row r="197" spans="1:18" s="10" customFormat="1" ht="15" customHeight="1" x14ac:dyDescent="0.25">
      <c r="A197" s="15" t="s">
        <v>114</v>
      </c>
      <c r="B197" s="15" t="s">
        <v>276</v>
      </c>
      <c r="C197" s="15">
        <v>17345</v>
      </c>
      <c r="D197" s="15" t="s">
        <v>206</v>
      </c>
      <c r="E197" s="15" t="s">
        <v>34</v>
      </c>
      <c r="F197" s="15" t="s">
        <v>40</v>
      </c>
      <c r="G197" s="38">
        <v>0.20599999999999999</v>
      </c>
      <c r="H197" s="38">
        <v>0.20599999999999999</v>
      </c>
      <c r="I197" s="36" t="s">
        <v>36</v>
      </c>
      <c r="J197" s="36" t="s">
        <v>36</v>
      </c>
      <c r="K197" s="37">
        <v>0.20599999999999999</v>
      </c>
      <c r="L197" s="17" t="s">
        <v>25</v>
      </c>
      <c r="M197" s="16">
        <v>41551</v>
      </c>
      <c r="N197" s="16" t="s">
        <v>36</v>
      </c>
      <c r="O197" s="16">
        <v>41628</v>
      </c>
      <c r="P197" s="33" t="s">
        <v>22</v>
      </c>
      <c r="Q197" s="16">
        <v>42887</v>
      </c>
      <c r="R197" s="15"/>
    </row>
    <row r="198" spans="1:18" s="10" customFormat="1" ht="15" customHeight="1" x14ac:dyDescent="0.25">
      <c r="A198" s="15" t="s">
        <v>114</v>
      </c>
      <c r="B198" s="15" t="s">
        <v>276</v>
      </c>
      <c r="C198" s="15">
        <v>35999</v>
      </c>
      <c r="D198" s="15" t="s">
        <v>203</v>
      </c>
      <c r="E198" s="15" t="s">
        <v>34</v>
      </c>
      <c r="F198" s="15" t="s">
        <v>40</v>
      </c>
      <c r="G198" s="38">
        <v>0</v>
      </c>
      <c r="H198" s="38">
        <v>0</v>
      </c>
      <c r="I198" s="36" t="s">
        <v>36</v>
      </c>
      <c r="J198" s="36" t="s">
        <v>36</v>
      </c>
      <c r="K198" s="37">
        <v>0</v>
      </c>
      <c r="L198" s="17" t="s">
        <v>21</v>
      </c>
      <c r="M198" s="16">
        <v>41551</v>
      </c>
      <c r="N198" s="16" t="s">
        <v>36</v>
      </c>
      <c r="O198" s="16">
        <v>41628</v>
      </c>
      <c r="P198" s="33" t="s">
        <v>22</v>
      </c>
      <c r="Q198" s="16">
        <v>42887</v>
      </c>
      <c r="R198" s="15"/>
    </row>
    <row r="199" spans="1:18" s="10" customFormat="1" ht="15" customHeight="1" x14ac:dyDescent="0.25">
      <c r="A199" s="15" t="s">
        <v>114</v>
      </c>
      <c r="B199" s="15" t="s">
        <v>276</v>
      </c>
      <c r="C199" s="15">
        <v>36001</v>
      </c>
      <c r="D199" s="15" t="s">
        <v>204</v>
      </c>
      <c r="E199" s="15" t="s">
        <v>34</v>
      </c>
      <c r="F199" s="15" t="s">
        <v>40</v>
      </c>
      <c r="G199" s="38">
        <v>0</v>
      </c>
      <c r="H199" s="38">
        <v>0</v>
      </c>
      <c r="I199" s="36" t="s">
        <v>36</v>
      </c>
      <c r="J199" s="36" t="s">
        <v>36</v>
      </c>
      <c r="K199" s="37">
        <v>0</v>
      </c>
      <c r="L199" s="17" t="s">
        <v>49</v>
      </c>
      <c r="M199" s="16">
        <v>41551</v>
      </c>
      <c r="N199" s="16" t="s">
        <v>36</v>
      </c>
      <c r="O199" s="16">
        <v>41628</v>
      </c>
      <c r="P199" s="33" t="s">
        <v>22</v>
      </c>
      <c r="Q199" s="16">
        <v>42887</v>
      </c>
      <c r="R199" s="15"/>
    </row>
    <row r="200" spans="1:18" s="10" customFormat="1" ht="15" customHeight="1" x14ac:dyDescent="0.25">
      <c r="A200" s="15" t="s">
        <v>114</v>
      </c>
      <c r="B200" s="15" t="s">
        <v>276</v>
      </c>
      <c r="C200" s="15">
        <v>36007</v>
      </c>
      <c r="D200" s="15" t="s">
        <v>171</v>
      </c>
      <c r="E200" s="15" t="s">
        <v>34</v>
      </c>
      <c r="F200" s="15" t="s">
        <v>35</v>
      </c>
      <c r="G200" s="38">
        <v>0</v>
      </c>
      <c r="H200" s="38">
        <v>0</v>
      </c>
      <c r="I200" s="36" t="s">
        <v>36</v>
      </c>
      <c r="J200" s="36" t="s">
        <v>36</v>
      </c>
      <c r="K200" s="37">
        <v>0</v>
      </c>
      <c r="L200" s="17" t="s">
        <v>41</v>
      </c>
      <c r="M200" s="16">
        <v>41551</v>
      </c>
      <c r="N200" s="16" t="s">
        <v>36</v>
      </c>
      <c r="O200" s="16">
        <v>41628</v>
      </c>
      <c r="P200" s="33" t="s">
        <v>22</v>
      </c>
      <c r="Q200" s="16">
        <v>42887</v>
      </c>
      <c r="R200" s="15"/>
    </row>
    <row r="201" spans="1:18" s="10" customFormat="1" ht="15" customHeight="1" x14ac:dyDescent="0.25">
      <c r="A201" s="15" t="s">
        <v>114</v>
      </c>
      <c r="B201" s="15" t="s">
        <v>276</v>
      </c>
      <c r="C201" s="15">
        <v>36058</v>
      </c>
      <c r="D201" s="15" t="s">
        <v>172</v>
      </c>
      <c r="E201" s="15" t="s">
        <v>34</v>
      </c>
      <c r="F201" s="15" t="s">
        <v>43</v>
      </c>
      <c r="G201" s="38">
        <v>0</v>
      </c>
      <c r="H201" s="38">
        <v>0</v>
      </c>
      <c r="I201" s="36" t="s">
        <v>36</v>
      </c>
      <c r="J201" s="36" t="s">
        <v>36</v>
      </c>
      <c r="K201" s="37">
        <v>0</v>
      </c>
      <c r="L201" s="17" t="s">
        <v>37</v>
      </c>
      <c r="M201" s="16">
        <v>41551</v>
      </c>
      <c r="N201" s="16" t="s">
        <v>36</v>
      </c>
      <c r="O201" s="16">
        <v>41628</v>
      </c>
      <c r="P201" s="33" t="s">
        <v>22</v>
      </c>
      <c r="Q201" s="16">
        <v>42887</v>
      </c>
      <c r="R201" s="15"/>
    </row>
    <row r="202" spans="1:18" s="10" customFormat="1" ht="15" customHeight="1" x14ac:dyDescent="0.25">
      <c r="A202" s="15" t="s">
        <v>114</v>
      </c>
      <c r="B202" s="15" t="s">
        <v>277</v>
      </c>
      <c r="C202" s="15">
        <v>37896</v>
      </c>
      <c r="D202" s="15" t="s">
        <v>208</v>
      </c>
      <c r="E202" s="15" t="s">
        <v>34</v>
      </c>
      <c r="F202" s="15" t="s">
        <v>40</v>
      </c>
      <c r="G202" s="38">
        <v>58.478000000000002</v>
      </c>
      <c r="H202" s="38">
        <v>58.478000000000002</v>
      </c>
      <c r="I202" s="36" t="s">
        <v>36</v>
      </c>
      <c r="J202" s="36" t="s">
        <v>36</v>
      </c>
      <c r="K202" s="37">
        <v>31.478000000000002</v>
      </c>
      <c r="L202" s="17" t="s">
        <v>21</v>
      </c>
      <c r="M202" s="16">
        <v>41553</v>
      </c>
      <c r="N202" s="16">
        <v>41627</v>
      </c>
      <c r="O202" s="16">
        <v>41628</v>
      </c>
      <c r="P202" s="33" t="s">
        <v>22</v>
      </c>
      <c r="Q202" s="16">
        <v>42887</v>
      </c>
      <c r="R202" s="15"/>
    </row>
    <row r="203" spans="1:18" s="10" customFormat="1" ht="15" customHeight="1" x14ac:dyDescent="0.25">
      <c r="A203" s="15" t="s">
        <v>114</v>
      </c>
      <c r="B203" s="15" t="s">
        <v>276</v>
      </c>
      <c r="C203" s="15">
        <v>37899</v>
      </c>
      <c r="D203" s="15" t="s">
        <v>173</v>
      </c>
      <c r="E203" s="15" t="s">
        <v>34</v>
      </c>
      <c r="F203" s="15" t="s">
        <v>40</v>
      </c>
      <c r="G203" s="38">
        <v>12.608000000000001</v>
      </c>
      <c r="H203" s="38">
        <v>11.358000000000001</v>
      </c>
      <c r="I203" s="36" t="s">
        <v>36</v>
      </c>
      <c r="J203" s="36" t="s">
        <v>36</v>
      </c>
      <c r="K203" s="37">
        <v>12.608000000000001</v>
      </c>
      <c r="L203" s="17" t="s">
        <v>25</v>
      </c>
      <c r="M203" s="16">
        <v>41551</v>
      </c>
      <c r="N203" s="16">
        <v>41627</v>
      </c>
      <c r="O203" s="16">
        <v>41628</v>
      </c>
      <c r="P203" s="33" t="s">
        <v>22</v>
      </c>
      <c r="Q203" s="16">
        <v>42887</v>
      </c>
      <c r="R203" s="15"/>
    </row>
    <row r="204" spans="1:18" s="10" customFormat="1" ht="15" customHeight="1" x14ac:dyDescent="0.25">
      <c r="A204" s="15" t="s">
        <v>114</v>
      </c>
      <c r="B204" s="15" t="s">
        <v>276</v>
      </c>
      <c r="C204" s="15">
        <v>37900</v>
      </c>
      <c r="D204" s="15" t="s">
        <v>174</v>
      </c>
      <c r="E204" s="15" t="s">
        <v>34</v>
      </c>
      <c r="F204" s="15" t="s">
        <v>40</v>
      </c>
      <c r="G204" s="38">
        <v>13.7</v>
      </c>
      <c r="H204" s="38">
        <v>13.7</v>
      </c>
      <c r="I204" s="36" t="s">
        <v>36</v>
      </c>
      <c r="J204" s="36" t="s">
        <v>36</v>
      </c>
      <c r="K204" s="37">
        <v>13.7</v>
      </c>
      <c r="L204" s="17" t="s">
        <v>41</v>
      </c>
      <c r="M204" s="16">
        <v>41551</v>
      </c>
      <c r="N204" s="16">
        <v>41627</v>
      </c>
      <c r="O204" s="16">
        <v>41628</v>
      </c>
      <c r="P204" s="33" t="s">
        <v>22</v>
      </c>
      <c r="Q204" s="16">
        <v>42887</v>
      </c>
      <c r="R204" s="15"/>
    </row>
    <row r="205" spans="1:18" s="10" customFormat="1" ht="15" customHeight="1" x14ac:dyDescent="0.25">
      <c r="A205" s="15" t="s">
        <v>114</v>
      </c>
      <c r="B205" s="15" t="s">
        <v>276</v>
      </c>
      <c r="C205" s="15">
        <v>37901</v>
      </c>
      <c r="D205" s="15" t="s">
        <v>175</v>
      </c>
      <c r="E205" s="15" t="s">
        <v>34</v>
      </c>
      <c r="F205" s="15" t="s">
        <v>40</v>
      </c>
      <c r="G205" s="38">
        <v>2.1619999999999999</v>
      </c>
      <c r="H205" s="38">
        <v>1.73</v>
      </c>
      <c r="I205" s="36" t="s">
        <v>36</v>
      </c>
      <c r="J205" s="36" t="s">
        <v>36</v>
      </c>
      <c r="K205" s="37">
        <v>2.1619999999999999</v>
      </c>
      <c r="L205" s="17" t="s">
        <v>29</v>
      </c>
      <c r="M205" s="16">
        <v>41551</v>
      </c>
      <c r="N205" s="16" t="s">
        <v>36</v>
      </c>
      <c r="O205" s="16">
        <v>41628</v>
      </c>
      <c r="P205" s="33" t="s">
        <v>22</v>
      </c>
      <c r="Q205" s="16">
        <v>42887</v>
      </c>
      <c r="R205" s="15"/>
    </row>
    <row r="206" spans="1:18" s="10" customFormat="1" ht="15" customHeight="1" x14ac:dyDescent="0.25">
      <c r="A206" s="15" t="s">
        <v>114</v>
      </c>
      <c r="B206" s="15" t="s">
        <v>276</v>
      </c>
      <c r="C206" s="15">
        <v>37902</v>
      </c>
      <c r="D206" s="15" t="s">
        <v>176</v>
      </c>
      <c r="E206" s="15" t="s">
        <v>34</v>
      </c>
      <c r="F206" s="15" t="s">
        <v>40</v>
      </c>
      <c r="G206" s="38">
        <v>5.8239999999999998</v>
      </c>
      <c r="H206" s="38">
        <v>5.8239999999999998</v>
      </c>
      <c r="I206" s="36" t="s">
        <v>36</v>
      </c>
      <c r="J206" s="36" t="s">
        <v>36</v>
      </c>
      <c r="K206" s="37">
        <v>5.8239999999999998</v>
      </c>
      <c r="L206" s="17" t="s">
        <v>29</v>
      </c>
      <c r="M206" s="16">
        <v>41551</v>
      </c>
      <c r="N206" s="16">
        <v>41627</v>
      </c>
      <c r="O206" s="16">
        <v>41628</v>
      </c>
      <c r="P206" s="33" t="s">
        <v>22</v>
      </c>
      <c r="Q206" s="16">
        <v>42887</v>
      </c>
      <c r="R206" s="15"/>
    </row>
    <row r="207" spans="1:18" s="10" customFormat="1" ht="15" customHeight="1" x14ac:dyDescent="0.25">
      <c r="A207" s="15" t="s">
        <v>114</v>
      </c>
      <c r="B207" s="15" t="s">
        <v>277</v>
      </c>
      <c r="C207" s="15">
        <v>37903</v>
      </c>
      <c r="D207" s="15" t="s">
        <v>207</v>
      </c>
      <c r="E207" s="15" t="s">
        <v>34</v>
      </c>
      <c r="F207" s="15" t="s">
        <v>40</v>
      </c>
      <c r="G207" s="38">
        <v>111.79300000000001</v>
      </c>
      <c r="H207" s="38">
        <v>111.79300000000001</v>
      </c>
      <c r="I207" s="36" t="s">
        <v>36</v>
      </c>
      <c r="J207" s="36" t="s">
        <v>36</v>
      </c>
      <c r="K207" s="37">
        <v>68.593000000000004</v>
      </c>
      <c r="L207" s="17" t="s">
        <v>21</v>
      </c>
      <c r="M207" s="16">
        <v>41553</v>
      </c>
      <c r="N207" s="16">
        <v>41627</v>
      </c>
      <c r="O207" s="16">
        <v>41628</v>
      </c>
      <c r="P207" s="33" t="s">
        <v>22</v>
      </c>
      <c r="Q207" s="16">
        <v>42887</v>
      </c>
      <c r="R207" s="15"/>
    </row>
    <row r="208" spans="1:18" s="10" customFormat="1" ht="15" customHeight="1" x14ac:dyDescent="0.25">
      <c r="A208" s="15" t="s">
        <v>114</v>
      </c>
      <c r="B208" s="15" t="s">
        <v>276</v>
      </c>
      <c r="C208" s="15">
        <v>37904</v>
      </c>
      <c r="D208" s="15" t="s">
        <v>177</v>
      </c>
      <c r="E208" s="15" t="s">
        <v>34</v>
      </c>
      <c r="F208" s="15" t="s">
        <v>40</v>
      </c>
      <c r="G208" s="38">
        <v>24.248000000000001</v>
      </c>
      <c r="H208" s="38">
        <v>24.248000000000001</v>
      </c>
      <c r="I208" s="36" t="s">
        <v>36</v>
      </c>
      <c r="J208" s="36" t="s">
        <v>36</v>
      </c>
      <c r="K208" s="37">
        <v>24.248000000000001</v>
      </c>
      <c r="L208" s="17" t="s">
        <v>49</v>
      </c>
      <c r="M208" s="16">
        <v>41551</v>
      </c>
      <c r="N208" s="16">
        <v>41627</v>
      </c>
      <c r="O208" s="16">
        <v>41628</v>
      </c>
      <c r="P208" s="33" t="s">
        <v>22</v>
      </c>
      <c r="Q208" s="16">
        <v>42887</v>
      </c>
      <c r="R208" s="15"/>
    </row>
    <row r="209" spans="1:18" s="10" customFormat="1" ht="15" customHeight="1" x14ac:dyDescent="0.25">
      <c r="A209" s="15" t="s">
        <v>114</v>
      </c>
      <c r="B209" s="15" t="s">
        <v>276</v>
      </c>
      <c r="C209" s="15">
        <v>37907</v>
      </c>
      <c r="D209" s="15" t="s">
        <v>178</v>
      </c>
      <c r="E209" s="15" t="s">
        <v>34</v>
      </c>
      <c r="F209" s="15" t="s">
        <v>40</v>
      </c>
      <c r="G209" s="38">
        <v>16.923999999999999</v>
      </c>
      <c r="H209" s="38">
        <v>16.923999999999999</v>
      </c>
      <c r="I209" s="36" t="s">
        <v>36</v>
      </c>
      <c r="J209" s="36" t="s">
        <v>36</v>
      </c>
      <c r="K209" s="37">
        <v>16.923999999999999</v>
      </c>
      <c r="L209" s="17" t="s">
        <v>41</v>
      </c>
      <c r="M209" s="16">
        <v>41551</v>
      </c>
      <c r="N209" s="16">
        <v>41627</v>
      </c>
      <c r="O209" s="16">
        <v>41628</v>
      </c>
      <c r="P209" s="33" t="s">
        <v>22</v>
      </c>
      <c r="Q209" s="16">
        <v>42887</v>
      </c>
      <c r="R209" s="15"/>
    </row>
    <row r="210" spans="1:18" s="10" customFormat="1" ht="15" customHeight="1" x14ac:dyDescent="0.25">
      <c r="A210" s="15" t="s">
        <v>114</v>
      </c>
      <c r="B210" s="15" t="s">
        <v>276</v>
      </c>
      <c r="C210" s="15">
        <v>37908</v>
      </c>
      <c r="D210" s="15" t="s">
        <v>179</v>
      </c>
      <c r="E210" s="15" t="s">
        <v>34</v>
      </c>
      <c r="F210" s="15" t="s">
        <v>40</v>
      </c>
      <c r="G210" s="38">
        <v>12.566000000000001</v>
      </c>
      <c r="H210" s="38">
        <v>12.566000000000001</v>
      </c>
      <c r="I210" s="36" t="s">
        <v>36</v>
      </c>
      <c r="J210" s="36" t="s">
        <v>36</v>
      </c>
      <c r="K210" s="37">
        <v>12.566000000000001</v>
      </c>
      <c r="L210" s="17" t="s">
        <v>37</v>
      </c>
      <c r="M210" s="16">
        <v>41551</v>
      </c>
      <c r="N210" s="16">
        <v>41627</v>
      </c>
      <c r="O210" s="16">
        <v>41628</v>
      </c>
      <c r="P210" s="33" t="s">
        <v>22</v>
      </c>
      <c r="Q210" s="16">
        <v>42887</v>
      </c>
      <c r="R210" s="15"/>
    </row>
    <row r="211" spans="1:18" s="10" customFormat="1" ht="15" customHeight="1" x14ac:dyDescent="0.25">
      <c r="A211" s="15" t="s">
        <v>114</v>
      </c>
      <c r="B211" s="15" t="s">
        <v>276</v>
      </c>
      <c r="C211" s="15">
        <v>37909</v>
      </c>
      <c r="D211" s="15" t="s">
        <v>180</v>
      </c>
      <c r="E211" s="15" t="s">
        <v>34</v>
      </c>
      <c r="F211" s="15" t="s">
        <v>40</v>
      </c>
      <c r="G211" s="38">
        <v>3.5750000000000002</v>
      </c>
      <c r="H211" s="38">
        <v>3.5750000000000002</v>
      </c>
      <c r="I211" s="36" t="s">
        <v>36</v>
      </c>
      <c r="J211" s="36" t="s">
        <v>36</v>
      </c>
      <c r="K211" s="37">
        <v>3.5750000000000002</v>
      </c>
      <c r="L211" s="17" t="s">
        <v>21</v>
      </c>
      <c r="M211" s="16">
        <v>41551</v>
      </c>
      <c r="N211" s="16" t="s">
        <v>36</v>
      </c>
      <c r="O211" s="16">
        <v>41628</v>
      </c>
      <c r="P211" s="33" t="s">
        <v>22</v>
      </c>
      <c r="Q211" s="16">
        <v>42887</v>
      </c>
      <c r="R211" s="15"/>
    </row>
    <row r="212" spans="1:18" s="10" customFormat="1" ht="15" customHeight="1" x14ac:dyDescent="0.25">
      <c r="A212" s="15" t="s">
        <v>114</v>
      </c>
      <c r="B212" s="15" t="s">
        <v>276</v>
      </c>
      <c r="C212" s="15">
        <v>37910</v>
      </c>
      <c r="D212" s="15" t="s">
        <v>181</v>
      </c>
      <c r="E212" s="15" t="s">
        <v>34</v>
      </c>
      <c r="F212" s="15" t="s">
        <v>40</v>
      </c>
      <c r="G212" s="38">
        <v>17.405999999999999</v>
      </c>
      <c r="H212" s="38">
        <v>17.405999999999999</v>
      </c>
      <c r="I212" s="36" t="s">
        <v>36</v>
      </c>
      <c r="J212" s="36" t="s">
        <v>36</v>
      </c>
      <c r="K212" s="37">
        <v>17.405999999999999</v>
      </c>
      <c r="L212" s="17" t="s">
        <v>51</v>
      </c>
      <c r="M212" s="16">
        <v>41551</v>
      </c>
      <c r="N212" s="16">
        <v>41627</v>
      </c>
      <c r="O212" s="16">
        <v>41628</v>
      </c>
      <c r="P212" s="33" t="s">
        <v>22</v>
      </c>
      <c r="Q212" s="16">
        <v>42887</v>
      </c>
      <c r="R212" s="15"/>
    </row>
    <row r="213" spans="1:18" s="10" customFormat="1" ht="15" customHeight="1" x14ac:dyDescent="0.25">
      <c r="A213" s="15" t="s">
        <v>114</v>
      </c>
      <c r="B213" s="15" t="s">
        <v>276</v>
      </c>
      <c r="C213" s="15">
        <v>37911</v>
      </c>
      <c r="D213" s="15" t="s">
        <v>157</v>
      </c>
      <c r="E213" s="15" t="s">
        <v>34</v>
      </c>
      <c r="F213" s="15" t="s">
        <v>40</v>
      </c>
      <c r="G213" s="38">
        <v>7.2919999999999998</v>
      </c>
      <c r="H213" s="38">
        <v>6.15</v>
      </c>
      <c r="I213" s="36" t="s">
        <v>36</v>
      </c>
      <c r="J213" s="36" t="s">
        <v>36</v>
      </c>
      <c r="K213" s="37">
        <v>7.2919999999999998</v>
      </c>
      <c r="L213" s="17" t="s">
        <v>29</v>
      </c>
      <c r="M213" s="16">
        <v>41551</v>
      </c>
      <c r="N213" s="16">
        <v>41627</v>
      </c>
      <c r="O213" s="16">
        <v>41628</v>
      </c>
      <c r="P213" s="33" t="s">
        <v>22</v>
      </c>
      <c r="Q213" s="16">
        <v>42887</v>
      </c>
      <c r="R213" s="15"/>
    </row>
    <row r="214" spans="1:18" s="10" customFormat="1" ht="15" customHeight="1" x14ac:dyDescent="0.25">
      <c r="A214" s="15" t="s">
        <v>114</v>
      </c>
      <c r="B214" s="15" t="s">
        <v>276</v>
      </c>
      <c r="C214" s="15">
        <v>37912</v>
      </c>
      <c r="D214" s="15" t="s">
        <v>158</v>
      </c>
      <c r="E214" s="15" t="s">
        <v>34</v>
      </c>
      <c r="F214" s="15" t="s">
        <v>40</v>
      </c>
      <c r="G214" s="38">
        <v>20.158000000000001</v>
      </c>
      <c r="H214" s="38">
        <v>20.158000000000001</v>
      </c>
      <c r="I214" s="36" t="s">
        <v>36</v>
      </c>
      <c r="J214" s="36" t="s">
        <v>36</v>
      </c>
      <c r="K214" s="37">
        <v>20.158000000000001</v>
      </c>
      <c r="L214" s="17" t="s">
        <v>29</v>
      </c>
      <c r="M214" s="16">
        <v>41551</v>
      </c>
      <c r="N214" s="16">
        <v>41627</v>
      </c>
      <c r="O214" s="16">
        <v>41628</v>
      </c>
      <c r="P214" s="33" t="s">
        <v>22</v>
      </c>
      <c r="Q214" s="16">
        <v>42887</v>
      </c>
      <c r="R214" s="15"/>
    </row>
    <row r="215" spans="1:18" s="10" customFormat="1" ht="15" customHeight="1" x14ac:dyDescent="0.25">
      <c r="A215" s="15" t="s">
        <v>114</v>
      </c>
      <c r="B215" s="15" t="s">
        <v>276</v>
      </c>
      <c r="C215" s="15">
        <v>37913</v>
      </c>
      <c r="D215" s="15" t="s">
        <v>159</v>
      </c>
      <c r="E215" s="15" t="s">
        <v>34</v>
      </c>
      <c r="F215" s="15" t="s">
        <v>40</v>
      </c>
      <c r="G215" s="38">
        <v>6.452</v>
      </c>
      <c r="H215" s="38">
        <v>6.452</v>
      </c>
      <c r="I215" s="36" t="s">
        <v>36</v>
      </c>
      <c r="J215" s="36" t="s">
        <v>36</v>
      </c>
      <c r="K215" s="37">
        <v>6.452</v>
      </c>
      <c r="L215" s="17" t="s">
        <v>49</v>
      </c>
      <c r="M215" s="16">
        <v>41551</v>
      </c>
      <c r="N215" s="16">
        <v>41627</v>
      </c>
      <c r="O215" s="16">
        <v>41628</v>
      </c>
      <c r="P215" s="33" t="s">
        <v>22</v>
      </c>
      <c r="Q215" s="16">
        <v>42887</v>
      </c>
      <c r="R215" s="15"/>
    </row>
    <row r="216" spans="1:18" s="10" customFormat="1" ht="15" customHeight="1" x14ac:dyDescent="0.25">
      <c r="A216" s="15" t="s">
        <v>114</v>
      </c>
      <c r="B216" s="15" t="s">
        <v>276</v>
      </c>
      <c r="C216" s="15">
        <v>37914</v>
      </c>
      <c r="D216" s="15" t="s">
        <v>160</v>
      </c>
      <c r="E216" s="15" t="s">
        <v>34</v>
      </c>
      <c r="F216" s="15" t="s">
        <v>40</v>
      </c>
      <c r="G216" s="38">
        <v>13.544</v>
      </c>
      <c r="H216" s="38">
        <v>10.84</v>
      </c>
      <c r="I216" s="36" t="s">
        <v>36</v>
      </c>
      <c r="J216" s="36" t="s">
        <v>36</v>
      </c>
      <c r="K216" s="37">
        <v>13.544</v>
      </c>
      <c r="L216" s="17" t="s">
        <v>25</v>
      </c>
      <c r="M216" s="16">
        <v>41551</v>
      </c>
      <c r="N216" s="16">
        <v>41627</v>
      </c>
      <c r="O216" s="16">
        <v>41628</v>
      </c>
      <c r="P216" s="33" t="s">
        <v>22</v>
      </c>
      <c r="Q216" s="16">
        <v>42887</v>
      </c>
      <c r="R216" s="15"/>
    </row>
    <row r="217" spans="1:18" s="10" customFormat="1" ht="15" customHeight="1" x14ac:dyDescent="0.25">
      <c r="A217" s="15" t="s">
        <v>114</v>
      </c>
      <c r="B217" s="15" t="s">
        <v>276</v>
      </c>
      <c r="C217" s="15">
        <v>37915</v>
      </c>
      <c r="D217" s="15" t="s">
        <v>161</v>
      </c>
      <c r="E217" s="15" t="s">
        <v>34</v>
      </c>
      <c r="F217" s="15" t="s">
        <v>40</v>
      </c>
      <c r="G217" s="38">
        <v>9.1839999999999993</v>
      </c>
      <c r="H217" s="38">
        <v>9.1839999999999993</v>
      </c>
      <c r="I217" s="36" t="s">
        <v>36</v>
      </c>
      <c r="J217" s="36" t="s">
        <v>36</v>
      </c>
      <c r="K217" s="37">
        <v>9.1839999999999993</v>
      </c>
      <c r="L217" s="17" t="s">
        <v>37</v>
      </c>
      <c r="M217" s="16">
        <v>41551</v>
      </c>
      <c r="N217" s="16">
        <v>41627</v>
      </c>
      <c r="O217" s="16">
        <v>41628</v>
      </c>
      <c r="P217" s="33" t="s">
        <v>22</v>
      </c>
      <c r="Q217" s="16">
        <v>42887</v>
      </c>
      <c r="R217" s="15"/>
    </row>
    <row r="218" spans="1:18" s="10" customFormat="1" ht="15" customHeight="1" x14ac:dyDescent="0.25">
      <c r="A218" s="15" t="s">
        <v>114</v>
      </c>
      <c r="B218" s="15" t="s">
        <v>276</v>
      </c>
      <c r="C218" s="15">
        <v>37916</v>
      </c>
      <c r="D218" s="15" t="s">
        <v>162</v>
      </c>
      <c r="E218" s="15" t="s">
        <v>34</v>
      </c>
      <c r="F218" s="15" t="s">
        <v>40</v>
      </c>
      <c r="G218" s="38">
        <v>47.420999999999999</v>
      </c>
      <c r="H218" s="38">
        <v>45.134999999999998</v>
      </c>
      <c r="I218" s="36" t="s">
        <v>36</v>
      </c>
      <c r="J218" s="36" t="s">
        <v>36</v>
      </c>
      <c r="K218" s="37">
        <v>47.420999999999999</v>
      </c>
      <c r="L218" s="17" t="s">
        <v>25</v>
      </c>
      <c r="M218" s="16">
        <v>41551</v>
      </c>
      <c r="N218" s="16">
        <v>41627</v>
      </c>
      <c r="O218" s="16">
        <v>41628</v>
      </c>
      <c r="P218" s="33" t="s">
        <v>22</v>
      </c>
      <c r="Q218" s="16">
        <v>42887</v>
      </c>
      <c r="R218" s="15"/>
    </row>
    <row r="219" spans="1:18" s="10" customFormat="1" ht="15" customHeight="1" x14ac:dyDescent="0.25">
      <c r="A219" s="15" t="s">
        <v>114</v>
      </c>
      <c r="B219" s="15" t="s">
        <v>276</v>
      </c>
      <c r="C219" s="15">
        <v>37985</v>
      </c>
      <c r="D219" s="15" t="s">
        <v>163</v>
      </c>
      <c r="E219" s="15" t="s">
        <v>34</v>
      </c>
      <c r="F219" s="15" t="s">
        <v>43</v>
      </c>
      <c r="G219" s="38">
        <v>1.2999999999999999E-2</v>
      </c>
      <c r="H219" s="38">
        <v>1.2999999999999999E-2</v>
      </c>
      <c r="I219" s="36" t="s">
        <v>36</v>
      </c>
      <c r="J219" s="36" t="s">
        <v>36</v>
      </c>
      <c r="K219" s="37">
        <v>1.2999999999999999E-2</v>
      </c>
      <c r="L219" s="17" t="s">
        <v>41</v>
      </c>
      <c r="M219" s="16">
        <v>41551</v>
      </c>
      <c r="N219" s="16" t="s">
        <v>36</v>
      </c>
      <c r="O219" s="16">
        <v>41628</v>
      </c>
      <c r="P219" s="33" t="s">
        <v>22</v>
      </c>
      <c r="Q219" s="16">
        <v>42887</v>
      </c>
      <c r="R219" s="15"/>
    </row>
    <row r="220" spans="1:18" s="10" customFormat="1" ht="15" customHeight="1" x14ac:dyDescent="0.25">
      <c r="A220" s="15" t="s">
        <v>114</v>
      </c>
      <c r="B220" s="15" t="s">
        <v>276</v>
      </c>
      <c r="C220" s="15">
        <v>37987</v>
      </c>
      <c r="D220" s="15" t="s">
        <v>164</v>
      </c>
      <c r="E220" s="15" t="s">
        <v>34</v>
      </c>
      <c r="F220" s="15" t="s">
        <v>43</v>
      </c>
      <c r="G220" s="38">
        <v>0.17399999999999999</v>
      </c>
      <c r="H220" s="38">
        <v>0.17399999999999999</v>
      </c>
      <c r="I220" s="36" t="s">
        <v>36</v>
      </c>
      <c r="J220" s="36" t="s">
        <v>36</v>
      </c>
      <c r="K220" s="37">
        <v>0.17399999999999999</v>
      </c>
      <c r="L220" s="17" t="s">
        <v>41</v>
      </c>
      <c r="M220" s="16">
        <v>41551</v>
      </c>
      <c r="N220" s="16" t="s">
        <v>36</v>
      </c>
      <c r="O220" s="16">
        <v>41628</v>
      </c>
      <c r="P220" s="33" t="s">
        <v>22</v>
      </c>
      <c r="Q220" s="16">
        <v>42887</v>
      </c>
      <c r="R220" s="15"/>
    </row>
    <row r="221" spans="1:18" s="10" customFormat="1" ht="15" customHeight="1" x14ac:dyDescent="0.25">
      <c r="A221" s="15" t="s">
        <v>114</v>
      </c>
      <c r="B221" s="15" t="s">
        <v>276</v>
      </c>
      <c r="C221" s="15">
        <v>38013</v>
      </c>
      <c r="D221" s="15" t="s">
        <v>165</v>
      </c>
      <c r="E221" s="15" t="s">
        <v>34</v>
      </c>
      <c r="F221" s="15" t="s">
        <v>43</v>
      </c>
      <c r="G221" s="38">
        <v>3.16</v>
      </c>
      <c r="H221" s="38">
        <v>3.16</v>
      </c>
      <c r="I221" s="36" t="s">
        <v>36</v>
      </c>
      <c r="J221" s="36" t="s">
        <v>36</v>
      </c>
      <c r="K221" s="37">
        <v>3.16</v>
      </c>
      <c r="L221" s="17" t="s">
        <v>21</v>
      </c>
      <c r="M221" s="16">
        <v>41551</v>
      </c>
      <c r="N221" s="16" t="s">
        <v>36</v>
      </c>
      <c r="O221" s="16">
        <v>41628</v>
      </c>
      <c r="P221" s="33" t="s">
        <v>22</v>
      </c>
      <c r="Q221" s="16">
        <v>42887</v>
      </c>
      <c r="R221" s="15"/>
    </row>
    <row r="222" spans="1:18" s="10" customFormat="1" ht="15" customHeight="1" x14ac:dyDescent="0.25">
      <c r="A222" s="15" t="s">
        <v>114</v>
      </c>
      <c r="B222" s="15" t="s">
        <v>276</v>
      </c>
      <c r="C222" s="15">
        <v>38014</v>
      </c>
      <c r="D222" s="15" t="s">
        <v>166</v>
      </c>
      <c r="E222" s="15" t="s">
        <v>34</v>
      </c>
      <c r="F222" s="15" t="s">
        <v>43</v>
      </c>
      <c r="G222" s="38">
        <v>2.3180000000000001</v>
      </c>
      <c r="H222" s="38">
        <v>2.3180000000000001</v>
      </c>
      <c r="I222" s="36" t="s">
        <v>36</v>
      </c>
      <c r="J222" s="36" t="s">
        <v>36</v>
      </c>
      <c r="K222" s="37">
        <v>2.3180000000000001</v>
      </c>
      <c r="L222" s="17" t="s">
        <v>21</v>
      </c>
      <c r="M222" s="16">
        <v>41551</v>
      </c>
      <c r="N222" s="16" t="s">
        <v>36</v>
      </c>
      <c r="O222" s="16">
        <v>41628</v>
      </c>
      <c r="P222" s="33" t="s">
        <v>22</v>
      </c>
      <c r="Q222" s="16">
        <v>42887</v>
      </c>
      <c r="R222" s="15"/>
    </row>
    <row r="223" spans="1:18" s="10" customFormat="1" ht="15" customHeight="1" x14ac:dyDescent="0.25">
      <c r="A223" s="15" t="s">
        <v>114</v>
      </c>
      <c r="B223" s="15" t="s">
        <v>276</v>
      </c>
      <c r="C223" s="15">
        <v>38016</v>
      </c>
      <c r="D223" s="15" t="s">
        <v>167</v>
      </c>
      <c r="E223" s="15" t="s">
        <v>34</v>
      </c>
      <c r="F223" s="15" t="s">
        <v>43</v>
      </c>
      <c r="G223" s="38">
        <v>2.5339999999999998</v>
      </c>
      <c r="H223" s="38">
        <v>2.5339999999999998</v>
      </c>
      <c r="I223" s="36" t="s">
        <v>36</v>
      </c>
      <c r="J223" s="36" t="s">
        <v>36</v>
      </c>
      <c r="K223" s="37">
        <v>2.5339999999999998</v>
      </c>
      <c r="L223" s="17" t="s">
        <v>25</v>
      </c>
      <c r="M223" s="16">
        <v>41551</v>
      </c>
      <c r="N223" s="16" t="s">
        <v>36</v>
      </c>
      <c r="O223" s="16">
        <v>41628</v>
      </c>
      <c r="P223" s="33" t="s">
        <v>22</v>
      </c>
      <c r="Q223" s="16">
        <v>42887</v>
      </c>
      <c r="R223" s="15"/>
    </row>
    <row r="224" spans="1:18" s="10" customFormat="1" ht="15" customHeight="1" x14ac:dyDescent="0.25">
      <c r="A224" s="15" t="s">
        <v>114</v>
      </c>
      <c r="B224" s="15" t="s">
        <v>276</v>
      </c>
      <c r="C224" s="15">
        <v>38017</v>
      </c>
      <c r="D224" s="15" t="s">
        <v>168</v>
      </c>
      <c r="E224" s="15" t="s">
        <v>34</v>
      </c>
      <c r="F224" s="15" t="s">
        <v>43</v>
      </c>
      <c r="G224" s="38">
        <v>13.28</v>
      </c>
      <c r="H224" s="38">
        <v>13.28</v>
      </c>
      <c r="I224" s="36" t="s">
        <v>36</v>
      </c>
      <c r="J224" s="36" t="s">
        <v>36</v>
      </c>
      <c r="K224" s="37">
        <v>13.28</v>
      </c>
      <c r="L224" s="17" t="s">
        <v>25</v>
      </c>
      <c r="M224" s="16">
        <v>41551</v>
      </c>
      <c r="N224" s="16">
        <v>41627</v>
      </c>
      <c r="O224" s="16">
        <v>41628</v>
      </c>
      <c r="P224" s="33" t="s">
        <v>22</v>
      </c>
      <c r="Q224" s="16">
        <v>42887</v>
      </c>
      <c r="R224" s="15"/>
    </row>
    <row r="225" spans="1:18" s="10" customFormat="1" ht="15" customHeight="1" x14ac:dyDescent="0.25">
      <c r="A225" s="15" t="s">
        <v>114</v>
      </c>
      <c r="B225" s="15" t="s">
        <v>276</v>
      </c>
      <c r="C225" s="15">
        <v>38018</v>
      </c>
      <c r="D225" s="15" t="s">
        <v>169</v>
      </c>
      <c r="E225" s="15" t="s">
        <v>34</v>
      </c>
      <c r="F225" s="15" t="s">
        <v>43</v>
      </c>
      <c r="G225" s="38">
        <v>0.434</v>
      </c>
      <c r="H225" s="38">
        <v>0.434</v>
      </c>
      <c r="I225" s="36" t="s">
        <v>36</v>
      </c>
      <c r="J225" s="36" t="s">
        <v>36</v>
      </c>
      <c r="K225" s="37">
        <v>0.434</v>
      </c>
      <c r="L225" s="17" t="s">
        <v>41</v>
      </c>
      <c r="M225" s="16">
        <v>41551</v>
      </c>
      <c r="N225" s="16" t="s">
        <v>36</v>
      </c>
      <c r="O225" s="16">
        <v>41628</v>
      </c>
      <c r="P225" s="33" t="s">
        <v>22</v>
      </c>
      <c r="Q225" s="16">
        <v>42887</v>
      </c>
      <c r="R225" s="15"/>
    </row>
    <row r="226" spans="1:18" s="10" customFormat="1" ht="15" customHeight="1" x14ac:dyDescent="0.25">
      <c r="A226" s="15" t="s">
        <v>114</v>
      </c>
      <c r="B226" s="15" t="s">
        <v>276</v>
      </c>
      <c r="C226" s="15">
        <v>38019</v>
      </c>
      <c r="D226" s="15" t="s">
        <v>170</v>
      </c>
      <c r="E226" s="15" t="s">
        <v>34</v>
      </c>
      <c r="F226" s="15" t="s">
        <v>43</v>
      </c>
      <c r="G226" s="38">
        <v>2.98</v>
      </c>
      <c r="H226" s="38">
        <v>2.98</v>
      </c>
      <c r="I226" s="36" t="s">
        <v>36</v>
      </c>
      <c r="J226" s="36" t="s">
        <v>36</v>
      </c>
      <c r="K226" s="37">
        <v>2.98</v>
      </c>
      <c r="L226" s="17" t="s">
        <v>29</v>
      </c>
      <c r="M226" s="16">
        <v>41551</v>
      </c>
      <c r="N226" s="16" t="s">
        <v>36</v>
      </c>
      <c r="O226" s="16">
        <v>41628</v>
      </c>
      <c r="P226" s="33" t="s">
        <v>22</v>
      </c>
      <c r="Q226" s="16">
        <v>42887</v>
      </c>
      <c r="R226" s="15"/>
    </row>
    <row r="227" spans="1:18" s="10" customFormat="1" ht="15" customHeight="1" x14ac:dyDescent="0.25">
      <c r="A227" s="15" t="s">
        <v>114</v>
      </c>
      <c r="B227" s="15" t="s">
        <v>276</v>
      </c>
      <c r="C227" s="15">
        <v>38020</v>
      </c>
      <c r="D227" s="15" t="s">
        <v>144</v>
      </c>
      <c r="E227" s="15" t="s">
        <v>34</v>
      </c>
      <c r="F227" s="15" t="s">
        <v>134</v>
      </c>
      <c r="G227" s="38">
        <v>2.5659999999999998</v>
      </c>
      <c r="H227" s="38">
        <v>2.5659999999999998</v>
      </c>
      <c r="I227" s="36" t="s">
        <v>36</v>
      </c>
      <c r="J227" s="36" t="s">
        <v>36</v>
      </c>
      <c r="K227" s="37">
        <v>2.5659999999999998</v>
      </c>
      <c r="L227" s="17" t="s">
        <v>21</v>
      </c>
      <c r="M227" s="16">
        <v>41551</v>
      </c>
      <c r="N227" s="16" t="s">
        <v>36</v>
      </c>
      <c r="O227" s="16">
        <v>41628</v>
      </c>
      <c r="P227" s="33" t="s">
        <v>22</v>
      </c>
      <c r="Q227" s="16">
        <v>42887</v>
      </c>
      <c r="R227" s="15"/>
    </row>
    <row r="228" spans="1:18" s="10" customFormat="1" ht="15" customHeight="1" x14ac:dyDescent="0.25">
      <c r="A228" s="15" t="s">
        <v>114</v>
      </c>
      <c r="B228" s="15" t="s">
        <v>276</v>
      </c>
      <c r="C228" s="15">
        <v>38021</v>
      </c>
      <c r="D228" s="15" t="s">
        <v>145</v>
      </c>
      <c r="E228" s="15" t="s">
        <v>34</v>
      </c>
      <c r="F228" s="15" t="s">
        <v>134</v>
      </c>
      <c r="G228" s="38">
        <v>3.6150000000000002</v>
      </c>
      <c r="H228" s="38">
        <v>3.6150000000000002</v>
      </c>
      <c r="I228" s="36" t="s">
        <v>36</v>
      </c>
      <c r="J228" s="36" t="s">
        <v>36</v>
      </c>
      <c r="K228" s="37">
        <v>3.6150000000000002</v>
      </c>
      <c r="L228" s="17" t="s">
        <v>21</v>
      </c>
      <c r="M228" s="16">
        <v>41551</v>
      </c>
      <c r="N228" s="16" t="s">
        <v>36</v>
      </c>
      <c r="O228" s="16">
        <v>41628</v>
      </c>
      <c r="P228" s="33" t="s">
        <v>22</v>
      </c>
      <c r="Q228" s="16">
        <v>42887</v>
      </c>
      <c r="R228" s="15"/>
    </row>
    <row r="229" spans="1:18" s="10" customFormat="1" ht="15" customHeight="1" x14ac:dyDescent="0.25">
      <c r="A229" s="15" t="s">
        <v>114</v>
      </c>
      <c r="B229" s="15" t="s">
        <v>276</v>
      </c>
      <c r="C229" s="15">
        <v>38022</v>
      </c>
      <c r="D229" s="15" t="s">
        <v>146</v>
      </c>
      <c r="E229" s="15" t="s">
        <v>34</v>
      </c>
      <c r="F229" s="15" t="s">
        <v>134</v>
      </c>
      <c r="G229" s="38">
        <v>9.1890000000000001</v>
      </c>
      <c r="H229" s="38">
        <v>9.1890000000000001</v>
      </c>
      <c r="I229" s="36" t="s">
        <v>36</v>
      </c>
      <c r="J229" s="36" t="s">
        <v>36</v>
      </c>
      <c r="K229" s="37">
        <v>9.1890000000000001</v>
      </c>
      <c r="L229" s="17" t="s">
        <v>49</v>
      </c>
      <c r="M229" s="16">
        <v>41551</v>
      </c>
      <c r="N229" s="16">
        <v>41627</v>
      </c>
      <c r="O229" s="16">
        <v>41628</v>
      </c>
      <c r="P229" s="33" t="s">
        <v>22</v>
      </c>
      <c r="Q229" s="16">
        <v>42887</v>
      </c>
      <c r="R229" s="15"/>
    </row>
    <row r="230" spans="1:18" s="10" customFormat="1" ht="15" customHeight="1" x14ac:dyDescent="0.25">
      <c r="A230" s="15" t="s">
        <v>114</v>
      </c>
      <c r="B230" s="15" t="s">
        <v>276</v>
      </c>
      <c r="C230" s="15">
        <v>38023</v>
      </c>
      <c r="D230" s="15" t="s">
        <v>147</v>
      </c>
      <c r="E230" s="15" t="s">
        <v>34</v>
      </c>
      <c r="F230" s="15" t="s">
        <v>43</v>
      </c>
      <c r="G230" s="38">
        <v>7.133</v>
      </c>
      <c r="H230" s="38">
        <v>7.133</v>
      </c>
      <c r="I230" s="36" t="s">
        <v>36</v>
      </c>
      <c r="J230" s="36" t="s">
        <v>36</v>
      </c>
      <c r="K230" s="37">
        <v>7.133</v>
      </c>
      <c r="L230" s="17" t="s">
        <v>49</v>
      </c>
      <c r="M230" s="16">
        <v>41551</v>
      </c>
      <c r="N230" s="16">
        <v>41627</v>
      </c>
      <c r="O230" s="16">
        <v>41628</v>
      </c>
      <c r="P230" s="33" t="s">
        <v>22</v>
      </c>
      <c r="Q230" s="16">
        <v>42887</v>
      </c>
      <c r="R230" s="15"/>
    </row>
    <row r="231" spans="1:18" s="10" customFormat="1" ht="15" customHeight="1" x14ac:dyDescent="0.25">
      <c r="A231" s="15" t="s">
        <v>114</v>
      </c>
      <c r="B231" s="15" t="s">
        <v>276</v>
      </c>
      <c r="C231" s="15">
        <v>38025</v>
      </c>
      <c r="D231" s="15" t="s">
        <v>148</v>
      </c>
      <c r="E231" s="15" t="s">
        <v>34</v>
      </c>
      <c r="F231" s="15" t="s">
        <v>43</v>
      </c>
      <c r="G231" s="38">
        <v>3.0619999999999998</v>
      </c>
      <c r="H231" s="38">
        <v>3.0619999999999998</v>
      </c>
      <c r="I231" s="36" t="s">
        <v>36</v>
      </c>
      <c r="J231" s="36" t="s">
        <v>36</v>
      </c>
      <c r="K231" s="37">
        <v>3.0619999999999998</v>
      </c>
      <c r="L231" s="17" t="s">
        <v>41</v>
      </c>
      <c r="M231" s="16">
        <v>41551</v>
      </c>
      <c r="N231" s="16" t="s">
        <v>36</v>
      </c>
      <c r="O231" s="16">
        <v>41628</v>
      </c>
      <c r="P231" s="33" t="s">
        <v>22</v>
      </c>
      <c r="Q231" s="16">
        <v>42887</v>
      </c>
      <c r="R231" s="15"/>
    </row>
    <row r="232" spans="1:18" s="10" customFormat="1" ht="15" customHeight="1" x14ac:dyDescent="0.25">
      <c r="A232" s="15" t="s">
        <v>114</v>
      </c>
      <c r="B232" s="15" t="s">
        <v>276</v>
      </c>
      <c r="C232" s="15">
        <v>38026</v>
      </c>
      <c r="D232" s="15" t="s">
        <v>149</v>
      </c>
      <c r="E232" s="15" t="s">
        <v>34</v>
      </c>
      <c r="F232" s="15" t="s">
        <v>43</v>
      </c>
      <c r="G232" s="38">
        <v>5.8710000000000004</v>
      </c>
      <c r="H232" s="38">
        <v>5.8710000000000004</v>
      </c>
      <c r="I232" s="36" t="s">
        <v>36</v>
      </c>
      <c r="J232" s="36" t="s">
        <v>36</v>
      </c>
      <c r="K232" s="37">
        <v>5.8710000000000004</v>
      </c>
      <c r="L232" s="17" t="s">
        <v>37</v>
      </c>
      <c r="M232" s="16">
        <v>41551</v>
      </c>
      <c r="N232" s="16">
        <v>41627</v>
      </c>
      <c r="O232" s="16">
        <v>41628</v>
      </c>
      <c r="P232" s="33" t="s">
        <v>22</v>
      </c>
      <c r="Q232" s="16">
        <v>42887</v>
      </c>
      <c r="R232" s="15"/>
    </row>
    <row r="233" spans="1:18" s="10" customFormat="1" ht="15" customHeight="1" x14ac:dyDescent="0.25">
      <c r="A233" s="15" t="s">
        <v>114</v>
      </c>
      <c r="B233" s="15" t="s">
        <v>276</v>
      </c>
      <c r="C233" s="15">
        <v>38027</v>
      </c>
      <c r="D233" s="15" t="s">
        <v>150</v>
      </c>
      <c r="E233" s="15" t="s">
        <v>34</v>
      </c>
      <c r="F233" s="15" t="s">
        <v>43</v>
      </c>
      <c r="G233" s="38">
        <v>9.1999999999999998E-2</v>
      </c>
      <c r="H233" s="38">
        <v>9.1999999999999998E-2</v>
      </c>
      <c r="I233" s="36" t="s">
        <v>36</v>
      </c>
      <c r="J233" s="36" t="s">
        <v>36</v>
      </c>
      <c r="K233" s="37">
        <v>9.1999999999999998E-2</v>
      </c>
      <c r="L233" s="17" t="s">
        <v>41</v>
      </c>
      <c r="M233" s="16">
        <v>41551</v>
      </c>
      <c r="N233" s="16" t="s">
        <v>36</v>
      </c>
      <c r="O233" s="16">
        <v>41628</v>
      </c>
      <c r="P233" s="33" t="s">
        <v>22</v>
      </c>
      <c r="Q233" s="16">
        <v>42887</v>
      </c>
      <c r="R233" s="15"/>
    </row>
    <row r="234" spans="1:18" s="10" customFormat="1" ht="15" customHeight="1" x14ac:dyDescent="0.25">
      <c r="A234" s="15" t="s">
        <v>114</v>
      </c>
      <c r="B234" s="15" t="s">
        <v>276</v>
      </c>
      <c r="C234" s="15">
        <v>38028</v>
      </c>
      <c r="D234" s="15" t="s">
        <v>151</v>
      </c>
      <c r="E234" s="15" t="s">
        <v>34</v>
      </c>
      <c r="F234" s="15" t="s">
        <v>43</v>
      </c>
      <c r="G234" s="38">
        <v>0.34799999999999998</v>
      </c>
      <c r="H234" s="38">
        <v>0.34799999999999998</v>
      </c>
      <c r="I234" s="36" t="s">
        <v>36</v>
      </c>
      <c r="J234" s="36" t="s">
        <v>36</v>
      </c>
      <c r="K234" s="37">
        <v>0.34799999999999998</v>
      </c>
      <c r="L234" s="17" t="s">
        <v>21</v>
      </c>
      <c r="M234" s="16">
        <v>41551</v>
      </c>
      <c r="N234" s="16" t="s">
        <v>36</v>
      </c>
      <c r="O234" s="16">
        <v>41628</v>
      </c>
      <c r="P234" s="33" t="s">
        <v>22</v>
      </c>
      <c r="Q234" s="16">
        <v>42887</v>
      </c>
      <c r="R234" s="15"/>
    </row>
    <row r="235" spans="1:18" s="10" customFormat="1" ht="15" customHeight="1" x14ac:dyDescent="0.25">
      <c r="A235" s="15" t="s">
        <v>114</v>
      </c>
      <c r="B235" s="15" t="s">
        <v>276</v>
      </c>
      <c r="C235" s="15">
        <v>38029</v>
      </c>
      <c r="D235" s="15" t="s">
        <v>152</v>
      </c>
      <c r="E235" s="15" t="s">
        <v>34</v>
      </c>
      <c r="F235" s="15" t="s">
        <v>43</v>
      </c>
      <c r="G235" s="38">
        <v>1.4850000000000001</v>
      </c>
      <c r="H235" s="38">
        <v>1.4850000000000001</v>
      </c>
      <c r="I235" s="36" t="s">
        <v>36</v>
      </c>
      <c r="J235" s="36" t="s">
        <v>36</v>
      </c>
      <c r="K235" s="37">
        <v>1.4850000000000001</v>
      </c>
      <c r="L235" s="17" t="s">
        <v>21</v>
      </c>
      <c r="M235" s="16">
        <v>41551</v>
      </c>
      <c r="N235" s="16" t="s">
        <v>36</v>
      </c>
      <c r="O235" s="16">
        <v>41628</v>
      </c>
      <c r="P235" s="33" t="s">
        <v>22</v>
      </c>
      <c r="Q235" s="16">
        <v>42887</v>
      </c>
      <c r="R235" s="15"/>
    </row>
    <row r="236" spans="1:18" s="10" customFormat="1" ht="15" customHeight="1" x14ac:dyDescent="0.25">
      <c r="A236" s="15" t="s">
        <v>114</v>
      </c>
      <c r="B236" s="15" t="s">
        <v>276</v>
      </c>
      <c r="C236" s="15">
        <v>38030</v>
      </c>
      <c r="D236" s="15" t="s">
        <v>153</v>
      </c>
      <c r="E236" s="15" t="s">
        <v>34</v>
      </c>
      <c r="F236" s="15" t="s">
        <v>43</v>
      </c>
      <c r="G236" s="38">
        <v>6.8040000000000003</v>
      </c>
      <c r="H236" s="38">
        <v>5.7539999999999996</v>
      </c>
      <c r="I236" s="36" t="s">
        <v>36</v>
      </c>
      <c r="J236" s="36" t="s">
        <v>36</v>
      </c>
      <c r="K236" s="37">
        <v>6.8040000000000003</v>
      </c>
      <c r="L236" s="17" t="s">
        <v>51</v>
      </c>
      <c r="M236" s="16">
        <v>41551</v>
      </c>
      <c r="N236" s="16">
        <v>41627</v>
      </c>
      <c r="O236" s="16">
        <v>41628</v>
      </c>
      <c r="P236" s="33" t="s">
        <v>22</v>
      </c>
      <c r="Q236" s="16">
        <v>42887</v>
      </c>
      <c r="R236" s="15"/>
    </row>
    <row r="237" spans="1:18" s="10" customFormat="1" ht="15" customHeight="1" x14ac:dyDescent="0.25">
      <c r="A237" s="15" t="s">
        <v>114</v>
      </c>
      <c r="B237" s="15" t="s">
        <v>276</v>
      </c>
      <c r="C237" s="15">
        <v>38031</v>
      </c>
      <c r="D237" s="15" t="s">
        <v>154</v>
      </c>
      <c r="E237" s="15" t="s">
        <v>34</v>
      </c>
      <c r="F237" s="15" t="s">
        <v>43</v>
      </c>
      <c r="G237" s="38">
        <v>19.631</v>
      </c>
      <c r="H237" s="38">
        <v>19.631</v>
      </c>
      <c r="I237" s="36" t="s">
        <v>36</v>
      </c>
      <c r="J237" s="36" t="s">
        <v>36</v>
      </c>
      <c r="K237" s="37">
        <v>19.631</v>
      </c>
      <c r="L237" s="17" t="s">
        <v>51</v>
      </c>
      <c r="M237" s="16">
        <v>41551</v>
      </c>
      <c r="N237" s="16">
        <v>41627</v>
      </c>
      <c r="O237" s="16">
        <v>41628</v>
      </c>
      <c r="P237" s="33" t="s">
        <v>22</v>
      </c>
      <c r="Q237" s="16">
        <v>42887</v>
      </c>
      <c r="R237" s="15"/>
    </row>
    <row r="238" spans="1:18" s="10" customFormat="1" ht="15" customHeight="1" x14ac:dyDescent="0.25">
      <c r="A238" s="15" t="s">
        <v>114</v>
      </c>
      <c r="B238" s="15" t="s">
        <v>276</v>
      </c>
      <c r="C238" s="15">
        <v>38032</v>
      </c>
      <c r="D238" s="15" t="s">
        <v>155</v>
      </c>
      <c r="E238" s="15" t="s">
        <v>34</v>
      </c>
      <c r="F238" s="15" t="s">
        <v>43</v>
      </c>
      <c r="G238" s="38">
        <v>13.276</v>
      </c>
      <c r="H238" s="38">
        <v>13.276</v>
      </c>
      <c r="I238" s="36" t="s">
        <v>36</v>
      </c>
      <c r="J238" s="36" t="s">
        <v>36</v>
      </c>
      <c r="K238" s="37">
        <v>13.276</v>
      </c>
      <c r="L238" s="17" t="s">
        <v>29</v>
      </c>
      <c r="M238" s="16">
        <v>41551</v>
      </c>
      <c r="N238" s="16">
        <v>41627</v>
      </c>
      <c r="O238" s="16">
        <v>41628</v>
      </c>
      <c r="P238" s="33" t="s">
        <v>22</v>
      </c>
      <c r="Q238" s="16">
        <v>42887</v>
      </c>
      <c r="R238" s="15"/>
    </row>
    <row r="239" spans="1:18" s="10" customFormat="1" ht="15" customHeight="1" x14ac:dyDescent="0.25">
      <c r="A239" s="15" t="s">
        <v>114</v>
      </c>
      <c r="B239" s="15" t="s">
        <v>276</v>
      </c>
      <c r="C239" s="15">
        <v>38033</v>
      </c>
      <c r="D239" s="15" t="s">
        <v>156</v>
      </c>
      <c r="E239" s="15" t="s">
        <v>34</v>
      </c>
      <c r="F239" s="15" t="s">
        <v>43</v>
      </c>
      <c r="G239" s="38">
        <v>1.3420000000000001</v>
      </c>
      <c r="H239" s="38">
        <v>1.3420000000000001</v>
      </c>
      <c r="I239" s="36" t="s">
        <v>36</v>
      </c>
      <c r="J239" s="36" t="s">
        <v>36</v>
      </c>
      <c r="K239" s="37">
        <v>1.3420000000000001</v>
      </c>
      <c r="L239" s="17" t="s">
        <v>49</v>
      </c>
      <c r="M239" s="16">
        <v>41551</v>
      </c>
      <c r="N239" s="16" t="s">
        <v>36</v>
      </c>
      <c r="O239" s="16">
        <v>41628</v>
      </c>
      <c r="P239" s="33" t="s">
        <v>22</v>
      </c>
      <c r="Q239" s="16">
        <v>42887</v>
      </c>
      <c r="R239" s="15"/>
    </row>
    <row r="240" spans="1:18" s="10" customFormat="1" ht="15" customHeight="1" x14ac:dyDescent="0.25">
      <c r="A240" s="15" t="s">
        <v>114</v>
      </c>
      <c r="B240" s="15" t="s">
        <v>276</v>
      </c>
      <c r="C240" s="15">
        <v>38034</v>
      </c>
      <c r="D240" s="15" t="s">
        <v>131</v>
      </c>
      <c r="E240" s="15" t="s">
        <v>34</v>
      </c>
      <c r="F240" s="15" t="s">
        <v>43</v>
      </c>
      <c r="G240" s="38">
        <v>4.6740000000000004</v>
      </c>
      <c r="H240" s="38">
        <v>4.6740000000000004</v>
      </c>
      <c r="I240" s="36" t="s">
        <v>36</v>
      </c>
      <c r="J240" s="36" t="s">
        <v>36</v>
      </c>
      <c r="K240" s="37">
        <v>4.6740000000000004</v>
      </c>
      <c r="L240" s="17" t="s">
        <v>49</v>
      </c>
      <c r="M240" s="16">
        <v>41551</v>
      </c>
      <c r="N240" s="16" t="s">
        <v>36</v>
      </c>
      <c r="O240" s="16">
        <v>41628</v>
      </c>
      <c r="P240" s="33" t="s">
        <v>22</v>
      </c>
      <c r="Q240" s="16">
        <v>42887</v>
      </c>
      <c r="R240" s="15"/>
    </row>
    <row r="241" spans="1:18" s="10" customFormat="1" ht="15" customHeight="1" x14ac:dyDescent="0.25">
      <c r="A241" s="15" t="s">
        <v>114</v>
      </c>
      <c r="B241" s="15" t="s">
        <v>276</v>
      </c>
      <c r="C241" s="15">
        <v>38035</v>
      </c>
      <c r="D241" s="15" t="s">
        <v>132</v>
      </c>
      <c r="E241" s="15" t="s">
        <v>34</v>
      </c>
      <c r="F241" s="15" t="s">
        <v>43</v>
      </c>
      <c r="G241" s="38">
        <v>0.46899999999999997</v>
      </c>
      <c r="H241" s="38">
        <v>0.46899999999999997</v>
      </c>
      <c r="I241" s="36" t="s">
        <v>36</v>
      </c>
      <c r="J241" s="36" t="s">
        <v>36</v>
      </c>
      <c r="K241" s="37">
        <v>0.46899999999999997</v>
      </c>
      <c r="L241" s="17" t="s">
        <v>25</v>
      </c>
      <c r="M241" s="16">
        <v>41551</v>
      </c>
      <c r="N241" s="16" t="s">
        <v>36</v>
      </c>
      <c r="O241" s="16">
        <v>41628</v>
      </c>
      <c r="P241" s="33" t="s">
        <v>22</v>
      </c>
      <c r="Q241" s="16">
        <v>42887</v>
      </c>
      <c r="R241" s="15"/>
    </row>
    <row r="242" spans="1:18" s="10" customFormat="1" ht="15" customHeight="1" x14ac:dyDescent="0.25">
      <c r="A242" s="15" t="s">
        <v>114</v>
      </c>
      <c r="B242" s="15" t="s">
        <v>276</v>
      </c>
      <c r="C242" s="15">
        <v>38036</v>
      </c>
      <c r="D242" s="15" t="s">
        <v>133</v>
      </c>
      <c r="E242" s="15" t="s">
        <v>34</v>
      </c>
      <c r="F242" s="15" t="s">
        <v>134</v>
      </c>
      <c r="G242" s="38">
        <v>6.2629999999999999</v>
      </c>
      <c r="H242" s="38">
        <v>6.2629999999999999</v>
      </c>
      <c r="I242" s="36" t="s">
        <v>36</v>
      </c>
      <c r="J242" s="36" t="s">
        <v>36</v>
      </c>
      <c r="K242" s="37">
        <v>6.2629999999999999</v>
      </c>
      <c r="L242" s="17" t="s">
        <v>25</v>
      </c>
      <c r="M242" s="16">
        <v>41551</v>
      </c>
      <c r="N242" s="16">
        <v>41627</v>
      </c>
      <c r="O242" s="16">
        <v>41628</v>
      </c>
      <c r="P242" s="33" t="s">
        <v>22</v>
      </c>
      <c r="Q242" s="16">
        <v>42887</v>
      </c>
      <c r="R242" s="15"/>
    </row>
    <row r="243" spans="1:18" s="10" customFormat="1" ht="15" customHeight="1" x14ac:dyDescent="0.25">
      <c r="A243" s="15" t="s">
        <v>114</v>
      </c>
      <c r="B243" s="15" t="s">
        <v>276</v>
      </c>
      <c r="C243" s="15">
        <v>38037</v>
      </c>
      <c r="D243" s="15" t="s">
        <v>135</v>
      </c>
      <c r="E243" s="15" t="s">
        <v>34</v>
      </c>
      <c r="F243" s="15" t="s">
        <v>134</v>
      </c>
      <c r="G243" s="38">
        <v>2.617</v>
      </c>
      <c r="H243" s="38">
        <v>2.617</v>
      </c>
      <c r="I243" s="36" t="s">
        <v>36</v>
      </c>
      <c r="J243" s="36" t="s">
        <v>36</v>
      </c>
      <c r="K243" s="37">
        <v>2.617</v>
      </c>
      <c r="L243" s="17" t="s">
        <v>37</v>
      </c>
      <c r="M243" s="16">
        <v>41551</v>
      </c>
      <c r="N243" s="16" t="s">
        <v>36</v>
      </c>
      <c r="O243" s="16">
        <v>41628</v>
      </c>
      <c r="P243" s="33" t="s">
        <v>22</v>
      </c>
      <c r="Q243" s="16">
        <v>42887</v>
      </c>
      <c r="R243" s="15"/>
    </row>
    <row r="244" spans="1:18" s="10" customFormat="1" ht="15" customHeight="1" x14ac:dyDescent="0.25">
      <c r="A244" s="15" t="s">
        <v>114</v>
      </c>
      <c r="B244" s="15" t="s">
        <v>276</v>
      </c>
      <c r="C244" s="15">
        <v>38038</v>
      </c>
      <c r="D244" s="15" t="s">
        <v>136</v>
      </c>
      <c r="E244" s="15" t="s">
        <v>34</v>
      </c>
      <c r="F244" s="15" t="s">
        <v>43</v>
      </c>
      <c r="G244" s="38">
        <v>3.8340000000000001</v>
      </c>
      <c r="H244" s="38">
        <v>3.8340000000000001</v>
      </c>
      <c r="I244" s="36" t="s">
        <v>36</v>
      </c>
      <c r="J244" s="36" t="s">
        <v>36</v>
      </c>
      <c r="K244" s="37">
        <v>3.8340000000000001</v>
      </c>
      <c r="L244" s="17" t="s">
        <v>41</v>
      </c>
      <c r="M244" s="16">
        <v>41551</v>
      </c>
      <c r="N244" s="16" t="s">
        <v>36</v>
      </c>
      <c r="O244" s="16">
        <v>41628</v>
      </c>
      <c r="P244" s="33" t="s">
        <v>22</v>
      </c>
      <c r="Q244" s="16">
        <v>42887</v>
      </c>
      <c r="R244" s="15"/>
    </row>
    <row r="245" spans="1:18" s="10" customFormat="1" ht="15" customHeight="1" x14ac:dyDescent="0.25">
      <c r="A245" s="15" t="s">
        <v>114</v>
      </c>
      <c r="B245" s="15" t="s">
        <v>276</v>
      </c>
      <c r="C245" s="15">
        <v>38039</v>
      </c>
      <c r="D245" s="15" t="s">
        <v>137</v>
      </c>
      <c r="E245" s="15" t="s">
        <v>34</v>
      </c>
      <c r="F245" s="15" t="s">
        <v>134</v>
      </c>
      <c r="G245" s="38">
        <v>0.46899999999999997</v>
      </c>
      <c r="H245" s="38">
        <v>0.46899999999999997</v>
      </c>
      <c r="I245" s="36" t="s">
        <v>36</v>
      </c>
      <c r="J245" s="36" t="s">
        <v>36</v>
      </c>
      <c r="K245" s="37">
        <v>0.46899999999999997</v>
      </c>
      <c r="L245" s="17" t="s">
        <v>25</v>
      </c>
      <c r="M245" s="16">
        <v>41551</v>
      </c>
      <c r="N245" s="16" t="s">
        <v>36</v>
      </c>
      <c r="O245" s="16">
        <v>41628</v>
      </c>
      <c r="P245" s="33" t="s">
        <v>22</v>
      </c>
      <c r="Q245" s="16">
        <v>42887</v>
      </c>
      <c r="R245" s="15"/>
    </row>
    <row r="246" spans="1:18" s="10" customFormat="1" ht="15" customHeight="1" x14ac:dyDescent="0.25">
      <c r="A246" s="15" t="s">
        <v>114</v>
      </c>
      <c r="B246" s="15" t="s">
        <v>276</v>
      </c>
      <c r="C246" s="15">
        <v>38040</v>
      </c>
      <c r="D246" s="15" t="s">
        <v>138</v>
      </c>
      <c r="E246" s="15" t="s">
        <v>34</v>
      </c>
      <c r="F246" s="15" t="s">
        <v>134</v>
      </c>
      <c r="G246" s="38">
        <v>3.14</v>
      </c>
      <c r="H246" s="38">
        <v>3.14</v>
      </c>
      <c r="I246" s="36" t="s">
        <v>36</v>
      </c>
      <c r="J246" s="36" t="s">
        <v>36</v>
      </c>
      <c r="K246" s="37">
        <v>3.14</v>
      </c>
      <c r="L246" s="17" t="s">
        <v>25</v>
      </c>
      <c r="M246" s="16">
        <v>41551</v>
      </c>
      <c r="N246" s="16" t="s">
        <v>36</v>
      </c>
      <c r="O246" s="16">
        <v>41628</v>
      </c>
      <c r="P246" s="33" t="s">
        <v>22</v>
      </c>
      <c r="Q246" s="16">
        <v>42887</v>
      </c>
      <c r="R246" s="15"/>
    </row>
    <row r="247" spans="1:18" s="10" customFormat="1" ht="15" customHeight="1" x14ac:dyDescent="0.25">
      <c r="A247" s="15" t="s">
        <v>114</v>
      </c>
      <c r="B247" s="15" t="s">
        <v>276</v>
      </c>
      <c r="C247" s="15">
        <v>38052</v>
      </c>
      <c r="D247" s="15" t="s">
        <v>139</v>
      </c>
      <c r="E247" s="15" t="s">
        <v>34</v>
      </c>
      <c r="F247" s="15" t="s">
        <v>40</v>
      </c>
      <c r="G247" s="38">
        <v>0.13900000000000001</v>
      </c>
      <c r="H247" s="38">
        <v>0.13900000000000001</v>
      </c>
      <c r="I247" s="36" t="s">
        <v>36</v>
      </c>
      <c r="J247" s="36" t="s">
        <v>36</v>
      </c>
      <c r="K247" s="37">
        <v>0.13900000000000001</v>
      </c>
      <c r="L247" s="17" t="s">
        <v>41</v>
      </c>
      <c r="M247" s="16">
        <v>41551</v>
      </c>
      <c r="N247" s="16" t="s">
        <v>36</v>
      </c>
      <c r="O247" s="16">
        <v>41628</v>
      </c>
      <c r="P247" s="33" t="s">
        <v>22</v>
      </c>
      <c r="Q247" s="16">
        <v>42887</v>
      </c>
      <c r="R247" s="15"/>
    </row>
    <row r="248" spans="1:18" s="10" customFormat="1" ht="15" customHeight="1" x14ac:dyDescent="0.25">
      <c r="A248" s="15" t="s">
        <v>114</v>
      </c>
      <c r="B248" s="15" t="s">
        <v>276</v>
      </c>
      <c r="C248" s="15">
        <v>38054</v>
      </c>
      <c r="D248" s="15" t="s">
        <v>141</v>
      </c>
      <c r="E248" s="15" t="s">
        <v>34</v>
      </c>
      <c r="F248" s="15" t="s">
        <v>40</v>
      </c>
      <c r="G248" s="38">
        <v>6.8000000000000005E-2</v>
      </c>
      <c r="H248" s="38">
        <v>6.8000000000000005E-2</v>
      </c>
      <c r="I248" s="36" t="s">
        <v>36</v>
      </c>
      <c r="J248" s="36" t="s">
        <v>36</v>
      </c>
      <c r="K248" s="37">
        <v>6.8000000000000005E-2</v>
      </c>
      <c r="L248" s="17" t="s">
        <v>41</v>
      </c>
      <c r="M248" s="16">
        <v>41551</v>
      </c>
      <c r="N248" s="16" t="s">
        <v>36</v>
      </c>
      <c r="O248" s="16">
        <v>41628</v>
      </c>
      <c r="P248" s="33" t="s">
        <v>22</v>
      </c>
      <c r="Q248" s="16">
        <v>42887</v>
      </c>
      <c r="R248" s="15"/>
    </row>
    <row r="249" spans="1:18" s="10" customFormat="1" ht="15" customHeight="1" x14ac:dyDescent="0.25">
      <c r="A249" s="15" t="s">
        <v>114</v>
      </c>
      <c r="B249" s="15" t="s">
        <v>276</v>
      </c>
      <c r="C249" s="15">
        <v>38055</v>
      </c>
      <c r="D249" s="15" t="s">
        <v>142</v>
      </c>
      <c r="E249" s="15" t="s">
        <v>34</v>
      </c>
      <c r="F249" s="15" t="s">
        <v>40</v>
      </c>
      <c r="G249" s="38">
        <v>0.29099999999999998</v>
      </c>
      <c r="H249" s="38">
        <v>0.29099999999999998</v>
      </c>
      <c r="I249" s="36" t="s">
        <v>36</v>
      </c>
      <c r="J249" s="36" t="s">
        <v>36</v>
      </c>
      <c r="K249" s="37">
        <v>0.29099999999999998</v>
      </c>
      <c r="L249" s="17" t="s">
        <v>41</v>
      </c>
      <c r="M249" s="16">
        <v>41551</v>
      </c>
      <c r="N249" s="16" t="s">
        <v>36</v>
      </c>
      <c r="O249" s="16">
        <v>41628</v>
      </c>
      <c r="P249" s="33" t="s">
        <v>22</v>
      </c>
      <c r="Q249" s="16">
        <v>42887</v>
      </c>
      <c r="R249" s="15"/>
    </row>
    <row r="250" spans="1:18" s="10" customFormat="1" ht="15" customHeight="1" x14ac:dyDescent="0.25">
      <c r="A250" s="15" t="s">
        <v>114</v>
      </c>
      <c r="B250" s="15" t="s">
        <v>276</v>
      </c>
      <c r="C250" s="15">
        <v>38056</v>
      </c>
      <c r="D250" s="15" t="s">
        <v>143</v>
      </c>
      <c r="E250" s="15" t="s">
        <v>34</v>
      </c>
      <c r="F250" s="15" t="s">
        <v>40</v>
      </c>
      <c r="G250" s="38">
        <v>0.98499999999999999</v>
      </c>
      <c r="H250" s="38">
        <v>0.98499999999999999</v>
      </c>
      <c r="I250" s="36" t="s">
        <v>36</v>
      </c>
      <c r="J250" s="36" t="s">
        <v>36</v>
      </c>
      <c r="K250" s="37">
        <v>0.98499999999999999</v>
      </c>
      <c r="L250" s="17" t="s">
        <v>41</v>
      </c>
      <c r="M250" s="16">
        <v>41551</v>
      </c>
      <c r="N250" s="16" t="s">
        <v>36</v>
      </c>
      <c r="O250" s="16">
        <v>41628</v>
      </c>
      <c r="P250" s="33" t="s">
        <v>22</v>
      </c>
      <c r="Q250" s="16">
        <v>42887</v>
      </c>
      <c r="R250" s="15"/>
    </row>
    <row r="251" spans="1:18" s="10" customFormat="1" ht="15" customHeight="1" x14ac:dyDescent="0.25">
      <c r="A251" s="15" t="s">
        <v>88</v>
      </c>
      <c r="B251" s="15" t="s">
        <v>276</v>
      </c>
      <c r="C251" s="15">
        <v>451</v>
      </c>
      <c r="D251" s="15" t="s">
        <v>90</v>
      </c>
      <c r="E251" s="15" t="s">
        <v>19</v>
      </c>
      <c r="F251" s="15" t="s">
        <v>20</v>
      </c>
      <c r="G251" s="38">
        <v>11.962</v>
      </c>
      <c r="H251" s="38">
        <v>12</v>
      </c>
      <c r="I251" s="36">
        <v>12</v>
      </c>
      <c r="J251" s="36">
        <v>12</v>
      </c>
      <c r="K251" s="37">
        <v>11.962</v>
      </c>
      <c r="L251" s="17" t="s">
        <v>51</v>
      </c>
      <c r="M251" s="16">
        <v>41149</v>
      </c>
      <c r="N251" s="16">
        <v>41226</v>
      </c>
      <c r="O251" s="16">
        <v>41232</v>
      </c>
      <c r="P251" s="33" t="s">
        <v>22</v>
      </c>
      <c r="Q251" s="16">
        <v>42522</v>
      </c>
      <c r="R251" s="15"/>
    </row>
    <row r="252" spans="1:18" s="10" customFormat="1" ht="15" customHeight="1" x14ac:dyDescent="0.25">
      <c r="A252" s="15" t="s">
        <v>88</v>
      </c>
      <c r="B252" s="15" t="s">
        <v>276</v>
      </c>
      <c r="C252" s="15">
        <v>594</v>
      </c>
      <c r="D252" s="15" t="s">
        <v>93</v>
      </c>
      <c r="E252" s="15" t="s">
        <v>19</v>
      </c>
      <c r="F252" s="15" t="s">
        <v>20</v>
      </c>
      <c r="G252" s="38">
        <v>0</v>
      </c>
      <c r="H252" s="38">
        <v>182.15</v>
      </c>
      <c r="I252" s="36">
        <v>184.72300000000001</v>
      </c>
      <c r="J252" s="36">
        <v>193.78</v>
      </c>
      <c r="K252" s="37">
        <v>0</v>
      </c>
      <c r="L252" s="17" t="s">
        <v>41</v>
      </c>
      <c r="M252" s="16">
        <v>41170</v>
      </c>
      <c r="N252" s="16" t="s">
        <v>36</v>
      </c>
      <c r="O252" s="16">
        <v>41232</v>
      </c>
      <c r="P252" s="33" t="s">
        <v>22</v>
      </c>
      <c r="Q252" s="16">
        <v>42522</v>
      </c>
      <c r="R252" s="15"/>
    </row>
    <row r="253" spans="1:18" s="10" customFormat="1" ht="15" customHeight="1" x14ac:dyDescent="0.25">
      <c r="A253" s="15" t="s">
        <v>88</v>
      </c>
      <c r="B253" s="15" t="s">
        <v>276</v>
      </c>
      <c r="C253" s="15">
        <v>921</v>
      </c>
      <c r="D253" s="15" t="s">
        <v>89</v>
      </c>
      <c r="E253" s="15" t="s">
        <v>19</v>
      </c>
      <c r="F253" s="15" t="s">
        <v>27</v>
      </c>
      <c r="G253" s="38">
        <v>0</v>
      </c>
      <c r="H253" s="38">
        <v>4.3999999999999997E-2</v>
      </c>
      <c r="I253" s="36">
        <v>0.2</v>
      </c>
      <c r="J253" s="36">
        <v>0.25</v>
      </c>
      <c r="K253" s="37">
        <v>0</v>
      </c>
      <c r="L253" s="17" t="s">
        <v>49</v>
      </c>
      <c r="M253" s="16">
        <v>41103</v>
      </c>
      <c r="N253" s="16" t="s">
        <v>36</v>
      </c>
      <c r="O253" s="16">
        <v>41115</v>
      </c>
      <c r="P253" s="33" t="s">
        <v>22</v>
      </c>
      <c r="Q253" s="16">
        <v>42522</v>
      </c>
      <c r="R253" s="15"/>
    </row>
    <row r="254" spans="1:18" s="10" customFormat="1" ht="15" customHeight="1" x14ac:dyDescent="0.25">
      <c r="A254" s="15" t="s">
        <v>88</v>
      </c>
      <c r="B254" s="15" t="s">
        <v>276</v>
      </c>
      <c r="C254" s="15">
        <v>952</v>
      </c>
      <c r="D254" s="15" t="s">
        <v>92</v>
      </c>
      <c r="E254" s="15" t="s">
        <v>19</v>
      </c>
      <c r="F254" s="15" t="s">
        <v>27</v>
      </c>
      <c r="G254" s="38">
        <v>9.0999999999999998E-2</v>
      </c>
      <c r="H254" s="38">
        <v>0.11600000000000001</v>
      </c>
      <c r="I254" s="36">
        <v>0.44</v>
      </c>
      <c r="J254" s="36">
        <v>0.44</v>
      </c>
      <c r="K254" s="37">
        <v>9.0999999999999998E-2</v>
      </c>
      <c r="L254" s="17" t="s">
        <v>51</v>
      </c>
      <c r="M254" s="16">
        <v>41164</v>
      </c>
      <c r="N254" s="16" t="s">
        <v>36</v>
      </c>
      <c r="O254" s="16">
        <v>41232</v>
      </c>
      <c r="P254" s="33" t="s">
        <v>22</v>
      </c>
      <c r="Q254" s="16">
        <v>42522</v>
      </c>
      <c r="R254" s="15"/>
    </row>
    <row r="255" spans="1:18" s="10" customFormat="1" ht="15" customHeight="1" x14ac:dyDescent="0.25">
      <c r="A255" s="15" t="s">
        <v>88</v>
      </c>
      <c r="B255" s="15" t="s">
        <v>276</v>
      </c>
      <c r="C255" s="15">
        <v>956</v>
      </c>
      <c r="D255" s="15" t="s">
        <v>98</v>
      </c>
      <c r="E255" s="15" t="s">
        <v>19</v>
      </c>
      <c r="F255" s="15" t="s">
        <v>20</v>
      </c>
      <c r="G255" s="38">
        <v>0</v>
      </c>
      <c r="H255" s="38">
        <v>0</v>
      </c>
      <c r="I255" s="36">
        <v>0.82199999999999995</v>
      </c>
      <c r="J255" s="36">
        <v>0.82199999999999995</v>
      </c>
      <c r="K255" s="37">
        <v>0</v>
      </c>
      <c r="L255" s="17" t="s">
        <v>25</v>
      </c>
      <c r="M255" s="16">
        <v>41187</v>
      </c>
      <c r="N255" s="16" t="s">
        <v>36</v>
      </c>
      <c r="O255" s="16">
        <v>41263</v>
      </c>
      <c r="P255" s="33" t="s">
        <v>22</v>
      </c>
      <c r="Q255" s="16">
        <v>42522</v>
      </c>
      <c r="R255" s="15"/>
    </row>
    <row r="256" spans="1:18" s="10" customFormat="1" ht="15" customHeight="1" x14ac:dyDescent="0.25">
      <c r="A256" s="15" t="s">
        <v>88</v>
      </c>
      <c r="B256" s="15" t="s">
        <v>276</v>
      </c>
      <c r="C256" s="15">
        <v>1051</v>
      </c>
      <c r="D256" s="15" t="s">
        <v>91</v>
      </c>
      <c r="E256" s="15" t="s">
        <v>19</v>
      </c>
      <c r="F256" s="15" t="s">
        <v>20</v>
      </c>
      <c r="G256" s="38">
        <v>0.27400000000000002</v>
      </c>
      <c r="H256" s="38">
        <v>0.41199999999999998</v>
      </c>
      <c r="I256" s="36">
        <v>4.5</v>
      </c>
      <c r="J256" s="36">
        <v>4.5</v>
      </c>
      <c r="K256" s="37">
        <v>0.27400000000000002</v>
      </c>
      <c r="L256" s="17" t="s">
        <v>29</v>
      </c>
      <c r="M256" s="16">
        <v>41164</v>
      </c>
      <c r="N256" s="16" t="s">
        <v>36</v>
      </c>
      <c r="O256" s="16">
        <v>41232</v>
      </c>
      <c r="P256" s="33" t="s">
        <v>22</v>
      </c>
      <c r="Q256" s="16">
        <v>42522</v>
      </c>
      <c r="R256" s="15"/>
    </row>
    <row r="257" spans="1:18" s="10" customFormat="1" ht="15" customHeight="1" x14ac:dyDescent="0.25">
      <c r="A257" s="15" t="s">
        <v>88</v>
      </c>
      <c r="B257" s="15" t="s">
        <v>276</v>
      </c>
      <c r="C257" s="15">
        <v>10366</v>
      </c>
      <c r="D257" s="15" t="s">
        <v>100</v>
      </c>
      <c r="E257" s="15" t="s">
        <v>19</v>
      </c>
      <c r="F257" s="15" t="s">
        <v>20</v>
      </c>
      <c r="G257" s="38">
        <v>0.63600000000000001</v>
      </c>
      <c r="H257" s="38">
        <v>1.0649999999999999</v>
      </c>
      <c r="I257" s="36">
        <v>2.4</v>
      </c>
      <c r="J257" s="36">
        <v>2.4</v>
      </c>
      <c r="K257" s="37">
        <v>0.63600000000000001</v>
      </c>
      <c r="L257" s="17" t="s">
        <v>51</v>
      </c>
      <c r="M257" s="16">
        <v>41187</v>
      </c>
      <c r="N257" s="16" t="s">
        <v>36</v>
      </c>
      <c r="O257" s="16">
        <v>41263</v>
      </c>
      <c r="P257" s="33" t="s">
        <v>22</v>
      </c>
      <c r="Q257" s="16">
        <v>42522</v>
      </c>
      <c r="R257" s="15"/>
    </row>
    <row r="258" spans="1:18" s="10" customFormat="1" ht="15" customHeight="1" x14ac:dyDescent="0.25">
      <c r="A258" s="15" t="s">
        <v>88</v>
      </c>
      <c r="B258" s="15" t="s">
        <v>276</v>
      </c>
      <c r="C258" s="15">
        <v>15540</v>
      </c>
      <c r="D258" s="15" t="s">
        <v>101</v>
      </c>
      <c r="E258" s="15" t="s">
        <v>34</v>
      </c>
      <c r="F258" s="15" t="s">
        <v>35</v>
      </c>
      <c r="G258" s="38">
        <v>2.3660000000000001</v>
      </c>
      <c r="H258" s="38">
        <v>2.2240000000000002</v>
      </c>
      <c r="I258" s="36" t="s">
        <v>36</v>
      </c>
      <c r="J258" s="36" t="s">
        <v>36</v>
      </c>
      <c r="K258" s="37">
        <v>2.3660000000000001</v>
      </c>
      <c r="L258" s="17" t="s">
        <v>47</v>
      </c>
      <c r="M258" s="16">
        <v>41189</v>
      </c>
      <c r="N258" s="16" t="s">
        <v>36</v>
      </c>
      <c r="O258" s="16">
        <v>41263</v>
      </c>
      <c r="P258" s="33" t="s">
        <v>22</v>
      </c>
      <c r="Q258" s="16">
        <v>42522</v>
      </c>
      <c r="R258" s="15"/>
    </row>
    <row r="259" spans="1:18" s="10" customFormat="1" ht="15" customHeight="1" x14ac:dyDescent="0.25">
      <c r="A259" s="15" t="s">
        <v>88</v>
      </c>
      <c r="B259" s="15" t="s">
        <v>276</v>
      </c>
      <c r="C259" s="15">
        <v>17301</v>
      </c>
      <c r="D259" s="15" t="s">
        <v>102</v>
      </c>
      <c r="E259" s="15" t="s">
        <v>34</v>
      </c>
      <c r="F259" s="15" t="s">
        <v>43</v>
      </c>
      <c r="G259" s="38">
        <v>7.2130000000000001</v>
      </c>
      <c r="H259" s="38">
        <v>7.2130000000000001</v>
      </c>
      <c r="I259" s="36" t="s">
        <v>36</v>
      </c>
      <c r="J259" s="36" t="s">
        <v>36</v>
      </c>
      <c r="K259" s="37">
        <v>7.2130000000000001</v>
      </c>
      <c r="L259" s="17" t="s">
        <v>47</v>
      </c>
      <c r="M259" s="16">
        <v>41189</v>
      </c>
      <c r="N259" s="16">
        <v>41261</v>
      </c>
      <c r="O259" s="16">
        <v>41263</v>
      </c>
      <c r="P259" s="33" t="s">
        <v>22</v>
      </c>
      <c r="Q259" s="16">
        <v>42522</v>
      </c>
      <c r="R259" s="15"/>
    </row>
    <row r="260" spans="1:18" s="10" customFormat="1" ht="15" customHeight="1" x14ac:dyDescent="0.25">
      <c r="A260" s="15" t="s">
        <v>88</v>
      </c>
      <c r="B260" s="15" t="s">
        <v>276</v>
      </c>
      <c r="C260" s="15">
        <v>17341</v>
      </c>
      <c r="D260" s="15" t="s">
        <v>103</v>
      </c>
      <c r="E260" s="15" t="s">
        <v>34</v>
      </c>
      <c r="F260" s="15" t="s">
        <v>43</v>
      </c>
      <c r="G260" s="38">
        <v>2.2120000000000002</v>
      </c>
      <c r="H260" s="38">
        <v>2.2120000000000002</v>
      </c>
      <c r="I260" s="36" t="s">
        <v>36</v>
      </c>
      <c r="J260" s="36" t="s">
        <v>36</v>
      </c>
      <c r="K260" s="37">
        <v>2.2120000000000002</v>
      </c>
      <c r="L260" s="17" t="s">
        <v>47</v>
      </c>
      <c r="M260" s="16">
        <v>41189</v>
      </c>
      <c r="N260" s="16" t="s">
        <v>36</v>
      </c>
      <c r="O260" s="16">
        <v>41263</v>
      </c>
      <c r="P260" s="33" t="s">
        <v>22</v>
      </c>
      <c r="Q260" s="16">
        <v>42522</v>
      </c>
      <c r="R260" s="15"/>
    </row>
    <row r="261" spans="1:18" s="10" customFormat="1" ht="15" customHeight="1" x14ac:dyDescent="0.25">
      <c r="A261" s="15" t="s">
        <v>88</v>
      </c>
      <c r="B261" s="15" t="s">
        <v>277</v>
      </c>
      <c r="C261" s="15">
        <v>37040</v>
      </c>
      <c r="D261" s="15" t="s">
        <v>99</v>
      </c>
      <c r="E261" s="15" t="s">
        <v>19</v>
      </c>
      <c r="F261" s="15" t="s">
        <v>20</v>
      </c>
      <c r="G261" s="38">
        <v>53.418999999999997</v>
      </c>
      <c r="H261" s="38">
        <v>62.899000000000001</v>
      </c>
      <c r="I261" s="36">
        <v>66.930000000000007</v>
      </c>
      <c r="J261" s="36">
        <v>69.180999999999997</v>
      </c>
      <c r="K261" s="37">
        <v>25.669</v>
      </c>
      <c r="L261" s="17" t="s">
        <v>47</v>
      </c>
      <c r="M261" s="16">
        <v>41187</v>
      </c>
      <c r="N261" s="16">
        <v>41261</v>
      </c>
      <c r="O261" s="16">
        <v>41263</v>
      </c>
      <c r="P261" s="33" t="s">
        <v>22</v>
      </c>
      <c r="Q261" s="16">
        <v>42522</v>
      </c>
      <c r="R261" s="15"/>
    </row>
    <row r="262" spans="1:18" s="10" customFormat="1" ht="15" customHeight="1" x14ac:dyDescent="0.25">
      <c r="A262" s="15" t="s">
        <v>88</v>
      </c>
      <c r="B262" s="15" t="s">
        <v>277</v>
      </c>
      <c r="C262" s="15">
        <v>37871</v>
      </c>
      <c r="D262" s="15" t="s">
        <v>94</v>
      </c>
      <c r="E262" s="15" t="s">
        <v>34</v>
      </c>
      <c r="F262" s="15" t="s">
        <v>40</v>
      </c>
      <c r="G262" s="38">
        <v>51.317999999999998</v>
      </c>
      <c r="H262" s="38">
        <v>42.095999999999997</v>
      </c>
      <c r="I262" s="36" t="s">
        <v>36</v>
      </c>
      <c r="J262" s="36" t="s">
        <v>36</v>
      </c>
      <c r="K262" s="37">
        <v>42.595999999999997</v>
      </c>
      <c r="L262" s="17" t="s">
        <v>47</v>
      </c>
      <c r="M262" s="16">
        <v>41186</v>
      </c>
      <c r="N262" s="16">
        <v>41261</v>
      </c>
      <c r="O262" s="16">
        <v>41263</v>
      </c>
      <c r="P262" s="33" t="s">
        <v>22</v>
      </c>
      <c r="Q262" s="16">
        <v>42522</v>
      </c>
      <c r="R262" s="15"/>
    </row>
    <row r="263" spans="1:18" s="10" customFormat="1" ht="15" customHeight="1" x14ac:dyDescent="0.25">
      <c r="A263" s="15" t="s">
        <v>88</v>
      </c>
      <c r="B263" s="15" t="s">
        <v>277</v>
      </c>
      <c r="C263" s="15">
        <v>37877</v>
      </c>
      <c r="D263" s="15" t="s">
        <v>95</v>
      </c>
      <c r="E263" s="15" t="s">
        <v>34</v>
      </c>
      <c r="F263" s="15" t="s">
        <v>40</v>
      </c>
      <c r="G263" s="38">
        <v>13.839</v>
      </c>
      <c r="H263" s="38">
        <v>10.882999999999999</v>
      </c>
      <c r="I263" s="36" t="s">
        <v>36</v>
      </c>
      <c r="J263" s="36" t="s">
        <v>36</v>
      </c>
      <c r="K263" s="37">
        <v>10.968</v>
      </c>
      <c r="L263" s="17" t="s">
        <v>47</v>
      </c>
      <c r="M263" s="16">
        <v>41186</v>
      </c>
      <c r="N263" s="16">
        <v>41261</v>
      </c>
      <c r="O263" s="16">
        <v>41263</v>
      </c>
      <c r="P263" s="33" t="s">
        <v>22</v>
      </c>
      <c r="Q263" s="16">
        <v>42522</v>
      </c>
      <c r="R263" s="15"/>
    </row>
    <row r="264" spans="1:18" s="10" customFormat="1" ht="15" customHeight="1" x14ac:dyDescent="0.25">
      <c r="A264" s="15" t="s">
        <v>88</v>
      </c>
      <c r="B264" s="15" t="s">
        <v>276</v>
      </c>
      <c r="C264" s="15">
        <v>37897</v>
      </c>
      <c r="D264" s="15" t="s">
        <v>110</v>
      </c>
      <c r="E264" s="15" t="s">
        <v>34</v>
      </c>
      <c r="F264" s="15" t="s">
        <v>40</v>
      </c>
      <c r="G264" s="38">
        <v>9.7059999999999995</v>
      </c>
      <c r="H264" s="38">
        <v>7.6219999999999999</v>
      </c>
      <c r="I264" s="36" t="s">
        <v>36</v>
      </c>
      <c r="J264" s="36" t="s">
        <v>36</v>
      </c>
      <c r="K264" s="37">
        <v>9.7059999999999995</v>
      </c>
      <c r="L264" s="17" t="s">
        <v>47</v>
      </c>
      <c r="M264" s="16">
        <v>41189</v>
      </c>
      <c r="N264" s="16">
        <v>41261</v>
      </c>
      <c r="O264" s="16">
        <v>41263</v>
      </c>
      <c r="P264" s="33" t="s">
        <v>22</v>
      </c>
      <c r="Q264" s="16">
        <v>42522</v>
      </c>
      <c r="R264" s="15"/>
    </row>
    <row r="265" spans="1:18" s="10" customFormat="1" ht="15" customHeight="1" x14ac:dyDescent="0.25">
      <c r="A265" s="15" t="s">
        <v>88</v>
      </c>
      <c r="B265" s="15" t="s">
        <v>276</v>
      </c>
      <c r="C265" s="15">
        <v>37898</v>
      </c>
      <c r="D265" s="15" t="s">
        <v>111</v>
      </c>
      <c r="E265" s="15" t="s">
        <v>34</v>
      </c>
      <c r="F265" s="15" t="s">
        <v>40</v>
      </c>
      <c r="G265" s="38">
        <v>20.288</v>
      </c>
      <c r="H265" s="38">
        <v>20.288</v>
      </c>
      <c r="I265" s="36" t="s">
        <v>36</v>
      </c>
      <c r="J265" s="36" t="s">
        <v>36</v>
      </c>
      <c r="K265" s="37">
        <v>20.288</v>
      </c>
      <c r="L265" s="17" t="s">
        <v>47</v>
      </c>
      <c r="M265" s="16">
        <v>41189</v>
      </c>
      <c r="N265" s="16">
        <v>41261</v>
      </c>
      <c r="O265" s="16">
        <v>41263</v>
      </c>
      <c r="P265" s="33" t="s">
        <v>22</v>
      </c>
      <c r="Q265" s="16">
        <v>42522</v>
      </c>
      <c r="R265" s="15"/>
    </row>
    <row r="266" spans="1:18" s="10" customFormat="1" ht="15" customHeight="1" x14ac:dyDescent="0.25">
      <c r="A266" s="15" t="s">
        <v>88</v>
      </c>
      <c r="B266" s="15" t="s">
        <v>276</v>
      </c>
      <c r="C266" s="15">
        <v>37905</v>
      </c>
      <c r="D266" s="15" t="s">
        <v>112</v>
      </c>
      <c r="E266" s="15" t="s">
        <v>34</v>
      </c>
      <c r="F266" s="15" t="s">
        <v>40</v>
      </c>
      <c r="G266" s="38">
        <v>5.383</v>
      </c>
      <c r="H266" s="38">
        <v>5.383</v>
      </c>
      <c r="I266" s="36" t="s">
        <v>36</v>
      </c>
      <c r="J266" s="36" t="s">
        <v>36</v>
      </c>
      <c r="K266" s="37">
        <v>5.383</v>
      </c>
      <c r="L266" s="17" t="s">
        <v>47</v>
      </c>
      <c r="M266" s="16">
        <v>41189</v>
      </c>
      <c r="N266" s="16">
        <v>41261</v>
      </c>
      <c r="O266" s="16">
        <v>41263</v>
      </c>
      <c r="P266" s="33" t="s">
        <v>22</v>
      </c>
      <c r="Q266" s="16">
        <v>42522</v>
      </c>
      <c r="R266" s="15"/>
    </row>
    <row r="267" spans="1:18" s="10" customFormat="1" ht="15" customHeight="1" x14ac:dyDescent="0.25">
      <c r="A267" s="15" t="s">
        <v>88</v>
      </c>
      <c r="B267" s="15" t="s">
        <v>276</v>
      </c>
      <c r="C267" s="15">
        <v>37906</v>
      </c>
      <c r="D267" s="15" t="s">
        <v>113</v>
      </c>
      <c r="E267" s="15" t="s">
        <v>34</v>
      </c>
      <c r="F267" s="15" t="s">
        <v>40</v>
      </c>
      <c r="G267" s="38">
        <v>17.876999999999999</v>
      </c>
      <c r="H267" s="38">
        <v>17.876999999999999</v>
      </c>
      <c r="I267" s="36" t="s">
        <v>36</v>
      </c>
      <c r="J267" s="36" t="s">
        <v>36</v>
      </c>
      <c r="K267" s="37">
        <v>17.876999999999999</v>
      </c>
      <c r="L267" s="17" t="s">
        <v>47</v>
      </c>
      <c r="M267" s="16">
        <v>41189</v>
      </c>
      <c r="N267" s="16">
        <v>41261</v>
      </c>
      <c r="O267" s="16">
        <v>41263</v>
      </c>
      <c r="P267" s="33" t="s">
        <v>22</v>
      </c>
      <c r="Q267" s="16">
        <v>42522</v>
      </c>
      <c r="R267" s="15"/>
    </row>
    <row r="268" spans="1:18" s="10" customFormat="1" ht="15" customHeight="1" x14ac:dyDescent="0.25">
      <c r="A268" s="15" t="s">
        <v>88</v>
      </c>
      <c r="B268" s="15" t="s">
        <v>276</v>
      </c>
      <c r="C268" s="15">
        <v>37984</v>
      </c>
      <c r="D268" s="15" t="s">
        <v>104</v>
      </c>
      <c r="E268" s="15" t="s">
        <v>34</v>
      </c>
      <c r="F268" s="15" t="s">
        <v>43</v>
      </c>
      <c r="G268" s="38">
        <v>2.5249999999999999</v>
      </c>
      <c r="H268" s="38">
        <v>2.5249999999999999</v>
      </c>
      <c r="I268" s="36" t="s">
        <v>36</v>
      </c>
      <c r="J268" s="36" t="s">
        <v>36</v>
      </c>
      <c r="K268" s="37">
        <v>2.5249999999999999</v>
      </c>
      <c r="L268" s="17" t="s">
        <v>47</v>
      </c>
      <c r="M268" s="16">
        <v>41189</v>
      </c>
      <c r="N268" s="16" t="s">
        <v>36</v>
      </c>
      <c r="O268" s="16">
        <v>41263</v>
      </c>
      <c r="P268" s="33" t="s">
        <v>22</v>
      </c>
      <c r="Q268" s="16">
        <v>42522</v>
      </c>
      <c r="R268" s="15"/>
    </row>
    <row r="269" spans="1:18" s="10" customFormat="1" ht="15" customHeight="1" x14ac:dyDescent="0.25">
      <c r="A269" s="15" t="s">
        <v>88</v>
      </c>
      <c r="B269" s="15" t="s">
        <v>276</v>
      </c>
      <c r="C269" s="15">
        <v>37986</v>
      </c>
      <c r="D269" s="15" t="s">
        <v>105</v>
      </c>
      <c r="E269" s="15" t="s">
        <v>34</v>
      </c>
      <c r="F269" s="15" t="s">
        <v>43</v>
      </c>
      <c r="G269" s="38">
        <v>2.5259999999999998</v>
      </c>
      <c r="H269" s="38">
        <v>2.5259999999999998</v>
      </c>
      <c r="I269" s="36" t="s">
        <v>36</v>
      </c>
      <c r="J269" s="36" t="s">
        <v>36</v>
      </c>
      <c r="K269" s="37">
        <v>2.5259999999999998</v>
      </c>
      <c r="L269" s="17" t="s">
        <v>47</v>
      </c>
      <c r="M269" s="16">
        <v>41189</v>
      </c>
      <c r="N269" s="16" t="s">
        <v>36</v>
      </c>
      <c r="O269" s="16">
        <v>41263</v>
      </c>
      <c r="P269" s="33" t="s">
        <v>22</v>
      </c>
      <c r="Q269" s="16">
        <v>42522</v>
      </c>
      <c r="R269" s="15"/>
    </row>
    <row r="270" spans="1:18" s="10" customFormat="1" ht="15" customHeight="1" x14ac:dyDescent="0.25">
      <c r="A270" s="15" t="s">
        <v>88</v>
      </c>
      <c r="B270" s="15" t="s">
        <v>277</v>
      </c>
      <c r="C270" s="15">
        <v>37991</v>
      </c>
      <c r="D270" s="15" t="s">
        <v>96</v>
      </c>
      <c r="E270" s="15" t="s">
        <v>34</v>
      </c>
      <c r="F270" s="15" t="s">
        <v>43</v>
      </c>
      <c r="G270" s="38">
        <v>11.615</v>
      </c>
      <c r="H270" s="38">
        <v>11.388</v>
      </c>
      <c r="I270" s="36" t="s">
        <v>36</v>
      </c>
      <c r="J270" s="36" t="s">
        <v>36</v>
      </c>
      <c r="K270" s="37">
        <v>1.4</v>
      </c>
      <c r="L270" s="17" t="s">
        <v>47</v>
      </c>
      <c r="M270" s="16">
        <v>41186</v>
      </c>
      <c r="N270" s="16" t="s">
        <v>36</v>
      </c>
      <c r="O270" s="16">
        <v>41263</v>
      </c>
      <c r="P270" s="33" t="s">
        <v>22</v>
      </c>
      <c r="Q270" s="16">
        <v>42522</v>
      </c>
      <c r="R270" s="15"/>
    </row>
    <row r="271" spans="1:18" s="10" customFormat="1" ht="15" customHeight="1" x14ac:dyDescent="0.25">
      <c r="A271" s="15" t="s">
        <v>88</v>
      </c>
      <c r="B271" s="15" t="s">
        <v>277</v>
      </c>
      <c r="C271" s="15">
        <v>37997</v>
      </c>
      <c r="D271" s="15" t="s">
        <v>97</v>
      </c>
      <c r="E271" s="15" t="s">
        <v>34</v>
      </c>
      <c r="F271" s="15" t="s">
        <v>43</v>
      </c>
      <c r="G271" s="38">
        <v>3.3769999999999998</v>
      </c>
      <c r="H271" s="38">
        <v>3.3769999999999998</v>
      </c>
      <c r="I271" s="36" t="s">
        <v>36</v>
      </c>
      <c r="J271" s="36" t="s">
        <v>36</v>
      </c>
      <c r="K271" s="37">
        <v>1.3340000000000001</v>
      </c>
      <c r="L271" s="17" t="s">
        <v>47</v>
      </c>
      <c r="M271" s="16">
        <v>41186</v>
      </c>
      <c r="N271" s="16" t="s">
        <v>36</v>
      </c>
      <c r="O271" s="16">
        <v>41263</v>
      </c>
      <c r="P271" s="33" t="s">
        <v>22</v>
      </c>
      <c r="Q271" s="16">
        <v>42522</v>
      </c>
      <c r="R271" s="15"/>
    </row>
    <row r="272" spans="1:18" s="10" customFormat="1" ht="15" customHeight="1" x14ac:dyDescent="0.25">
      <c r="A272" s="15" t="s">
        <v>88</v>
      </c>
      <c r="B272" s="15" t="s">
        <v>276</v>
      </c>
      <c r="C272" s="15">
        <v>38015</v>
      </c>
      <c r="D272" s="15" t="s">
        <v>109</v>
      </c>
      <c r="E272" s="15" t="s">
        <v>34</v>
      </c>
      <c r="F272" s="15" t="s">
        <v>43</v>
      </c>
      <c r="G272" s="38">
        <v>27.712</v>
      </c>
      <c r="H272" s="38">
        <v>27.712</v>
      </c>
      <c r="I272" s="36" t="s">
        <v>36</v>
      </c>
      <c r="J272" s="36" t="s">
        <v>36</v>
      </c>
      <c r="K272" s="37">
        <v>27.712</v>
      </c>
      <c r="L272" s="17" t="s">
        <v>47</v>
      </c>
      <c r="M272" s="16">
        <v>41189</v>
      </c>
      <c r="N272" s="16">
        <v>41261</v>
      </c>
      <c r="O272" s="16">
        <v>41263</v>
      </c>
      <c r="P272" s="33" t="s">
        <v>22</v>
      </c>
      <c r="Q272" s="16">
        <v>42522</v>
      </c>
      <c r="R272" s="15"/>
    </row>
    <row r="273" spans="1:18" s="10" customFormat="1" ht="15" customHeight="1" x14ac:dyDescent="0.25">
      <c r="A273" s="15" t="s">
        <v>88</v>
      </c>
      <c r="B273" s="15" t="s">
        <v>276</v>
      </c>
      <c r="C273" s="15">
        <v>38024</v>
      </c>
      <c r="D273" s="15" t="s">
        <v>108</v>
      </c>
      <c r="E273" s="15" t="s">
        <v>34</v>
      </c>
      <c r="F273" s="15" t="s">
        <v>43</v>
      </c>
      <c r="G273" s="38">
        <v>3.97</v>
      </c>
      <c r="H273" s="38">
        <v>3.97</v>
      </c>
      <c r="I273" s="36" t="s">
        <v>36</v>
      </c>
      <c r="J273" s="36" t="s">
        <v>36</v>
      </c>
      <c r="K273" s="37">
        <v>3.97</v>
      </c>
      <c r="L273" s="17" t="s">
        <v>47</v>
      </c>
      <c r="M273" s="16">
        <v>41189</v>
      </c>
      <c r="N273" s="16" t="s">
        <v>36</v>
      </c>
      <c r="O273" s="16">
        <v>41263</v>
      </c>
      <c r="P273" s="33" t="s">
        <v>22</v>
      </c>
      <c r="Q273" s="16">
        <v>42522</v>
      </c>
      <c r="R273" s="15"/>
    </row>
    <row r="274" spans="1:18" s="10" customFormat="1" ht="15" customHeight="1" x14ac:dyDescent="0.25">
      <c r="A274" s="15" t="s">
        <v>88</v>
      </c>
      <c r="B274" s="15" t="s">
        <v>276</v>
      </c>
      <c r="C274" s="15">
        <v>38051</v>
      </c>
      <c r="D274" s="15" t="s">
        <v>106</v>
      </c>
      <c r="E274" s="15" t="s">
        <v>34</v>
      </c>
      <c r="F274" s="15" t="s">
        <v>40</v>
      </c>
      <c r="G274" s="38">
        <v>0.20599999999999999</v>
      </c>
      <c r="H274" s="38">
        <v>0.20599999999999999</v>
      </c>
      <c r="I274" s="36" t="s">
        <v>36</v>
      </c>
      <c r="J274" s="36" t="s">
        <v>36</v>
      </c>
      <c r="K274" s="37">
        <v>0.20599999999999999</v>
      </c>
      <c r="L274" s="17" t="s">
        <v>47</v>
      </c>
      <c r="M274" s="16">
        <v>41189</v>
      </c>
      <c r="N274" s="16" t="s">
        <v>36</v>
      </c>
      <c r="O274" s="16">
        <v>41263</v>
      </c>
      <c r="P274" s="33" t="s">
        <v>22</v>
      </c>
      <c r="Q274" s="16">
        <v>42522</v>
      </c>
      <c r="R274" s="15"/>
    </row>
    <row r="275" spans="1:18" s="10" customFormat="1" ht="15" customHeight="1" x14ac:dyDescent="0.25">
      <c r="A275" s="15" t="s">
        <v>88</v>
      </c>
      <c r="B275" s="15" t="s">
        <v>276</v>
      </c>
      <c r="C275" s="15">
        <v>38053</v>
      </c>
      <c r="D275" s="15" t="s">
        <v>107</v>
      </c>
      <c r="E275" s="15" t="s">
        <v>34</v>
      </c>
      <c r="F275" s="15" t="s">
        <v>40</v>
      </c>
      <c r="G275" s="38">
        <v>0.20699999999999999</v>
      </c>
      <c r="H275" s="38">
        <v>0.20699999999999999</v>
      </c>
      <c r="I275" s="36" t="s">
        <v>36</v>
      </c>
      <c r="J275" s="36" t="s">
        <v>36</v>
      </c>
      <c r="K275" s="37">
        <v>0.20699999999999999</v>
      </c>
      <c r="L275" s="17" t="s">
        <v>47</v>
      </c>
      <c r="M275" s="16">
        <v>41189</v>
      </c>
      <c r="N275" s="16" t="s">
        <v>36</v>
      </c>
      <c r="O275" s="16">
        <v>41263</v>
      </c>
      <c r="P275" s="33" t="s">
        <v>22</v>
      </c>
      <c r="Q275" s="16">
        <v>42522</v>
      </c>
      <c r="R275" s="15"/>
    </row>
    <row r="276" spans="1:18" s="10" customFormat="1" ht="15" customHeight="1" x14ac:dyDescent="0.25">
      <c r="A276" s="15" t="s">
        <v>70</v>
      </c>
      <c r="B276" s="15" t="s">
        <v>276</v>
      </c>
      <c r="C276" s="15">
        <v>342</v>
      </c>
      <c r="D276" s="15" t="s">
        <v>75</v>
      </c>
      <c r="E276" s="15" t="s">
        <v>19</v>
      </c>
      <c r="F276" s="15" t="s">
        <v>27</v>
      </c>
      <c r="G276" s="38">
        <v>0</v>
      </c>
      <c r="H276" s="38">
        <v>0</v>
      </c>
      <c r="I276" s="36">
        <v>11</v>
      </c>
      <c r="J276" s="36">
        <v>11</v>
      </c>
      <c r="K276" s="37">
        <v>0</v>
      </c>
      <c r="L276" s="17" t="s">
        <v>49</v>
      </c>
      <c r="M276" s="16">
        <v>40759</v>
      </c>
      <c r="N276" s="16" t="s">
        <v>36</v>
      </c>
      <c r="O276" s="16">
        <v>40836</v>
      </c>
      <c r="P276" s="33" t="s">
        <v>22</v>
      </c>
      <c r="Q276" s="16">
        <v>42156</v>
      </c>
      <c r="R276" s="15"/>
    </row>
    <row r="277" spans="1:18" s="10" customFormat="1" ht="15" customHeight="1" x14ac:dyDescent="0.25">
      <c r="A277" s="15" t="s">
        <v>70</v>
      </c>
      <c r="B277" s="15" t="s">
        <v>276</v>
      </c>
      <c r="C277" s="15">
        <v>361</v>
      </c>
      <c r="D277" s="15" t="s">
        <v>77</v>
      </c>
      <c r="E277" s="15" t="s">
        <v>19</v>
      </c>
      <c r="F277" s="15" t="s">
        <v>20</v>
      </c>
      <c r="G277" s="38">
        <v>2.25</v>
      </c>
      <c r="H277" s="38">
        <v>2.25</v>
      </c>
      <c r="I277" s="36">
        <v>2.25</v>
      </c>
      <c r="J277" s="36">
        <v>2.25</v>
      </c>
      <c r="K277" s="37">
        <v>2.25</v>
      </c>
      <c r="L277" s="17" t="s">
        <v>29</v>
      </c>
      <c r="M277" s="16">
        <v>40756</v>
      </c>
      <c r="N277" s="16" t="s">
        <v>36</v>
      </c>
      <c r="O277" s="16">
        <v>40837</v>
      </c>
      <c r="P277" s="33" t="s">
        <v>22</v>
      </c>
      <c r="Q277" s="16">
        <v>42156</v>
      </c>
      <c r="R277" s="15"/>
    </row>
    <row r="278" spans="1:18" s="10" customFormat="1" ht="15" customHeight="1" x14ac:dyDescent="0.25">
      <c r="A278" s="15" t="s">
        <v>70</v>
      </c>
      <c r="B278" s="15" t="s">
        <v>276</v>
      </c>
      <c r="C278" s="15">
        <v>437</v>
      </c>
      <c r="D278" s="15" t="s">
        <v>79</v>
      </c>
      <c r="E278" s="15" t="s">
        <v>19</v>
      </c>
      <c r="F278" s="15" t="s">
        <v>20</v>
      </c>
      <c r="G278" s="38">
        <v>9.6110000000000007</v>
      </c>
      <c r="H278" s="38">
        <v>9.6110000000000007</v>
      </c>
      <c r="I278" s="36">
        <v>9.6110000000000007</v>
      </c>
      <c r="J278" s="36">
        <v>9.6110000000000007</v>
      </c>
      <c r="K278" s="37">
        <v>9.6110000000000007</v>
      </c>
      <c r="L278" s="17" t="s">
        <v>25</v>
      </c>
      <c r="M278" s="16">
        <v>40835</v>
      </c>
      <c r="N278" s="16">
        <v>40925</v>
      </c>
      <c r="O278" s="16">
        <v>40925</v>
      </c>
      <c r="P278" s="33" t="s">
        <v>22</v>
      </c>
      <c r="Q278" s="16">
        <v>42156</v>
      </c>
      <c r="R278" s="15"/>
    </row>
    <row r="279" spans="1:18" s="10" customFormat="1" ht="15" customHeight="1" x14ac:dyDescent="0.25">
      <c r="A279" s="15" t="s">
        <v>70</v>
      </c>
      <c r="B279" s="15" t="s">
        <v>276</v>
      </c>
      <c r="C279" s="15">
        <v>438</v>
      </c>
      <c r="D279" s="15" t="s">
        <v>80</v>
      </c>
      <c r="E279" s="15" t="s">
        <v>19</v>
      </c>
      <c r="F279" s="15" t="s">
        <v>20</v>
      </c>
      <c r="G279" s="38">
        <v>9.6950000000000003</v>
      </c>
      <c r="H279" s="38">
        <v>9.6950000000000003</v>
      </c>
      <c r="I279" s="36">
        <v>9.6950000000000003</v>
      </c>
      <c r="J279" s="36">
        <v>9.6950000000000003</v>
      </c>
      <c r="K279" s="37">
        <v>9.6950000000000003</v>
      </c>
      <c r="L279" s="17" t="s">
        <v>25</v>
      </c>
      <c r="M279" s="16">
        <v>40835</v>
      </c>
      <c r="N279" s="16">
        <v>40925</v>
      </c>
      <c r="O279" s="16">
        <v>40925</v>
      </c>
      <c r="P279" s="33" t="s">
        <v>22</v>
      </c>
      <c r="Q279" s="16">
        <v>42156</v>
      </c>
      <c r="R279" s="15"/>
    </row>
    <row r="280" spans="1:18" s="10" customFormat="1" ht="15" customHeight="1" x14ac:dyDescent="0.25">
      <c r="A280" s="15" t="s">
        <v>70</v>
      </c>
      <c r="B280" s="15" t="s">
        <v>276</v>
      </c>
      <c r="C280" s="15">
        <v>585</v>
      </c>
      <c r="D280" s="15" t="s">
        <v>87</v>
      </c>
      <c r="E280" s="15" t="s">
        <v>19</v>
      </c>
      <c r="F280" s="15" t="s">
        <v>20</v>
      </c>
      <c r="G280" s="38">
        <v>0</v>
      </c>
      <c r="H280" s="38">
        <v>0</v>
      </c>
      <c r="I280" s="36">
        <v>2.2200000000000002</v>
      </c>
      <c r="J280" s="36">
        <v>2.4</v>
      </c>
      <c r="K280" s="37">
        <v>0</v>
      </c>
      <c r="L280" s="17" t="s">
        <v>37</v>
      </c>
      <c r="M280" s="16">
        <v>40879</v>
      </c>
      <c r="N280" s="16" t="s">
        <v>36</v>
      </c>
      <c r="O280" s="16">
        <v>40927</v>
      </c>
      <c r="P280" s="33" t="s">
        <v>22</v>
      </c>
      <c r="Q280" s="16">
        <v>42156</v>
      </c>
      <c r="R280" s="15"/>
    </row>
    <row r="281" spans="1:18" s="10" customFormat="1" ht="15" customHeight="1" x14ac:dyDescent="0.25">
      <c r="A281" s="15" t="s">
        <v>70</v>
      </c>
      <c r="B281" s="15" t="s">
        <v>276</v>
      </c>
      <c r="C281" s="15">
        <v>912</v>
      </c>
      <c r="D281" s="15" t="s">
        <v>76</v>
      </c>
      <c r="E281" s="15" t="s">
        <v>19</v>
      </c>
      <c r="F281" s="15" t="s">
        <v>27</v>
      </c>
      <c r="G281" s="38">
        <v>1E-3</v>
      </c>
      <c r="H281" s="38">
        <v>2E-3</v>
      </c>
      <c r="I281" s="36">
        <v>1.6E-2</v>
      </c>
      <c r="J281" s="36">
        <v>1.4999999999999999E-2</v>
      </c>
      <c r="K281" s="37">
        <v>1E-3</v>
      </c>
      <c r="L281" s="17" t="s">
        <v>49</v>
      </c>
      <c r="M281" s="16">
        <v>40765</v>
      </c>
      <c r="N281" s="16" t="s">
        <v>36</v>
      </c>
      <c r="O281" s="16">
        <v>40836</v>
      </c>
      <c r="P281" s="33" t="s">
        <v>22</v>
      </c>
      <c r="Q281" s="16">
        <v>42156</v>
      </c>
      <c r="R281" s="15"/>
    </row>
    <row r="282" spans="1:18" s="10" customFormat="1" ht="15" customHeight="1" x14ac:dyDescent="0.25">
      <c r="A282" s="15" t="s">
        <v>70</v>
      </c>
      <c r="B282" s="15" t="s">
        <v>276</v>
      </c>
      <c r="C282" s="15">
        <v>917</v>
      </c>
      <c r="D282" s="15" t="s">
        <v>73</v>
      </c>
      <c r="E282" s="15" t="s">
        <v>19</v>
      </c>
      <c r="F282" s="15" t="s">
        <v>27</v>
      </c>
      <c r="G282" s="38">
        <v>0</v>
      </c>
      <c r="H282" s="38">
        <v>0</v>
      </c>
      <c r="I282" s="36">
        <v>2.9000000000000001E-2</v>
      </c>
      <c r="J282" s="36">
        <v>3.0000000000000001E-3</v>
      </c>
      <c r="K282" s="37">
        <v>0</v>
      </c>
      <c r="L282" s="17" t="s">
        <v>49</v>
      </c>
      <c r="M282" s="16">
        <v>40759</v>
      </c>
      <c r="N282" s="16" t="s">
        <v>36</v>
      </c>
      <c r="O282" s="16">
        <v>40836</v>
      </c>
      <c r="P282" s="33" t="s">
        <v>22</v>
      </c>
      <c r="Q282" s="16">
        <v>42156</v>
      </c>
      <c r="R282" s="15"/>
    </row>
    <row r="283" spans="1:18" s="10" customFormat="1" ht="15" customHeight="1" x14ac:dyDescent="0.25">
      <c r="A283" s="15" t="s">
        <v>70</v>
      </c>
      <c r="B283" s="15" t="s">
        <v>276</v>
      </c>
      <c r="C283" s="15">
        <v>924</v>
      </c>
      <c r="D283" s="15" t="s">
        <v>71</v>
      </c>
      <c r="E283" s="15" t="s">
        <v>19</v>
      </c>
      <c r="F283" s="15" t="s">
        <v>27</v>
      </c>
      <c r="G283" s="38">
        <v>0</v>
      </c>
      <c r="H283" s="38">
        <v>0</v>
      </c>
      <c r="I283" s="36">
        <v>0.2</v>
      </c>
      <c r="J283" s="36">
        <v>0.2</v>
      </c>
      <c r="K283" s="37">
        <v>0</v>
      </c>
      <c r="L283" s="17" t="s">
        <v>49</v>
      </c>
      <c r="M283" s="16">
        <v>40759</v>
      </c>
      <c r="N283" s="16" t="s">
        <v>36</v>
      </c>
      <c r="O283" s="16">
        <v>40836</v>
      </c>
      <c r="P283" s="33" t="s">
        <v>22</v>
      </c>
      <c r="Q283" s="16">
        <v>42156</v>
      </c>
      <c r="R283" s="15"/>
    </row>
    <row r="284" spans="1:18" s="10" customFormat="1" ht="15" customHeight="1" x14ac:dyDescent="0.25">
      <c r="A284" s="15" t="s">
        <v>70</v>
      </c>
      <c r="B284" s="15" t="s">
        <v>276</v>
      </c>
      <c r="C284" s="15">
        <v>1224</v>
      </c>
      <c r="D284" s="15" t="s">
        <v>78</v>
      </c>
      <c r="E284" s="15" t="s">
        <v>19</v>
      </c>
      <c r="F284" s="15" t="s">
        <v>27</v>
      </c>
      <c r="G284" s="38">
        <v>0.47799999999999998</v>
      </c>
      <c r="H284" s="38">
        <v>0.48099999999999998</v>
      </c>
      <c r="I284" s="36">
        <v>3</v>
      </c>
      <c r="J284" s="36">
        <v>3</v>
      </c>
      <c r="K284" s="37">
        <v>0.47799999999999998</v>
      </c>
      <c r="L284" s="17" t="s">
        <v>29</v>
      </c>
      <c r="M284" s="16">
        <v>40834</v>
      </c>
      <c r="N284" s="16" t="s">
        <v>36</v>
      </c>
      <c r="O284" s="16">
        <v>40904</v>
      </c>
      <c r="P284" s="33" t="s">
        <v>22</v>
      </c>
      <c r="Q284" s="16">
        <v>42156</v>
      </c>
      <c r="R284" s="15"/>
    </row>
    <row r="285" spans="1:18" s="10" customFormat="1" ht="15" customHeight="1" x14ac:dyDescent="0.25">
      <c r="A285" s="15" t="s">
        <v>70</v>
      </c>
      <c r="B285" s="15" t="s">
        <v>276</v>
      </c>
      <c r="C285" s="15">
        <v>1640</v>
      </c>
      <c r="D285" s="15" t="s">
        <v>72</v>
      </c>
      <c r="E285" s="15" t="s">
        <v>19</v>
      </c>
      <c r="F285" s="15" t="s">
        <v>20</v>
      </c>
      <c r="G285" s="38">
        <v>0.73199999999999998</v>
      </c>
      <c r="H285" s="38">
        <v>0</v>
      </c>
      <c r="I285" s="36">
        <v>0.89200000000000002</v>
      </c>
      <c r="J285" s="36">
        <v>0.89200000000000002</v>
      </c>
      <c r="K285" s="37">
        <v>0.73199999999999998</v>
      </c>
      <c r="L285" s="17" t="s">
        <v>49</v>
      </c>
      <c r="M285" s="16">
        <v>40759</v>
      </c>
      <c r="N285" s="16" t="s">
        <v>36</v>
      </c>
      <c r="O285" s="16">
        <v>40836</v>
      </c>
      <c r="P285" s="33" t="s">
        <v>22</v>
      </c>
      <c r="Q285" s="16">
        <v>42156</v>
      </c>
      <c r="R285" s="15"/>
    </row>
    <row r="286" spans="1:18" s="10" customFormat="1" ht="15" customHeight="1" x14ac:dyDescent="0.25">
      <c r="A286" s="15" t="s">
        <v>70</v>
      </c>
      <c r="B286" s="15" t="s">
        <v>276</v>
      </c>
      <c r="C286" s="15">
        <v>1641</v>
      </c>
      <c r="D286" s="15" t="s">
        <v>74</v>
      </c>
      <c r="E286" s="15" t="s">
        <v>19</v>
      </c>
      <c r="F286" s="15" t="s">
        <v>20</v>
      </c>
      <c r="G286" s="38">
        <v>0</v>
      </c>
      <c r="H286" s="38">
        <v>7.8E-2</v>
      </c>
      <c r="I286" s="36">
        <v>0.86299999999999999</v>
      </c>
      <c r="J286" s="36">
        <v>0.86299999999999999</v>
      </c>
      <c r="K286" s="37">
        <v>0</v>
      </c>
      <c r="L286" s="17" t="s">
        <v>49</v>
      </c>
      <c r="M286" s="16">
        <v>40759</v>
      </c>
      <c r="N286" s="16" t="s">
        <v>36</v>
      </c>
      <c r="O286" s="16">
        <v>40836</v>
      </c>
      <c r="P286" s="33" t="s">
        <v>22</v>
      </c>
      <c r="Q286" s="16">
        <v>42156</v>
      </c>
      <c r="R286" s="15"/>
    </row>
    <row r="287" spans="1:18" s="10" customFormat="1" ht="15" customHeight="1" x14ac:dyDescent="0.25">
      <c r="A287" s="15" t="s">
        <v>70</v>
      </c>
      <c r="B287" s="15" t="s">
        <v>276</v>
      </c>
      <c r="C287" s="15">
        <v>37979</v>
      </c>
      <c r="D287" s="15" t="s">
        <v>81</v>
      </c>
      <c r="E287" s="15" t="s">
        <v>34</v>
      </c>
      <c r="F287" s="15" t="s">
        <v>40</v>
      </c>
      <c r="G287" s="38">
        <v>0.32800000000000001</v>
      </c>
      <c r="H287" s="38">
        <v>0.32800000000000001</v>
      </c>
      <c r="I287" s="36" t="s">
        <v>36</v>
      </c>
      <c r="J287" s="36" t="s">
        <v>36</v>
      </c>
      <c r="K287" s="37">
        <v>0.32800000000000001</v>
      </c>
      <c r="L287" s="17" t="s">
        <v>47</v>
      </c>
      <c r="M287" s="16">
        <v>40878</v>
      </c>
      <c r="N287" s="16" t="s">
        <v>36</v>
      </c>
      <c r="O287" s="16">
        <v>40926</v>
      </c>
      <c r="P287" s="33" t="s">
        <v>22</v>
      </c>
      <c r="Q287" s="16">
        <v>42156</v>
      </c>
      <c r="R287" s="15"/>
    </row>
    <row r="288" spans="1:18" s="10" customFormat="1" ht="15" customHeight="1" x14ac:dyDescent="0.25">
      <c r="A288" s="15" t="s">
        <v>70</v>
      </c>
      <c r="B288" s="15" t="s">
        <v>276</v>
      </c>
      <c r="C288" s="15">
        <v>37980</v>
      </c>
      <c r="D288" s="15" t="s">
        <v>82</v>
      </c>
      <c r="E288" s="15" t="s">
        <v>34</v>
      </c>
      <c r="F288" s="15" t="s">
        <v>40</v>
      </c>
      <c r="G288" s="38">
        <v>0.32800000000000001</v>
      </c>
      <c r="H288" s="38">
        <v>0.32800000000000001</v>
      </c>
      <c r="I288" s="36" t="s">
        <v>36</v>
      </c>
      <c r="J288" s="36" t="s">
        <v>36</v>
      </c>
      <c r="K288" s="37">
        <v>0.32800000000000001</v>
      </c>
      <c r="L288" s="17" t="s">
        <v>47</v>
      </c>
      <c r="M288" s="16">
        <v>40878</v>
      </c>
      <c r="N288" s="16" t="s">
        <v>36</v>
      </c>
      <c r="O288" s="16">
        <v>40926</v>
      </c>
      <c r="P288" s="33" t="s">
        <v>22</v>
      </c>
      <c r="Q288" s="16">
        <v>42156</v>
      </c>
      <c r="R288" s="15"/>
    </row>
    <row r="289" spans="1:18" s="10" customFormat="1" ht="15" customHeight="1" x14ac:dyDescent="0.25">
      <c r="A289" s="15" t="s">
        <v>70</v>
      </c>
      <c r="B289" s="15" t="s">
        <v>276</v>
      </c>
      <c r="C289" s="15">
        <v>38041</v>
      </c>
      <c r="D289" s="15" t="s">
        <v>83</v>
      </c>
      <c r="E289" s="15" t="s">
        <v>34</v>
      </c>
      <c r="F289" s="15" t="s">
        <v>43</v>
      </c>
      <c r="G289" s="38">
        <v>0.32800000000000001</v>
      </c>
      <c r="H289" s="38">
        <v>0.32800000000000001</v>
      </c>
      <c r="I289" s="36" t="s">
        <v>36</v>
      </c>
      <c r="J289" s="36" t="s">
        <v>36</v>
      </c>
      <c r="K289" s="37">
        <v>0.32800000000000001</v>
      </c>
      <c r="L289" s="17" t="s">
        <v>47</v>
      </c>
      <c r="M289" s="16">
        <v>40878</v>
      </c>
      <c r="N289" s="16" t="s">
        <v>36</v>
      </c>
      <c r="O289" s="16">
        <v>40926</v>
      </c>
      <c r="P289" s="33" t="s">
        <v>22</v>
      </c>
      <c r="Q289" s="16">
        <v>42156</v>
      </c>
      <c r="R289" s="15"/>
    </row>
    <row r="290" spans="1:18" s="10" customFormat="1" ht="15" customHeight="1" x14ac:dyDescent="0.25">
      <c r="A290" s="15" t="s">
        <v>70</v>
      </c>
      <c r="B290" s="15" t="s">
        <v>276</v>
      </c>
      <c r="C290" s="15">
        <v>38042</v>
      </c>
      <c r="D290" s="15" t="s">
        <v>84</v>
      </c>
      <c r="E290" s="15" t="s">
        <v>34</v>
      </c>
      <c r="F290" s="15" t="s">
        <v>43</v>
      </c>
      <c r="G290" s="38">
        <v>0.32800000000000001</v>
      </c>
      <c r="H290" s="38">
        <v>0.32800000000000001</v>
      </c>
      <c r="I290" s="36" t="s">
        <v>36</v>
      </c>
      <c r="J290" s="36" t="s">
        <v>36</v>
      </c>
      <c r="K290" s="37">
        <v>0.32800000000000001</v>
      </c>
      <c r="L290" s="17" t="s">
        <v>29</v>
      </c>
      <c r="M290" s="16">
        <v>40878</v>
      </c>
      <c r="N290" s="16" t="s">
        <v>36</v>
      </c>
      <c r="O290" s="16">
        <v>40926</v>
      </c>
      <c r="P290" s="33" t="s">
        <v>22</v>
      </c>
      <c r="Q290" s="16">
        <v>42156</v>
      </c>
      <c r="R290" s="15"/>
    </row>
    <row r="291" spans="1:18" s="10" customFormat="1" ht="15" customHeight="1" x14ac:dyDescent="0.25">
      <c r="A291" s="15" t="s">
        <v>70</v>
      </c>
      <c r="B291" s="15" t="s">
        <v>276</v>
      </c>
      <c r="C291" s="15">
        <v>38043</v>
      </c>
      <c r="D291" s="15" t="s">
        <v>85</v>
      </c>
      <c r="E291" s="15" t="s">
        <v>34</v>
      </c>
      <c r="F291" s="15" t="s">
        <v>43</v>
      </c>
      <c r="G291" s="38">
        <v>0.32800000000000001</v>
      </c>
      <c r="H291" s="38">
        <v>0.32800000000000001</v>
      </c>
      <c r="I291" s="36" t="s">
        <v>36</v>
      </c>
      <c r="J291" s="36" t="s">
        <v>36</v>
      </c>
      <c r="K291" s="37">
        <v>0.32800000000000001</v>
      </c>
      <c r="L291" s="17" t="s">
        <v>47</v>
      </c>
      <c r="M291" s="16">
        <v>40878</v>
      </c>
      <c r="N291" s="16" t="s">
        <v>36</v>
      </c>
      <c r="O291" s="16">
        <v>40926</v>
      </c>
      <c r="P291" s="33" t="s">
        <v>22</v>
      </c>
      <c r="Q291" s="16">
        <v>42156</v>
      </c>
      <c r="R291" s="15"/>
    </row>
    <row r="292" spans="1:18" s="10" customFormat="1" ht="15" customHeight="1" x14ac:dyDescent="0.25">
      <c r="A292" s="15" t="s">
        <v>70</v>
      </c>
      <c r="B292" s="15" t="s">
        <v>276</v>
      </c>
      <c r="C292" s="15">
        <v>38044</v>
      </c>
      <c r="D292" s="15" t="s">
        <v>86</v>
      </c>
      <c r="E292" s="15" t="s">
        <v>34</v>
      </c>
      <c r="F292" s="15" t="s">
        <v>43</v>
      </c>
      <c r="G292" s="38">
        <v>0.32800000000000001</v>
      </c>
      <c r="H292" s="38">
        <v>0.32800000000000001</v>
      </c>
      <c r="I292" s="36" t="s">
        <v>36</v>
      </c>
      <c r="J292" s="36" t="s">
        <v>36</v>
      </c>
      <c r="K292" s="37">
        <v>0.32800000000000001</v>
      </c>
      <c r="L292" s="17" t="s">
        <v>29</v>
      </c>
      <c r="M292" s="16">
        <v>40878</v>
      </c>
      <c r="N292" s="16" t="s">
        <v>36</v>
      </c>
      <c r="O292" s="16">
        <v>40926</v>
      </c>
      <c r="P292" s="33" t="s">
        <v>22</v>
      </c>
      <c r="Q292" s="16">
        <v>42156</v>
      </c>
      <c r="R292" s="15"/>
    </row>
    <row r="293" spans="1:18" s="10" customFormat="1" ht="15" customHeight="1" x14ac:dyDescent="0.25">
      <c r="A293" s="15" t="s">
        <v>38</v>
      </c>
      <c r="B293" s="15" t="s">
        <v>276</v>
      </c>
      <c r="C293" s="15">
        <v>551</v>
      </c>
      <c r="D293" s="15" t="s">
        <v>65</v>
      </c>
      <c r="E293" s="15" t="s">
        <v>19</v>
      </c>
      <c r="F293" s="15" t="s">
        <v>20</v>
      </c>
      <c r="G293" s="38">
        <v>81.988</v>
      </c>
      <c r="H293" s="38">
        <v>83.888999999999996</v>
      </c>
      <c r="I293" s="36">
        <v>82</v>
      </c>
      <c r="J293" s="36">
        <v>84</v>
      </c>
      <c r="K293" s="37">
        <v>81.988</v>
      </c>
      <c r="L293" s="17" t="s">
        <v>47</v>
      </c>
      <c r="M293" s="16">
        <v>40584</v>
      </c>
      <c r="N293" s="16">
        <v>40672</v>
      </c>
      <c r="O293" s="16">
        <v>40673</v>
      </c>
      <c r="P293" s="33" t="s">
        <v>22</v>
      </c>
      <c r="Q293" s="16">
        <v>41791</v>
      </c>
      <c r="R293" s="15"/>
    </row>
    <row r="294" spans="1:18" s="10" customFormat="1" ht="15" customHeight="1" x14ac:dyDescent="0.25">
      <c r="A294" s="15" t="s">
        <v>38</v>
      </c>
      <c r="B294" s="15" t="s">
        <v>276</v>
      </c>
      <c r="C294" s="15">
        <v>552</v>
      </c>
      <c r="D294" s="15" t="s">
        <v>66</v>
      </c>
      <c r="E294" s="15" t="s">
        <v>19</v>
      </c>
      <c r="F294" s="15" t="s">
        <v>20</v>
      </c>
      <c r="G294" s="38">
        <v>80</v>
      </c>
      <c r="H294" s="38">
        <v>80.488</v>
      </c>
      <c r="I294" s="36">
        <v>80</v>
      </c>
      <c r="J294" s="36">
        <v>80.488</v>
      </c>
      <c r="K294" s="37">
        <v>80</v>
      </c>
      <c r="L294" s="17" t="s">
        <v>47</v>
      </c>
      <c r="M294" s="16">
        <v>40584</v>
      </c>
      <c r="N294" s="16">
        <v>40672</v>
      </c>
      <c r="O294" s="16">
        <v>40673</v>
      </c>
      <c r="P294" s="33" t="s">
        <v>22</v>
      </c>
      <c r="Q294" s="16">
        <v>41791</v>
      </c>
      <c r="R294" s="15"/>
    </row>
    <row r="295" spans="1:18" s="10" customFormat="1" ht="15" customHeight="1" x14ac:dyDescent="0.25">
      <c r="A295" s="15" t="s">
        <v>38</v>
      </c>
      <c r="B295" s="15" t="s">
        <v>276</v>
      </c>
      <c r="C295" s="15">
        <v>553</v>
      </c>
      <c r="D295" s="15" t="s">
        <v>67</v>
      </c>
      <c r="E295" s="15" t="s">
        <v>19</v>
      </c>
      <c r="F295" s="15" t="s">
        <v>20</v>
      </c>
      <c r="G295" s="38">
        <v>149.80500000000001</v>
      </c>
      <c r="H295" s="38">
        <v>149.90700000000001</v>
      </c>
      <c r="I295" s="36">
        <v>150</v>
      </c>
      <c r="J295" s="36">
        <v>150</v>
      </c>
      <c r="K295" s="37">
        <v>149.80500000000001</v>
      </c>
      <c r="L295" s="17" t="s">
        <v>47</v>
      </c>
      <c r="M295" s="16">
        <v>40584</v>
      </c>
      <c r="N295" s="16">
        <v>40672</v>
      </c>
      <c r="O295" s="16">
        <v>40673</v>
      </c>
      <c r="P295" s="33" t="s">
        <v>340</v>
      </c>
      <c r="Q295" s="16">
        <v>41791</v>
      </c>
      <c r="R295" s="15" t="s">
        <v>68</v>
      </c>
    </row>
    <row r="296" spans="1:18" s="10" customFormat="1" ht="15" customHeight="1" x14ac:dyDescent="0.25">
      <c r="A296" s="15" t="s">
        <v>38</v>
      </c>
      <c r="B296" s="15" t="s">
        <v>276</v>
      </c>
      <c r="C296" s="15">
        <v>554</v>
      </c>
      <c r="D296" s="15" t="s">
        <v>69</v>
      </c>
      <c r="E296" s="15" t="s">
        <v>19</v>
      </c>
      <c r="F296" s="15" t="s">
        <v>20</v>
      </c>
      <c r="G296" s="38">
        <v>436.75400000000002</v>
      </c>
      <c r="H296" s="38">
        <v>436.471</v>
      </c>
      <c r="I296" s="36">
        <v>438.57900000000001</v>
      </c>
      <c r="J296" s="36">
        <v>437.35300000000001</v>
      </c>
      <c r="K296" s="37">
        <v>436.75400000000002</v>
      </c>
      <c r="L296" s="17" t="s">
        <v>47</v>
      </c>
      <c r="M296" s="16">
        <v>40584</v>
      </c>
      <c r="N296" s="16">
        <v>40672</v>
      </c>
      <c r="O296" s="16">
        <v>40673</v>
      </c>
      <c r="P296" s="33" t="s">
        <v>340</v>
      </c>
      <c r="Q296" s="16">
        <v>41791</v>
      </c>
      <c r="R296" s="15" t="s">
        <v>68</v>
      </c>
    </row>
    <row r="297" spans="1:18" s="10" customFormat="1" ht="15" customHeight="1" x14ac:dyDescent="0.25">
      <c r="A297" s="15" t="s">
        <v>38</v>
      </c>
      <c r="B297" s="15" t="s">
        <v>276</v>
      </c>
      <c r="C297" s="15">
        <v>11154</v>
      </c>
      <c r="D297" s="15" t="s">
        <v>64</v>
      </c>
      <c r="E297" s="15" t="s">
        <v>19</v>
      </c>
      <c r="F297" s="15" t="s">
        <v>27</v>
      </c>
      <c r="G297" s="38">
        <v>0.129</v>
      </c>
      <c r="H297" s="38">
        <v>0.107</v>
      </c>
      <c r="I297" s="36">
        <v>0.5</v>
      </c>
      <c r="J297" s="36">
        <v>0.5</v>
      </c>
      <c r="K297" s="37">
        <v>0.129</v>
      </c>
      <c r="L297" s="17" t="s">
        <v>49</v>
      </c>
      <c r="M297" s="16">
        <v>40571</v>
      </c>
      <c r="N297" s="16" t="s">
        <v>36</v>
      </c>
      <c r="O297" s="16">
        <v>40623</v>
      </c>
      <c r="P297" s="33" t="s">
        <v>22</v>
      </c>
      <c r="Q297" s="16">
        <v>41791</v>
      </c>
      <c r="R297" s="15"/>
    </row>
    <row r="298" spans="1:18" s="10" customFormat="1" ht="15" customHeight="1" x14ac:dyDescent="0.25">
      <c r="A298" s="15" t="s">
        <v>38</v>
      </c>
      <c r="B298" s="15" t="s">
        <v>276</v>
      </c>
      <c r="C298" s="15">
        <v>11530</v>
      </c>
      <c r="D298" s="15" t="s">
        <v>63</v>
      </c>
      <c r="E298" s="15" t="s">
        <v>19</v>
      </c>
      <c r="F298" s="15" t="s">
        <v>27</v>
      </c>
      <c r="G298" s="38">
        <v>0</v>
      </c>
      <c r="H298" s="38">
        <v>0</v>
      </c>
      <c r="I298" s="36">
        <v>0.57100000000000006</v>
      </c>
      <c r="J298" s="36">
        <v>0.57100000000000006</v>
      </c>
      <c r="K298" s="37">
        <v>0</v>
      </c>
      <c r="L298" s="17" t="s">
        <v>49</v>
      </c>
      <c r="M298" s="16">
        <v>40505</v>
      </c>
      <c r="N298" s="16" t="s">
        <v>36</v>
      </c>
      <c r="O298" s="16">
        <v>40567</v>
      </c>
      <c r="P298" s="33" t="s">
        <v>22</v>
      </c>
      <c r="Q298" s="16">
        <v>41791</v>
      </c>
      <c r="R298" s="15"/>
    </row>
    <row r="299" spans="1:18" s="10" customFormat="1" ht="15" customHeight="1" x14ac:dyDescent="0.25">
      <c r="A299" s="15" t="s">
        <v>38</v>
      </c>
      <c r="B299" s="15" t="s">
        <v>276</v>
      </c>
      <c r="C299" s="15">
        <v>12592</v>
      </c>
      <c r="D299" s="15" t="s">
        <v>39</v>
      </c>
      <c r="E299" s="15" t="s">
        <v>34</v>
      </c>
      <c r="F299" s="15" t="s">
        <v>40</v>
      </c>
      <c r="G299" s="38">
        <v>12.01</v>
      </c>
      <c r="H299" s="38">
        <v>12.01</v>
      </c>
      <c r="I299" s="36" t="s">
        <v>36</v>
      </c>
      <c r="J299" s="36" t="s">
        <v>36</v>
      </c>
      <c r="K299" s="37">
        <v>12.01</v>
      </c>
      <c r="L299" s="17" t="s">
        <v>41</v>
      </c>
      <c r="M299" s="16">
        <v>40438</v>
      </c>
      <c r="N299" s="16">
        <v>40499</v>
      </c>
      <c r="O299" s="16">
        <v>40518</v>
      </c>
      <c r="P299" s="33" t="s">
        <v>22</v>
      </c>
      <c r="Q299" s="16">
        <v>41791</v>
      </c>
      <c r="R299" s="15"/>
    </row>
    <row r="300" spans="1:18" s="10" customFormat="1" ht="15" customHeight="1" x14ac:dyDescent="0.25">
      <c r="A300" s="15" t="s">
        <v>38</v>
      </c>
      <c r="B300" s="15" t="s">
        <v>276</v>
      </c>
      <c r="C300" s="15">
        <v>12594</v>
      </c>
      <c r="D300" s="15" t="s">
        <v>42</v>
      </c>
      <c r="E300" s="15" t="s">
        <v>34</v>
      </c>
      <c r="F300" s="15" t="s">
        <v>43</v>
      </c>
      <c r="G300" s="38">
        <v>21.06</v>
      </c>
      <c r="H300" s="38">
        <v>21.06</v>
      </c>
      <c r="I300" s="36" t="s">
        <v>36</v>
      </c>
      <c r="J300" s="36" t="s">
        <v>36</v>
      </c>
      <c r="K300" s="37">
        <v>21.06</v>
      </c>
      <c r="L300" s="17" t="s">
        <v>41</v>
      </c>
      <c r="M300" s="16">
        <v>40438</v>
      </c>
      <c r="N300" s="16">
        <v>40499</v>
      </c>
      <c r="O300" s="16">
        <v>40518</v>
      </c>
      <c r="P300" s="33" t="s">
        <v>22</v>
      </c>
      <c r="Q300" s="16">
        <v>41791</v>
      </c>
      <c r="R300" s="15"/>
    </row>
    <row r="301" spans="1:18" s="10" customFormat="1" ht="15" customHeight="1" x14ac:dyDescent="0.25">
      <c r="A301" s="15" t="s">
        <v>38</v>
      </c>
      <c r="B301" s="15" t="s">
        <v>276</v>
      </c>
      <c r="C301" s="15">
        <v>14552</v>
      </c>
      <c r="D301" s="15" t="s">
        <v>44</v>
      </c>
      <c r="E301" s="15" t="s">
        <v>34</v>
      </c>
      <c r="F301" s="15" t="s">
        <v>40</v>
      </c>
      <c r="G301" s="38">
        <v>0.95</v>
      </c>
      <c r="H301" s="38">
        <v>0.96</v>
      </c>
      <c r="I301" s="36" t="s">
        <v>36</v>
      </c>
      <c r="J301" s="36" t="s">
        <v>36</v>
      </c>
      <c r="K301" s="37">
        <v>0.95</v>
      </c>
      <c r="L301" s="17" t="s">
        <v>25</v>
      </c>
      <c r="M301" s="16">
        <v>40438</v>
      </c>
      <c r="N301" s="16" t="s">
        <v>36</v>
      </c>
      <c r="O301" s="16">
        <v>40518</v>
      </c>
      <c r="P301" s="33" t="s">
        <v>22</v>
      </c>
      <c r="Q301" s="16">
        <v>41791</v>
      </c>
      <c r="R301" s="15"/>
    </row>
    <row r="302" spans="1:18" s="10" customFormat="1" ht="15" customHeight="1" x14ac:dyDescent="0.25">
      <c r="A302" s="15" t="s">
        <v>38</v>
      </c>
      <c r="B302" s="15" t="s">
        <v>276</v>
      </c>
      <c r="C302" s="15">
        <v>14553</v>
      </c>
      <c r="D302" s="15" t="s">
        <v>45</v>
      </c>
      <c r="E302" s="15" t="s">
        <v>34</v>
      </c>
      <c r="F302" s="15" t="s">
        <v>40</v>
      </c>
      <c r="G302" s="38">
        <v>0.47499999999999998</v>
      </c>
      <c r="H302" s="38">
        <v>0.47499999999999998</v>
      </c>
      <c r="I302" s="36" t="s">
        <v>36</v>
      </c>
      <c r="J302" s="36" t="s">
        <v>36</v>
      </c>
      <c r="K302" s="37">
        <v>0.47499999999999998</v>
      </c>
      <c r="L302" s="17" t="s">
        <v>21</v>
      </c>
      <c r="M302" s="16">
        <v>40438</v>
      </c>
      <c r="N302" s="16" t="s">
        <v>36</v>
      </c>
      <c r="O302" s="16">
        <v>40518</v>
      </c>
      <c r="P302" s="33" t="s">
        <v>22</v>
      </c>
      <c r="Q302" s="16">
        <v>41791</v>
      </c>
      <c r="R302" s="15"/>
    </row>
    <row r="303" spans="1:18" s="10" customFormat="1" ht="15" customHeight="1" x14ac:dyDescent="0.25">
      <c r="A303" s="15" t="s">
        <v>38</v>
      </c>
      <c r="B303" s="15" t="s">
        <v>276</v>
      </c>
      <c r="C303" s="15">
        <v>14554</v>
      </c>
      <c r="D303" s="15" t="s">
        <v>46</v>
      </c>
      <c r="E303" s="15" t="s">
        <v>34</v>
      </c>
      <c r="F303" s="15" t="s">
        <v>40</v>
      </c>
      <c r="G303" s="38">
        <v>0.11899999999999999</v>
      </c>
      <c r="H303" s="38">
        <v>0.11899999999999999</v>
      </c>
      <c r="I303" s="36" t="s">
        <v>36</v>
      </c>
      <c r="J303" s="36" t="s">
        <v>36</v>
      </c>
      <c r="K303" s="37">
        <v>0.11899999999999999</v>
      </c>
      <c r="L303" s="17" t="s">
        <v>47</v>
      </c>
      <c r="M303" s="16">
        <v>40438</v>
      </c>
      <c r="N303" s="16" t="s">
        <v>36</v>
      </c>
      <c r="O303" s="16">
        <v>40518</v>
      </c>
      <c r="P303" s="33" t="s">
        <v>22</v>
      </c>
      <c r="Q303" s="16">
        <v>41791</v>
      </c>
      <c r="R303" s="15"/>
    </row>
    <row r="304" spans="1:18" s="10" customFormat="1" ht="15" customHeight="1" x14ac:dyDescent="0.25">
      <c r="A304" s="15" t="s">
        <v>38</v>
      </c>
      <c r="B304" s="15" t="s">
        <v>276</v>
      </c>
      <c r="C304" s="15">
        <v>14555</v>
      </c>
      <c r="D304" s="15" t="s">
        <v>48</v>
      </c>
      <c r="E304" s="15" t="s">
        <v>34</v>
      </c>
      <c r="F304" s="15" t="s">
        <v>40</v>
      </c>
      <c r="G304" s="38">
        <v>1.782</v>
      </c>
      <c r="H304" s="38">
        <v>1.782</v>
      </c>
      <c r="I304" s="36" t="s">
        <v>36</v>
      </c>
      <c r="J304" s="36" t="s">
        <v>36</v>
      </c>
      <c r="K304" s="37">
        <v>1.782</v>
      </c>
      <c r="L304" s="17" t="s">
        <v>49</v>
      </c>
      <c r="M304" s="16">
        <v>40438</v>
      </c>
      <c r="N304" s="16" t="s">
        <v>36</v>
      </c>
      <c r="O304" s="16">
        <v>40518</v>
      </c>
      <c r="P304" s="33" t="s">
        <v>22</v>
      </c>
      <c r="Q304" s="16">
        <v>41791</v>
      </c>
      <c r="R304" s="15"/>
    </row>
    <row r="305" spans="1:18" s="10" customFormat="1" ht="15" customHeight="1" x14ac:dyDescent="0.25">
      <c r="A305" s="15" t="s">
        <v>38</v>
      </c>
      <c r="B305" s="15" t="s">
        <v>276</v>
      </c>
      <c r="C305" s="15">
        <v>14556</v>
      </c>
      <c r="D305" s="15" t="s">
        <v>50</v>
      </c>
      <c r="E305" s="15" t="s">
        <v>34</v>
      </c>
      <c r="F305" s="15" t="s">
        <v>40</v>
      </c>
      <c r="G305" s="38">
        <v>0.71299999999999997</v>
      </c>
      <c r="H305" s="38">
        <v>0.71299999999999997</v>
      </c>
      <c r="I305" s="36" t="s">
        <v>36</v>
      </c>
      <c r="J305" s="36" t="s">
        <v>36</v>
      </c>
      <c r="K305" s="37">
        <v>0.71299999999999997</v>
      </c>
      <c r="L305" s="17" t="s">
        <v>51</v>
      </c>
      <c r="M305" s="16">
        <v>40438</v>
      </c>
      <c r="N305" s="16" t="s">
        <v>36</v>
      </c>
      <c r="O305" s="16">
        <v>40518</v>
      </c>
      <c r="P305" s="33" t="s">
        <v>22</v>
      </c>
      <c r="Q305" s="16">
        <v>41791</v>
      </c>
      <c r="R305" s="15"/>
    </row>
    <row r="306" spans="1:18" s="10" customFormat="1" ht="15" customHeight="1" x14ac:dyDescent="0.25">
      <c r="A306" s="15" t="s">
        <v>38</v>
      </c>
      <c r="B306" s="15" t="s">
        <v>276</v>
      </c>
      <c r="C306" s="15">
        <v>14557</v>
      </c>
      <c r="D306" s="15" t="s">
        <v>52</v>
      </c>
      <c r="E306" s="15" t="s">
        <v>34</v>
      </c>
      <c r="F306" s="15" t="s">
        <v>40</v>
      </c>
      <c r="G306" s="38">
        <v>1.069</v>
      </c>
      <c r="H306" s="38">
        <v>1.069</v>
      </c>
      <c r="I306" s="36" t="s">
        <v>36</v>
      </c>
      <c r="J306" s="36" t="s">
        <v>36</v>
      </c>
      <c r="K306" s="37">
        <v>1.069</v>
      </c>
      <c r="L306" s="17" t="s">
        <v>29</v>
      </c>
      <c r="M306" s="16">
        <v>40438</v>
      </c>
      <c r="N306" s="16" t="s">
        <v>36</v>
      </c>
      <c r="O306" s="16">
        <v>40518</v>
      </c>
      <c r="P306" s="33" t="s">
        <v>22</v>
      </c>
      <c r="Q306" s="16">
        <v>41791</v>
      </c>
      <c r="R306" s="15"/>
    </row>
    <row r="307" spans="1:18" s="10" customFormat="1" ht="15" customHeight="1" x14ac:dyDescent="0.25">
      <c r="A307" s="15" t="s">
        <v>38</v>
      </c>
      <c r="B307" s="15" t="s">
        <v>276</v>
      </c>
      <c r="C307" s="15">
        <v>14558</v>
      </c>
      <c r="D307" s="15" t="s">
        <v>53</v>
      </c>
      <c r="E307" s="15" t="s">
        <v>34</v>
      </c>
      <c r="F307" s="15" t="s">
        <v>40</v>
      </c>
      <c r="G307" s="38">
        <v>0.11899999999999999</v>
      </c>
      <c r="H307" s="38">
        <v>0.11899999999999999</v>
      </c>
      <c r="I307" s="36" t="s">
        <v>36</v>
      </c>
      <c r="J307" s="36" t="s">
        <v>36</v>
      </c>
      <c r="K307" s="37">
        <v>0.11899999999999999</v>
      </c>
      <c r="L307" s="17" t="s">
        <v>37</v>
      </c>
      <c r="M307" s="16">
        <v>40438</v>
      </c>
      <c r="N307" s="16" t="s">
        <v>36</v>
      </c>
      <c r="O307" s="16">
        <v>40518</v>
      </c>
      <c r="P307" s="33" t="s">
        <v>22</v>
      </c>
      <c r="Q307" s="16">
        <v>41791</v>
      </c>
      <c r="R307" s="15"/>
    </row>
    <row r="308" spans="1:18" s="10" customFormat="1" ht="15" customHeight="1" x14ac:dyDescent="0.25">
      <c r="A308" s="15" t="s">
        <v>38</v>
      </c>
      <c r="B308" s="15" t="s">
        <v>276</v>
      </c>
      <c r="C308" s="15">
        <v>14559</v>
      </c>
      <c r="D308" s="15" t="s">
        <v>54</v>
      </c>
      <c r="E308" s="15" t="s">
        <v>34</v>
      </c>
      <c r="F308" s="15" t="s">
        <v>55</v>
      </c>
      <c r="G308" s="38">
        <v>1.7270000000000001</v>
      </c>
      <c r="H308" s="38">
        <v>1.7270000000000001</v>
      </c>
      <c r="I308" s="36" t="s">
        <v>36</v>
      </c>
      <c r="J308" s="36" t="s">
        <v>36</v>
      </c>
      <c r="K308" s="37">
        <v>1.7270000000000001</v>
      </c>
      <c r="L308" s="17" t="s">
        <v>25</v>
      </c>
      <c r="M308" s="16">
        <v>40438</v>
      </c>
      <c r="N308" s="16" t="s">
        <v>36</v>
      </c>
      <c r="O308" s="16">
        <v>40518</v>
      </c>
      <c r="P308" s="33" t="s">
        <v>22</v>
      </c>
      <c r="Q308" s="16">
        <v>41791</v>
      </c>
      <c r="R308" s="15"/>
    </row>
    <row r="309" spans="1:18" s="10" customFormat="1" ht="15" customHeight="1" x14ac:dyDescent="0.25">
      <c r="A309" s="15" t="s">
        <v>38</v>
      </c>
      <c r="B309" s="15" t="s">
        <v>276</v>
      </c>
      <c r="C309" s="15">
        <v>14560</v>
      </c>
      <c r="D309" s="15" t="s">
        <v>56</v>
      </c>
      <c r="E309" s="15" t="s">
        <v>34</v>
      </c>
      <c r="F309" s="15" t="s">
        <v>55</v>
      </c>
      <c r="G309" s="38">
        <v>1.7270000000000001</v>
      </c>
      <c r="H309" s="38">
        <v>1.7270000000000001</v>
      </c>
      <c r="I309" s="36" t="s">
        <v>36</v>
      </c>
      <c r="J309" s="36" t="s">
        <v>36</v>
      </c>
      <c r="K309" s="37">
        <v>1.7270000000000001</v>
      </c>
      <c r="L309" s="17" t="s">
        <v>41</v>
      </c>
      <c r="M309" s="16">
        <v>40438</v>
      </c>
      <c r="N309" s="16" t="s">
        <v>36</v>
      </c>
      <c r="O309" s="16">
        <v>40518</v>
      </c>
      <c r="P309" s="33" t="s">
        <v>22</v>
      </c>
      <c r="Q309" s="16">
        <v>41791</v>
      </c>
      <c r="R309" s="15"/>
    </row>
    <row r="310" spans="1:18" s="10" customFormat="1" ht="15" customHeight="1" x14ac:dyDescent="0.25">
      <c r="A310" s="15" t="s">
        <v>38</v>
      </c>
      <c r="B310" s="15" t="s">
        <v>276</v>
      </c>
      <c r="C310" s="15">
        <v>14564</v>
      </c>
      <c r="D310" s="15" t="s">
        <v>57</v>
      </c>
      <c r="E310" s="15" t="s">
        <v>34</v>
      </c>
      <c r="F310" s="15" t="s">
        <v>55</v>
      </c>
      <c r="G310" s="38">
        <v>1.7270000000000001</v>
      </c>
      <c r="H310" s="38">
        <v>1.7270000000000001</v>
      </c>
      <c r="I310" s="36" t="s">
        <v>36</v>
      </c>
      <c r="J310" s="36" t="s">
        <v>36</v>
      </c>
      <c r="K310" s="37">
        <v>1.7270000000000001</v>
      </c>
      <c r="L310" s="17" t="s">
        <v>51</v>
      </c>
      <c r="M310" s="16">
        <v>40438</v>
      </c>
      <c r="N310" s="16" t="s">
        <v>36</v>
      </c>
      <c r="O310" s="16">
        <v>40518</v>
      </c>
      <c r="P310" s="33" t="s">
        <v>22</v>
      </c>
      <c r="Q310" s="16">
        <v>41791</v>
      </c>
      <c r="R310" s="15"/>
    </row>
    <row r="311" spans="1:18" s="10" customFormat="1" ht="15" customHeight="1" x14ac:dyDescent="0.25">
      <c r="A311" s="15" t="s">
        <v>38</v>
      </c>
      <c r="B311" s="15" t="s">
        <v>276</v>
      </c>
      <c r="C311" s="15">
        <v>14565</v>
      </c>
      <c r="D311" s="15" t="s">
        <v>58</v>
      </c>
      <c r="E311" s="15" t="s">
        <v>34</v>
      </c>
      <c r="F311" s="15" t="s">
        <v>55</v>
      </c>
      <c r="G311" s="38">
        <v>1.7270000000000001</v>
      </c>
      <c r="H311" s="38">
        <v>1.7270000000000001</v>
      </c>
      <c r="I311" s="36" t="s">
        <v>36</v>
      </c>
      <c r="J311" s="36" t="s">
        <v>36</v>
      </c>
      <c r="K311" s="37">
        <v>1.7270000000000001</v>
      </c>
      <c r="L311" s="17" t="s">
        <v>29</v>
      </c>
      <c r="M311" s="16">
        <v>40438</v>
      </c>
      <c r="N311" s="16" t="s">
        <v>36</v>
      </c>
      <c r="O311" s="16">
        <v>40518</v>
      </c>
      <c r="P311" s="33" t="s">
        <v>22</v>
      </c>
      <c r="Q311" s="16">
        <v>41791</v>
      </c>
      <c r="R311" s="15"/>
    </row>
    <row r="312" spans="1:18" s="10" customFormat="1" ht="15" customHeight="1" x14ac:dyDescent="0.25">
      <c r="A312" s="15" t="s">
        <v>38</v>
      </c>
      <c r="B312" s="15" t="s">
        <v>276</v>
      </c>
      <c r="C312" s="15">
        <v>17027</v>
      </c>
      <c r="D312" s="15" t="s">
        <v>59</v>
      </c>
      <c r="E312" s="15" t="s">
        <v>34</v>
      </c>
      <c r="F312" s="15" t="s">
        <v>35</v>
      </c>
      <c r="G312" s="38">
        <v>0</v>
      </c>
      <c r="H312" s="38">
        <v>0</v>
      </c>
      <c r="I312" s="36" t="s">
        <v>36</v>
      </c>
      <c r="J312" s="36" t="s">
        <v>36</v>
      </c>
      <c r="K312" s="37">
        <v>0</v>
      </c>
      <c r="L312" s="17" t="s">
        <v>21</v>
      </c>
      <c r="M312" s="16">
        <v>40438</v>
      </c>
      <c r="N312" s="16" t="s">
        <v>36</v>
      </c>
      <c r="O312" s="16">
        <v>40518</v>
      </c>
      <c r="P312" s="33" t="s">
        <v>22</v>
      </c>
      <c r="Q312" s="16">
        <v>41791</v>
      </c>
      <c r="R312" s="15"/>
    </row>
    <row r="313" spans="1:18" s="10" customFormat="1" ht="15" customHeight="1" x14ac:dyDescent="0.25">
      <c r="A313" s="15" t="s">
        <v>38</v>
      </c>
      <c r="B313" s="15" t="s">
        <v>276</v>
      </c>
      <c r="C313" s="15">
        <v>17028</v>
      </c>
      <c r="D313" s="15" t="s">
        <v>60</v>
      </c>
      <c r="E313" s="15" t="s">
        <v>34</v>
      </c>
      <c r="F313" s="15" t="s">
        <v>35</v>
      </c>
      <c r="G313" s="38">
        <v>0</v>
      </c>
      <c r="H313" s="38">
        <v>0</v>
      </c>
      <c r="I313" s="36" t="s">
        <v>36</v>
      </c>
      <c r="J313" s="36" t="s">
        <v>36</v>
      </c>
      <c r="K313" s="37">
        <v>0</v>
      </c>
      <c r="L313" s="17" t="s">
        <v>49</v>
      </c>
      <c r="M313" s="16">
        <v>40438</v>
      </c>
      <c r="N313" s="16" t="s">
        <v>36</v>
      </c>
      <c r="O313" s="16">
        <v>40518</v>
      </c>
      <c r="P313" s="33" t="s">
        <v>22</v>
      </c>
      <c r="Q313" s="16">
        <v>41791</v>
      </c>
      <c r="R313" s="15"/>
    </row>
    <row r="314" spans="1:18" s="10" customFormat="1" ht="15" customHeight="1" x14ac:dyDescent="0.25">
      <c r="A314" s="15" t="s">
        <v>38</v>
      </c>
      <c r="B314" s="15" t="s">
        <v>276</v>
      </c>
      <c r="C314" s="15">
        <v>17029</v>
      </c>
      <c r="D314" s="15" t="s">
        <v>61</v>
      </c>
      <c r="E314" s="15" t="s">
        <v>34</v>
      </c>
      <c r="F314" s="15" t="s">
        <v>35</v>
      </c>
      <c r="G314" s="38">
        <v>0</v>
      </c>
      <c r="H314" s="38">
        <v>0</v>
      </c>
      <c r="I314" s="36" t="s">
        <v>36</v>
      </c>
      <c r="J314" s="36" t="s">
        <v>36</v>
      </c>
      <c r="K314" s="37">
        <v>0</v>
      </c>
      <c r="L314" s="17" t="s">
        <v>37</v>
      </c>
      <c r="M314" s="16">
        <v>40438</v>
      </c>
      <c r="N314" s="16" t="s">
        <v>36</v>
      </c>
      <c r="O314" s="16">
        <v>40518</v>
      </c>
      <c r="P314" s="33" t="s">
        <v>22</v>
      </c>
      <c r="Q314" s="16">
        <v>41791</v>
      </c>
      <c r="R314" s="15"/>
    </row>
    <row r="315" spans="1:18" s="10" customFormat="1" ht="15" customHeight="1" x14ac:dyDescent="0.25">
      <c r="A315" s="15" t="s">
        <v>38</v>
      </c>
      <c r="B315" s="15" t="s">
        <v>276</v>
      </c>
      <c r="C315" s="15">
        <v>17030</v>
      </c>
      <c r="D315" s="15" t="s">
        <v>62</v>
      </c>
      <c r="E315" s="15" t="s">
        <v>34</v>
      </c>
      <c r="F315" s="15" t="s">
        <v>35</v>
      </c>
      <c r="G315" s="38">
        <v>0</v>
      </c>
      <c r="H315" s="38">
        <v>0</v>
      </c>
      <c r="I315" s="36" t="s">
        <v>36</v>
      </c>
      <c r="J315" s="36" t="s">
        <v>36</v>
      </c>
      <c r="K315" s="37">
        <v>0</v>
      </c>
      <c r="L315" s="17" t="s">
        <v>47</v>
      </c>
      <c r="M315" s="16">
        <v>40438</v>
      </c>
      <c r="N315" s="16" t="s">
        <v>36</v>
      </c>
      <c r="O315" s="16">
        <v>40518</v>
      </c>
      <c r="P315" s="33" t="s">
        <v>22</v>
      </c>
      <c r="Q315" s="16">
        <v>41791</v>
      </c>
      <c r="R315" s="15"/>
    </row>
    <row r="316" spans="1:18" s="10" customFormat="1" ht="15" customHeight="1" x14ac:dyDescent="0.25">
      <c r="A316" s="15" t="s">
        <v>23</v>
      </c>
      <c r="B316" s="15" t="s">
        <v>276</v>
      </c>
      <c r="C316" s="15">
        <v>858</v>
      </c>
      <c r="D316" s="15" t="s">
        <v>24</v>
      </c>
      <c r="E316" s="15" t="s">
        <v>19</v>
      </c>
      <c r="F316" s="15" t="s">
        <v>20</v>
      </c>
      <c r="G316" s="38">
        <v>0.33</v>
      </c>
      <c r="H316" s="38">
        <v>0.33</v>
      </c>
      <c r="I316" s="36">
        <v>0.33</v>
      </c>
      <c r="J316" s="36">
        <v>0.33</v>
      </c>
      <c r="K316" s="37">
        <v>0.33</v>
      </c>
      <c r="L316" s="17" t="s">
        <v>25</v>
      </c>
      <c r="M316" s="16">
        <v>40261</v>
      </c>
      <c r="N316" s="16" t="s">
        <v>36</v>
      </c>
      <c r="O316" s="16">
        <v>40302</v>
      </c>
      <c r="P316" s="33" t="s">
        <v>22</v>
      </c>
      <c r="Q316" s="16">
        <v>41426</v>
      </c>
      <c r="R316" s="15"/>
    </row>
    <row r="317" spans="1:18" s="10" customFormat="1" ht="15" customHeight="1" x14ac:dyDescent="0.25">
      <c r="A317" s="15" t="s">
        <v>23</v>
      </c>
      <c r="B317" s="15" t="s">
        <v>276</v>
      </c>
      <c r="C317" s="15">
        <v>1024</v>
      </c>
      <c r="D317" s="15" t="s">
        <v>28</v>
      </c>
      <c r="E317" s="15" t="s">
        <v>19</v>
      </c>
      <c r="F317" s="15" t="s">
        <v>20</v>
      </c>
      <c r="G317" s="38">
        <v>0</v>
      </c>
      <c r="H317" s="38">
        <v>0</v>
      </c>
      <c r="I317" s="36">
        <v>0</v>
      </c>
      <c r="J317" s="36">
        <v>0</v>
      </c>
      <c r="K317" s="37">
        <v>0</v>
      </c>
      <c r="L317" s="17" t="s">
        <v>29</v>
      </c>
      <c r="M317" s="16">
        <v>40232</v>
      </c>
      <c r="N317" s="16" t="s">
        <v>36</v>
      </c>
      <c r="O317" s="16">
        <v>40302</v>
      </c>
      <c r="P317" s="33" t="s">
        <v>22</v>
      </c>
      <c r="Q317" s="16">
        <v>41426</v>
      </c>
      <c r="R317" s="15"/>
    </row>
    <row r="318" spans="1:18" s="10" customFormat="1" ht="15" customHeight="1" x14ac:dyDescent="0.25">
      <c r="A318" s="15" t="s">
        <v>23</v>
      </c>
      <c r="B318" s="15" t="s">
        <v>276</v>
      </c>
      <c r="C318" s="15">
        <v>1025</v>
      </c>
      <c r="D318" s="15" t="s">
        <v>30</v>
      </c>
      <c r="E318" s="15" t="s">
        <v>19</v>
      </c>
      <c r="F318" s="15" t="s">
        <v>20</v>
      </c>
      <c r="G318" s="38">
        <v>0</v>
      </c>
      <c r="H318" s="38">
        <v>0</v>
      </c>
      <c r="I318" s="36">
        <v>0</v>
      </c>
      <c r="J318" s="36">
        <v>0</v>
      </c>
      <c r="K318" s="37">
        <v>0</v>
      </c>
      <c r="L318" s="17" t="s">
        <v>29</v>
      </c>
      <c r="M318" s="16">
        <v>40232</v>
      </c>
      <c r="N318" s="16" t="s">
        <v>36</v>
      </c>
      <c r="O318" s="16">
        <v>40302</v>
      </c>
      <c r="P318" s="33" t="s">
        <v>22</v>
      </c>
      <c r="Q318" s="16">
        <v>41426</v>
      </c>
      <c r="R318" s="15"/>
    </row>
    <row r="319" spans="1:18" s="10" customFormat="1" ht="15" customHeight="1" x14ac:dyDescent="0.25">
      <c r="A319" s="15" t="s">
        <v>23</v>
      </c>
      <c r="B319" s="15" t="s">
        <v>276</v>
      </c>
      <c r="C319" s="15">
        <v>1026</v>
      </c>
      <c r="D319" s="15" t="s">
        <v>31</v>
      </c>
      <c r="E319" s="15" t="s">
        <v>19</v>
      </c>
      <c r="F319" s="15" t="s">
        <v>20</v>
      </c>
      <c r="G319" s="38">
        <v>0</v>
      </c>
      <c r="H319" s="38">
        <v>0</v>
      </c>
      <c r="I319" s="36">
        <v>0</v>
      </c>
      <c r="J319" s="36">
        <v>0</v>
      </c>
      <c r="K319" s="37">
        <v>0</v>
      </c>
      <c r="L319" s="17" t="s">
        <v>29</v>
      </c>
      <c r="M319" s="16">
        <v>40232</v>
      </c>
      <c r="N319" s="16" t="s">
        <v>36</v>
      </c>
      <c r="O319" s="16">
        <v>40302</v>
      </c>
      <c r="P319" s="33" t="s">
        <v>22</v>
      </c>
      <c r="Q319" s="16">
        <v>41426</v>
      </c>
      <c r="R319" s="15"/>
    </row>
    <row r="320" spans="1:18" s="10" customFormat="1" ht="15" customHeight="1" x14ac:dyDescent="0.25">
      <c r="A320" s="15" t="s">
        <v>23</v>
      </c>
      <c r="B320" s="15" t="s">
        <v>276</v>
      </c>
      <c r="C320" s="15">
        <v>1027</v>
      </c>
      <c r="D320" s="15" t="s">
        <v>32</v>
      </c>
      <c r="E320" s="15" t="s">
        <v>19</v>
      </c>
      <c r="F320" s="15" t="s">
        <v>20</v>
      </c>
      <c r="G320" s="38">
        <v>0</v>
      </c>
      <c r="H320" s="38">
        <v>0</v>
      </c>
      <c r="I320" s="36">
        <v>0</v>
      </c>
      <c r="J320" s="36">
        <v>0</v>
      </c>
      <c r="K320" s="37">
        <v>0</v>
      </c>
      <c r="L320" s="17" t="s">
        <v>29</v>
      </c>
      <c r="M320" s="16">
        <v>40232</v>
      </c>
      <c r="N320" s="16" t="s">
        <v>36</v>
      </c>
      <c r="O320" s="16">
        <v>40302</v>
      </c>
      <c r="P320" s="33" t="s">
        <v>22</v>
      </c>
      <c r="Q320" s="16">
        <v>41426</v>
      </c>
      <c r="R320" s="15"/>
    </row>
    <row r="321" spans="1:18" s="10" customFormat="1" ht="15" customHeight="1" x14ac:dyDescent="0.25">
      <c r="A321" s="15" t="s">
        <v>23</v>
      </c>
      <c r="B321" s="15" t="s">
        <v>276</v>
      </c>
      <c r="C321" s="15">
        <v>1108</v>
      </c>
      <c r="D321" s="15" t="s">
        <v>26</v>
      </c>
      <c r="E321" s="15" t="s">
        <v>19</v>
      </c>
      <c r="F321" s="15" t="s">
        <v>27</v>
      </c>
      <c r="G321" s="38">
        <v>0</v>
      </c>
      <c r="H321" s="38">
        <v>0</v>
      </c>
      <c r="I321" s="36">
        <v>32.700000000000003</v>
      </c>
      <c r="J321" s="36">
        <v>32.700000000000003</v>
      </c>
      <c r="K321" s="37">
        <v>0</v>
      </c>
      <c r="L321" s="17" t="s">
        <v>21</v>
      </c>
      <c r="M321" s="16">
        <v>40224</v>
      </c>
      <c r="N321" s="16" t="s">
        <v>36</v>
      </c>
      <c r="O321" s="16">
        <v>40302</v>
      </c>
      <c r="P321" s="33" t="s">
        <v>22</v>
      </c>
      <c r="Q321" s="16">
        <v>41426</v>
      </c>
      <c r="R321" s="15"/>
    </row>
    <row r="322" spans="1:18" s="10" customFormat="1" ht="15" customHeight="1" x14ac:dyDescent="0.25">
      <c r="A322" s="15" t="s">
        <v>23</v>
      </c>
      <c r="B322" s="15" t="s">
        <v>276</v>
      </c>
      <c r="C322" s="15">
        <v>9106</v>
      </c>
      <c r="D322" s="15" t="s">
        <v>33</v>
      </c>
      <c r="E322" s="15" t="s">
        <v>34</v>
      </c>
      <c r="F322" s="15" t="s">
        <v>35</v>
      </c>
      <c r="G322" s="38">
        <v>1.4590000000000001</v>
      </c>
      <c r="H322" s="38">
        <v>1.4590000000000001</v>
      </c>
      <c r="I322" s="36" t="s">
        <v>36</v>
      </c>
      <c r="J322" s="36" t="s">
        <v>36</v>
      </c>
      <c r="K322" s="37">
        <v>1.4590000000000001</v>
      </c>
      <c r="L322" s="17" t="s">
        <v>37</v>
      </c>
      <c r="M322" s="16">
        <v>40127</v>
      </c>
      <c r="N322" s="16" t="s">
        <v>36</v>
      </c>
      <c r="O322" s="16">
        <v>40226</v>
      </c>
      <c r="P322" s="33" t="s">
        <v>22</v>
      </c>
      <c r="Q322" s="16">
        <v>41426</v>
      </c>
      <c r="R322" s="15"/>
    </row>
  </sheetData>
  <autoFilter ref="A4:R322">
    <sortState ref="A5:R323">
      <sortCondition descending="1" ref="A5:A323"/>
      <sortCondition ref="C5:C323"/>
    </sortState>
  </autoFilter>
  <sortState ref="A5:R304">
    <sortCondition descending="1" ref="A5:A304"/>
    <sortCondition ref="C5:C304"/>
  </sortState>
  <mergeCells count="2">
    <mergeCell ref="N1:P2"/>
    <mergeCell ref="Q1:R2"/>
  </mergeCells>
  <dataValidations disablePrompts="1" count="1">
    <dataValidation type="list" allowBlank="1" showInputMessage="1" showErrorMessage="1" sqref="L323:L445">
      <formula1>LoadZones</formula1>
    </dataValidation>
  </dataValidations>
  <pageMargins left="0.7" right="0.7" top="0.75" bottom="0.75" header="0.3" footer="0.3"/>
  <pageSetup paperSize="17" scale="48" fitToHeight="0" orientation="landscape" r:id="rId1"/>
  <headerFooter>
    <oddHeader>&amp;CISO-NE PUBLIC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zoomScale="85" zoomScaleNormal="85" zoomScalePageLayoutView="55" workbookViewId="0">
      <pane ySplit="4" topLeftCell="A5" activePane="bottomLeft" state="frozen"/>
      <selection pane="bottomLeft" activeCell="A4" sqref="A4"/>
    </sheetView>
  </sheetViews>
  <sheetFormatPr defaultColWidth="9.140625" defaultRowHeight="15" x14ac:dyDescent="0.25"/>
  <cols>
    <col min="1" max="1" width="15" customWidth="1"/>
    <col min="2" max="2" width="28.7109375" bestFit="1" customWidth="1"/>
    <col min="3" max="3" width="14.28515625" customWidth="1"/>
    <col min="4" max="4" width="29.5703125" customWidth="1"/>
    <col min="5" max="5" width="19.28515625" bestFit="1" customWidth="1"/>
    <col min="6" max="6" width="38.42578125" bestFit="1" customWidth="1"/>
    <col min="7" max="8" width="17.7109375" style="2" customWidth="1"/>
    <col min="9" max="10" width="13.7109375" style="2" customWidth="1"/>
    <col min="11" max="11" width="10.85546875" style="2" customWidth="1"/>
    <col min="12" max="12" width="15.42578125" customWidth="1"/>
    <col min="13" max="15" width="15.7109375" style="14" customWidth="1"/>
    <col min="16" max="16" width="15.7109375" customWidth="1"/>
    <col min="17" max="17" width="15.7109375" style="14" customWidth="1"/>
    <col min="18" max="18" width="98.140625" bestFit="1" customWidth="1"/>
    <col min="19" max="16384" width="9.140625" style="9"/>
  </cols>
  <sheetData>
    <row r="1" spans="1:18" ht="23.45" customHeight="1" x14ac:dyDescent="0.35">
      <c r="A1" s="11" t="s">
        <v>326</v>
      </c>
      <c r="B1" s="1"/>
      <c r="C1" s="1"/>
      <c r="D1" s="1"/>
      <c r="P1" s="12"/>
      <c r="Q1" s="51" t="s">
        <v>347</v>
      </c>
      <c r="R1" s="51"/>
    </row>
    <row r="2" spans="1:18" ht="23.25" x14ac:dyDescent="0.35">
      <c r="A2" s="35" t="s">
        <v>437</v>
      </c>
      <c r="B2" s="4"/>
      <c r="C2" s="1"/>
      <c r="D2" s="1"/>
      <c r="P2" s="13"/>
      <c r="Q2" s="52"/>
      <c r="R2" s="52"/>
    </row>
    <row r="3" spans="1:18" ht="23.25" x14ac:dyDescent="0.35">
      <c r="A3" s="3"/>
      <c r="B3" s="4"/>
      <c r="C3" s="1"/>
      <c r="D3" s="1"/>
      <c r="E3" s="14"/>
      <c r="F3" s="14"/>
      <c r="L3" s="14"/>
      <c r="P3" s="29"/>
      <c r="Q3" s="31"/>
      <c r="R3" s="31"/>
    </row>
    <row r="4" spans="1:18" s="6" customFormat="1" ht="45" x14ac:dyDescent="0.25">
      <c r="A4" s="5" t="s">
        <v>1</v>
      </c>
      <c r="B4" s="7" t="s">
        <v>278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8" t="s">
        <v>10</v>
      </c>
      <c r="L4" s="7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7" t="s">
        <v>346</v>
      </c>
      <c r="R4" s="5" t="s">
        <v>17</v>
      </c>
    </row>
    <row r="5" spans="1:18" ht="15" customHeight="1" x14ac:dyDescent="0.25">
      <c r="A5" s="20" t="s">
        <v>420</v>
      </c>
      <c r="B5" s="20" t="s">
        <v>395</v>
      </c>
      <c r="C5" s="20">
        <v>841</v>
      </c>
      <c r="D5" s="20" t="s">
        <v>419</v>
      </c>
      <c r="E5" s="20" t="s">
        <v>19</v>
      </c>
      <c r="F5" s="20" t="s">
        <v>27</v>
      </c>
      <c r="G5" s="38">
        <v>6.8000000000000005E-2</v>
      </c>
      <c r="H5" s="38">
        <v>0.24</v>
      </c>
      <c r="I5" s="40">
        <v>1.0960000000000001</v>
      </c>
      <c r="J5" s="40">
        <v>1.0960000000000001</v>
      </c>
      <c r="K5" s="41">
        <v>6.8000000000000005E-2</v>
      </c>
      <c r="L5" s="20" t="s">
        <v>37</v>
      </c>
      <c r="M5" s="16">
        <v>44685</v>
      </c>
      <c r="N5" s="16" t="s">
        <v>36</v>
      </c>
      <c r="O5" s="16">
        <v>44830</v>
      </c>
      <c r="P5" s="24" t="s">
        <v>22</v>
      </c>
      <c r="Q5" s="16">
        <v>46174</v>
      </c>
      <c r="R5" s="20"/>
    </row>
    <row r="6" spans="1:18" ht="15" customHeight="1" x14ac:dyDescent="0.25">
      <c r="A6" s="20" t="s">
        <v>420</v>
      </c>
      <c r="B6" s="20" t="s">
        <v>395</v>
      </c>
      <c r="C6" s="20">
        <v>1030</v>
      </c>
      <c r="D6" s="20" t="s">
        <v>421</v>
      </c>
      <c r="E6" s="20" t="s">
        <v>19</v>
      </c>
      <c r="F6" s="34" t="s">
        <v>20</v>
      </c>
      <c r="G6" s="38">
        <v>7.4710000000000001</v>
      </c>
      <c r="H6" s="38">
        <v>7.944</v>
      </c>
      <c r="I6" s="40">
        <v>8.25</v>
      </c>
      <c r="J6" s="40">
        <v>8.25</v>
      </c>
      <c r="K6" s="41">
        <v>7.4710000000000001</v>
      </c>
      <c r="L6" s="20" t="s">
        <v>29</v>
      </c>
      <c r="M6" s="16">
        <v>44687</v>
      </c>
      <c r="N6" s="16" t="s">
        <v>36</v>
      </c>
      <c r="O6" s="16" t="s">
        <v>36</v>
      </c>
      <c r="P6" s="24" t="s">
        <v>22</v>
      </c>
      <c r="Q6" s="16">
        <v>46174</v>
      </c>
      <c r="R6" s="20"/>
    </row>
    <row r="7" spans="1:18" ht="15" customHeight="1" x14ac:dyDescent="0.25">
      <c r="A7" s="20" t="s">
        <v>420</v>
      </c>
      <c r="B7" s="20" t="s">
        <v>395</v>
      </c>
      <c r="C7" s="20">
        <v>1031</v>
      </c>
      <c r="D7" s="20" t="s">
        <v>422</v>
      </c>
      <c r="E7" s="20" t="s">
        <v>19</v>
      </c>
      <c r="F7" s="34" t="s">
        <v>20</v>
      </c>
      <c r="G7" s="38">
        <v>5.0049999999999999</v>
      </c>
      <c r="H7" s="38">
        <v>5.2089999999999996</v>
      </c>
      <c r="I7" s="40">
        <v>5.633</v>
      </c>
      <c r="J7" s="40">
        <v>5.633</v>
      </c>
      <c r="K7" s="41">
        <v>5.0049999999999999</v>
      </c>
      <c r="L7" s="20" t="s">
        <v>29</v>
      </c>
      <c r="M7" s="16">
        <v>44687</v>
      </c>
      <c r="N7" s="16" t="s">
        <v>36</v>
      </c>
      <c r="O7" s="16" t="s">
        <v>36</v>
      </c>
      <c r="P7" s="24" t="s">
        <v>22</v>
      </c>
      <c r="Q7" s="16">
        <v>46174</v>
      </c>
      <c r="R7" s="20"/>
    </row>
    <row r="8" spans="1:18" ht="15" customHeight="1" x14ac:dyDescent="0.25">
      <c r="A8" s="20" t="s">
        <v>409</v>
      </c>
      <c r="B8" s="20" t="s">
        <v>416</v>
      </c>
      <c r="C8" s="20">
        <v>468</v>
      </c>
      <c r="D8" s="20" t="s">
        <v>413</v>
      </c>
      <c r="E8" s="20" t="s">
        <v>19</v>
      </c>
      <c r="F8" s="34" t="s">
        <v>20</v>
      </c>
      <c r="G8" s="38">
        <v>4.524</v>
      </c>
      <c r="H8" s="38">
        <v>4.4050000000000002</v>
      </c>
      <c r="I8" s="40">
        <v>5</v>
      </c>
      <c r="J8" s="40">
        <v>5</v>
      </c>
      <c r="K8" s="41">
        <v>2.1</v>
      </c>
      <c r="L8" s="20" t="s">
        <v>37</v>
      </c>
      <c r="M8" s="16">
        <v>44265</v>
      </c>
      <c r="N8" s="16" t="s">
        <v>36</v>
      </c>
      <c r="O8" s="16" t="s">
        <v>36</v>
      </c>
      <c r="P8" s="24" t="s">
        <v>22</v>
      </c>
      <c r="Q8" s="16">
        <v>45809</v>
      </c>
      <c r="R8" s="20"/>
    </row>
    <row r="9" spans="1:18" ht="15" customHeight="1" x14ac:dyDescent="0.25">
      <c r="A9" s="20" t="s">
        <v>384</v>
      </c>
      <c r="B9" s="20" t="s">
        <v>395</v>
      </c>
      <c r="C9" s="20">
        <v>591</v>
      </c>
      <c r="D9" s="20" t="s">
        <v>387</v>
      </c>
      <c r="E9" s="20" t="s">
        <v>19</v>
      </c>
      <c r="F9" s="34" t="s">
        <v>20</v>
      </c>
      <c r="G9" s="40">
        <v>42.59</v>
      </c>
      <c r="H9" s="40">
        <v>49.1</v>
      </c>
      <c r="I9" s="40">
        <v>43.07</v>
      </c>
      <c r="J9" s="40">
        <v>49.103000000000002</v>
      </c>
      <c r="K9" s="41">
        <v>42.59</v>
      </c>
      <c r="L9" s="20" t="s">
        <v>21</v>
      </c>
      <c r="M9" s="16">
        <v>43903</v>
      </c>
      <c r="N9" s="16">
        <v>44061</v>
      </c>
      <c r="O9" s="16">
        <v>44064</v>
      </c>
      <c r="P9" s="24" t="s">
        <v>22</v>
      </c>
      <c r="Q9" s="16">
        <v>45444</v>
      </c>
      <c r="R9" s="20"/>
    </row>
    <row r="10" spans="1:18" ht="15" customHeight="1" x14ac:dyDescent="0.25">
      <c r="A10" s="26" t="s">
        <v>350</v>
      </c>
      <c r="B10" s="26" t="s">
        <v>331</v>
      </c>
      <c r="C10" s="26">
        <v>538</v>
      </c>
      <c r="D10" s="26" t="s">
        <v>358</v>
      </c>
      <c r="E10" s="26" t="s">
        <v>19</v>
      </c>
      <c r="F10" s="34" t="s">
        <v>20</v>
      </c>
      <c r="G10" s="39">
        <v>16.919</v>
      </c>
      <c r="H10" s="39">
        <v>17.309000000000001</v>
      </c>
      <c r="I10" s="39">
        <v>17.55</v>
      </c>
      <c r="J10" s="39">
        <v>17.489999999999998</v>
      </c>
      <c r="K10" s="42">
        <v>16.919</v>
      </c>
      <c r="L10" s="28" t="s">
        <v>25</v>
      </c>
      <c r="M10" s="16">
        <v>43539</v>
      </c>
      <c r="N10" s="16">
        <v>43697</v>
      </c>
      <c r="O10" s="16">
        <v>43698</v>
      </c>
      <c r="P10" s="27" t="s">
        <v>22</v>
      </c>
      <c r="Q10" s="16">
        <v>45078</v>
      </c>
      <c r="R10" s="26"/>
    </row>
    <row r="11" spans="1:18" ht="15" customHeight="1" x14ac:dyDescent="0.25">
      <c r="A11" s="26" t="s">
        <v>350</v>
      </c>
      <c r="B11" s="26" t="s">
        <v>331</v>
      </c>
      <c r="C11" s="26">
        <v>779</v>
      </c>
      <c r="D11" s="26" t="s">
        <v>363</v>
      </c>
      <c r="E11" s="26" t="s">
        <v>19</v>
      </c>
      <c r="F11" s="26" t="s">
        <v>27</v>
      </c>
      <c r="G11" s="39">
        <v>0.57799999999999996</v>
      </c>
      <c r="H11" s="39">
        <v>1.4870000000000001</v>
      </c>
      <c r="I11" s="39">
        <f>VLOOKUP(C11,[3]CNRC!$A$8:$F$710,5,FALSE)</f>
        <v>3.3</v>
      </c>
      <c r="J11" s="39">
        <f>VLOOKUP(C11,[3]CNRC!$A$8:$F$710,6,FALSE)</f>
        <v>3.3</v>
      </c>
      <c r="K11" s="42">
        <v>0.57799999999999996</v>
      </c>
      <c r="L11" s="28" t="s">
        <v>37</v>
      </c>
      <c r="M11" s="16">
        <v>43537</v>
      </c>
      <c r="N11" s="16" t="s">
        <v>36</v>
      </c>
      <c r="O11" s="16" t="s">
        <v>36</v>
      </c>
      <c r="P11" s="16" t="s">
        <v>36</v>
      </c>
      <c r="Q11" s="16">
        <v>45078</v>
      </c>
      <c r="R11" s="18" t="s">
        <v>345</v>
      </c>
    </row>
    <row r="12" spans="1:18" ht="15" customHeight="1" x14ac:dyDescent="0.25">
      <c r="A12" s="26" t="s">
        <v>350</v>
      </c>
      <c r="B12" s="26" t="s">
        <v>331</v>
      </c>
      <c r="C12" s="26">
        <v>814</v>
      </c>
      <c r="D12" s="26" t="s">
        <v>364</v>
      </c>
      <c r="E12" s="26" t="s">
        <v>19</v>
      </c>
      <c r="F12" s="26" t="s">
        <v>27</v>
      </c>
      <c r="G12" s="39">
        <v>6.0000000000000001E-3</v>
      </c>
      <c r="H12" s="39">
        <v>3.5000000000000003E-2</v>
      </c>
      <c r="I12" s="39">
        <f>VLOOKUP(C12,[3]CNRC!$A$8:$F$710,5,FALSE)</f>
        <v>0.3</v>
      </c>
      <c r="J12" s="39">
        <f>VLOOKUP(C12,[3]CNRC!$A$8:$F$710,6,FALSE)</f>
        <v>0.3</v>
      </c>
      <c r="K12" s="42">
        <v>6.0000000000000001E-3</v>
      </c>
      <c r="L12" s="28" t="s">
        <v>37</v>
      </c>
      <c r="M12" s="16">
        <v>43537</v>
      </c>
      <c r="N12" s="16" t="s">
        <v>36</v>
      </c>
      <c r="O12" s="16" t="s">
        <v>36</v>
      </c>
      <c r="P12" s="16" t="s">
        <v>36</v>
      </c>
      <c r="Q12" s="16">
        <v>45078</v>
      </c>
      <c r="R12" s="18" t="s">
        <v>345</v>
      </c>
    </row>
    <row r="13" spans="1:18" ht="15" customHeight="1" x14ac:dyDescent="0.25">
      <c r="A13" s="26" t="s">
        <v>350</v>
      </c>
      <c r="B13" s="26" t="s">
        <v>331</v>
      </c>
      <c r="C13" s="26">
        <v>815</v>
      </c>
      <c r="D13" s="26" t="s">
        <v>365</v>
      </c>
      <c r="E13" s="26" t="s">
        <v>19</v>
      </c>
      <c r="F13" s="26" t="s">
        <v>27</v>
      </c>
      <c r="G13" s="39">
        <v>3.4000000000000002E-2</v>
      </c>
      <c r="H13" s="39">
        <v>0.60399999999999998</v>
      </c>
      <c r="I13" s="39">
        <f>VLOOKUP(C13,[3]CNRC!$A$8:$F$710,5,FALSE)</f>
        <v>1.48</v>
      </c>
      <c r="J13" s="39">
        <f>VLOOKUP(C13,[3]CNRC!$A$8:$F$710,6,FALSE)</f>
        <v>1.9</v>
      </c>
      <c r="K13" s="42">
        <v>3.4000000000000002E-2</v>
      </c>
      <c r="L13" s="28" t="s">
        <v>37</v>
      </c>
      <c r="M13" s="16">
        <v>43537</v>
      </c>
      <c r="N13" s="16" t="s">
        <v>36</v>
      </c>
      <c r="O13" s="16" t="s">
        <v>36</v>
      </c>
      <c r="P13" s="16" t="s">
        <v>36</v>
      </c>
      <c r="Q13" s="16">
        <v>45078</v>
      </c>
      <c r="R13" s="18" t="s">
        <v>345</v>
      </c>
    </row>
    <row r="14" spans="1:18" ht="15" customHeight="1" x14ac:dyDescent="0.25">
      <c r="A14" s="26" t="s">
        <v>350</v>
      </c>
      <c r="B14" s="26" t="s">
        <v>331</v>
      </c>
      <c r="C14" s="26">
        <v>816</v>
      </c>
      <c r="D14" s="26" t="s">
        <v>366</v>
      </c>
      <c r="E14" s="26" t="s">
        <v>19</v>
      </c>
      <c r="F14" s="26" t="s">
        <v>27</v>
      </c>
      <c r="G14" s="39">
        <v>0.222</v>
      </c>
      <c r="H14" s="39">
        <v>0.55800000000000005</v>
      </c>
      <c r="I14" s="39">
        <f>VLOOKUP(C14,[3]CNRC!$A$8:$F$710,5,FALSE)</f>
        <v>1.18</v>
      </c>
      <c r="J14" s="39">
        <f>VLOOKUP(C14,[3]CNRC!$A$8:$F$710,6,FALSE)</f>
        <v>1.4279999999999999</v>
      </c>
      <c r="K14" s="42">
        <v>0.222</v>
      </c>
      <c r="L14" s="28" t="s">
        <v>37</v>
      </c>
      <c r="M14" s="16">
        <v>43537</v>
      </c>
      <c r="N14" s="16" t="s">
        <v>36</v>
      </c>
      <c r="O14" s="16" t="s">
        <v>36</v>
      </c>
      <c r="P14" s="16" t="s">
        <v>36</v>
      </c>
      <c r="Q14" s="16">
        <v>45078</v>
      </c>
      <c r="R14" s="18" t="s">
        <v>345</v>
      </c>
    </row>
    <row r="15" spans="1:18" ht="15" customHeight="1" x14ac:dyDescent="0.25">
      <c r="A15" s="26" t="s">
        <v>350</v>
      </c>
      <c r="B15" s="26" t="s">
        <v>331</v>
      </c>
      <c r="C15" s="26">
        <v>817</v>
      </c>
      <c r="D15" s="26" t="s">
        <v>367</v>
      </c>
      <c r="E15" s="26" t="s">
        <v>19</v>
      </c>
      <c r="F15" s="26" t="s">
        <v>27</v>
      </c>
      <c r="G15" s="39">
        <v>3.2000000000000001E-2</v>
      </c>
      <c r="H15" s="39">
        <v>7.5999999999999998E-2</v>
      </c>
      <c r="I15" s="39">
        <f>VLOOKUP(C15,[3]CNRC!$A$8:$F$710,5,FALSE)</f>
        <v>0.33</v>
      </c>
      <c r="J15" s="39">
        <f>VLOOKUP(C15,[3]CNRC!$A$8:$F$710,6,FALSE)</f>
        <v>0.4</v>
      </c>
      <c r="K15" s="42">
        <v>3.2000000000000001E-2</v>
      </c>
      <c r="L15" s="28" t="s">
        <v>37</v>
      </c>
      <c r="M15" s="16">
        <v>43537</v>
      </c>
      <c r="N15" s="16" t="s">
        <v>36</v>
      </c>
      <c r="O15" s="16" t="s">
        <v>36</v>
      </c>
      <c r="P15" s="16" t="s">
        <v>36</v>
      </c>
      <c r="Q15" s="16">
        <v>45078</v>
      </c>
      <c r="R15" s="18" t="s">
        <v>345</v>
      </c>
    </row>
    <row r="16" spans="1:18" ht="15" customHeight="1" x14ac:dyDescent="0.25">
      <c r="A16" s="26" t="s">
        <v>350</v>
      </c>
      <c r="B16" s="26" t="s">
        <v>331</v>
      </c>
      <c r="C16" s="26">
        <v>818</v>
      </c>
      <c r="D16" s="26" t="s">
        <v>368</v>
      </c>
      <c r="E16" s="26" t="s">
        <v>19</v>
      </c>
      <c r="F16" s="26" t="s">
        <v>27</v>
      </c>
      <c r="G16" s="39">
        <v>6.7000000000000004E-2</v>
      </c>
      <c r="H16" s="39">
        <v>0.13500000000000001</v>
      </c>
      <c r="I16" s="39">
        <f>VLOOKUP(C16,[3]CNRC!$A$8:$F$710,5,FALSE)</f>
        <v>0.245</v>
      </c>
      <c r="J16" s="39">
        <f>VLOOKUP(C16,[3]CNRC!$A$8:$F$710,6,FALSE)</f>
        <v>0.245</v>
      </c>
      <c r="K16" s="42">
        <v>6.7000000000000004E-2</v>
      </c>
      <c r="L16" s="28" t="s">
        <v>37</v>
      </c>
      <c r="M16" s="16">
        <v>43537</v>
      </c>
      <c r="N16" s="16" t="s">
        <v>36</v>
      </c>
      <c r="O16" s="16" t="s">
        <v>36</v>
      </c>
      <c r="P16" s="16" t="s">
        <v>36</v>
      </c>
      <c r="Q16" s="16">
        <v>45078</v>
      </c>
      <c r="R16" s="18" t="s">
        <v>345</v>
      </c>
    </row>
    <row r="17" spans="1:18" ht="15" customHeight="1" x14ac:dyDescent="0.25">
      <c r="A17" s="26" t="s">
        <v>350</v>
      </c>
      <c r="B17" s="26" t="s">
        <v>331</v>
      </c>
      <c r="C17" s="26">
        <v>819</v>
      </c>
      <c r="D17" s="26" t="s">
        <v>369</v>
      </c>
      <c r="E17" s="26" t="s">
        <v>19</v>
      </c>
      <c r="F17" s="26" t="s">
        <v>27</v>
      </c>
      <c r="G17" s="39">
        <v>2.9000000000000001E-2</v>
      </c>
      <c r="H17" s="39">
        <v>0.11799999999999999</v>
      </c>
      <c r="I17" s="39">
        <f>VLOOKUP(C17,[3]CNRC!$A$8:$F$710,5,FALSE)</f>
        <v>0.3</v>
      </c>
      <c r="J17" s="39">
        <f>VLOOKUP(C17,[3]CNRC!$A$8:$F$710,6,FALSE)</f>
        <v>0.3</v>
      </c>
      <c r="K17" s="42">
        <v>2.9000000000000001E-2</v>
      </c>
      <c r="L17" s="28" t="s">
        <v>37</v>
      </c>
      <c r="M17" s="16">
        <v>43537</v>
      </c>
      <c r="N17" s="16" t="s">
        <v>36</v>
      </c>
      <c r="O17" s="16" t="s">
        <v>36</v>
      </c>
      <c r="P17" s="16" t="s">
        <v>36</v>
      </c>
      <c r="Q17" s="16">
        <v>45078</v>
      </c>
      <c r="R17" s="18" t="s">
        <v>345</v>
      </c>
    </row>
    <row r="18" spans="1:18" ht="15" customHeight="1" x14ac:dyDescent="0.25">
      <c r="A18" s="26" t="s">
        <v>350</v>
      </c>
      <c r="B18" s="26" t="s">
        <v>331</v>
      </c>
      <c r="C18" s="26">
        <v>820</v>
      </c>
      <c r="D18" s="26" t="s">
        <v>370</v>
      </c>
      <c r="E18" s="26" t="s">
        <v>19</v>
      </c>
      <c r="F18" s="26" t="s">
        <v>27</v>
      </c>
      <c r="G18" s="39">
        <v>1.7999999999999999E-2</v>
      </c>
      <c r="H18" s="39">
        <v>0.16300000000000001</v>
      </c>
      <c r="I18" s="39">
        <f>VLOOKUP(C18,[3]CNRC!$A$8:$F$710,5,FALSE)</f>
        <v>0.7</v>
      </c>
      <c r="J18" s="39">
        <f>VLOOKUP(C18,[3]CNRC!$A$8:$F$710,6,FALSE)</f>
        <v>0.7</v>
      </c>
      <c r="K18" s="42">
        <v>1.7999999999999999E-2</v>
      </c>
      <c r="L18" s="28" t="s">
        <v>37</v>
      </c>
      <c r="M18" s="16">
        <v>43537</v>
      </c>
      <c r="N18" s="16" t="s">
        <v>36</v>
      </c>
      <c r="O18" s="16" t="s">
        <v>36</v>
      </c>
      <c r="P18" s="16" t="s">
        <v>36</v>
      </c>
      <c r="Q18" s="16">
        <v>45078</v>
      </c>
      <c r="R18" s="18" t="s">
        <v>345</v>
      </c>
    </row>
    <row r="19" spans="1:18" ht="15" customHeight="1" x14ac:dyDescent="0.25">
      <c r="A19" s="26" t="s">
        <v>350</v>
      </c>
      <c r="B19" s="26" t="s">
        <v>331</v>
      </c>
      <c r="C19" s="26">
        <v>821</v>
      </c>
      <c r="D19" s="26" t="s">
        <v>371</v>
      </c>
      <c r="E19" s="26" t="s">
        <v>19</v>
      </c>
      <c r="F19" s="26" t="s">
        <v>27</v>
      </c>
      <c r="G19" s="39">
        <v>9.0999999999999998E-2</v>
      </c>
      <c r="H19" s="39">
        <v>0.309</v>
      </c>
      <c r="I19" s="39">
        <f>VLOOKUP(C19,[3]CNRC!$A$8:$F$710,5,FALSE)</f>
        <v>0.76</v>
      </c>
      <c r="J19" s="39">
        <f>VLOOKUP(C19,[3]CNRC!$A$8:$F$710,6,FALSE)</f>
        <v>0.8</v>
      </c>
      <c r="K19" s="42">
        <v>9.0999999999999998E-2</v>
      </c>
      <c r="L19" s="28" t="s">
        <v>37</v>
      </c>
      <c r="M19" s="16">
        <v>43537</v>
      </c>
      <c r="N19" s="16" t="s">
        <v>36</v>
      </c>
      <c r="O19" s="16" t="s">
        <v>36</v>
      </c>
      <c r="P19" s="16" t="s">
        <v>36</v>
      </c>
      <c r="Q19" s="16">
        <v>45078</v>
      </c>
      <c r="R19" s="18" t="s">
        <v>345</v>
      </c>
    </row>
    <row r="20" spans="1:18" ht="15" customHeight="1" x14ac:dyDescent="0.25">
      <c r="A20" s="26" t="s">
        <v>350</v>
      </c>
      <c r="B20" s="26" t="s">
        <v>331</v>
      </c>
      <c r="C20" s="26">
        <v>822</v>
      </c>
      <c r="D20" s="26" t="s">
        <v>372</v>
      </c>
      <c r="E20" s="26" t="s">
        <v>19</v>
      </c>
      <c r="F20" s="26" t="s">
        <v>27</v>
      </c>
      <c r="G20" s="39">
        <v>0.255</v>
      </c>
      <c r="H20" s="39">
        <v>0.42599999999999999</v>
      </c>
      <c r="I20" s="39">
        <f>VLOOKUP(C20,[3]CNRC!$A$8:$F$710,5,FALSE)</f>
        <v>0.93</v>
      </c>
      <c r="J20" s="39">
        <f>VLOOKUP(C20,[3]CNRC!$A$8:$F$710,6,FALSE)</f>
        <v>1.31</v>
      </c>
      <c r="K20" s="42">
        <v>0.255</v>
      </c>
      <c r="L20" s="28" t="s">
        <v>37</v>
      </c>
      <c r="M20" s="16">
        <v>43537</v>
      </c>
      <c r="N20" s="16" t="s">
        <v>36</v>
      </c>
      <c r="O20" s="16" t="s">
        <v>36</v>
      </c>
      <c r="P20" s="16" t="s">
        <v>36</v>
      </c>
      <c r="Q20" s="16">
        <v>45078</v>
      </c>
      <c r="R20" s="18" t="s">
        <v>345</v>
      </c>
    </row>
    <row r="21" spans="1:18" ht="15" customHeight="1" x14ac:dyDescent="0.25">
      <c r="A21" s="26" t="s">
        <v>350</v>
      </c>
      <c r="B21" s="26" t="s">
        <v>331</v>
      </c>
      <c r="C21" s="26">
        <v>823</v>
      </c>
      <c r="D21" s="26" t="s">
        <v>373</v>
      </c>
      <c r="E21" s="26" t="s">
        <v>19</v>
      </c>
      <c r="F21" s="26" t="s">
        <v>27</v>
      </c>
      <c r="G21" s="39">
        <v>0.41799999999999998</v>
      </c>
      <c r="H21" s="39">
        <v>0.96799999999999997</v>
      </c>
      <c r="I21" s="39">
        <f>VLOOKUP(C21,[3]CNRC!$A$8:$F$710,5,FALSE)</f>
        <v>1.6</v>
      </c>
      <c r="J21" s="39">
        <f>VLOOKUP(C21,[3]CNRC!$A$8:$F$710,6,FALSE)</f>
        <v>1.9</v>
      </c>
      <c r="K21" s="42">
        <v>0.41799999999999998</v>
      </c>
      <c r="L21" s="28" t="s">
        <v>37</v>
      </c>
      <c r="M21" s="16">
        <v>43537</v>
      </c>
      <c r="N21" s="16" t="s">
        <v>36</v>
      </c>
      <c r="O21" s="16" t="s">
        <v>36</v>
      </c>
      <c r="P21" s="16" t="s">
        <v>36</v>
      </c>
      <c r="Q21" s="16">
        <v>45078</v>
      </c>
      <c r="R21" s="18" t="s">
        <v>345</v>
      </c>
    </row>
    <row r="22" spans="1:18" ht="15" customHeight="1" x14ac:dyDescent="0.25">
      <c r="A22" s="26" t="s">
        <v>350</v>
      </c>
      <c r="B22" s="26" t="s">
        <v>331</v>
      </c>
      <c r="C22" s="26">
        <v>832</v>
      </c>
      <c r="D22" s="26" t="s">
        <v>374</v>
      </c>
      <c r="E22" s="26" t="s">
        <v>19</v>
      </c>
      <c r="F22" s="26" t="s">
        <v>27</v>
      </c>
      <c r="G22" s="39">
        <v>1.9E-2</v>
      </c>
      <c r="H22" s="39">
        <v>2.8000000000000001E-2</v>
      </c>
      <c r="I22" s="39">
        <f>VLOOKUP(C22,[3]CNRC!$A$8:$F$710,5,FALSE)</f>
        <v>0.35</v>
      </c>
      <c r="J22" s="39">
        <f>VLOOKUP(C22,[3]CNRC!$A$8:$F$710,6,FALSE)</f>
        <v>0.35</v>
      </c>
      <c r="K22" s="42">
        <v>1.9E-2</v>
      </c>
      <c r="L22" s="28" t="s">
        <v>37</v>
      </c>
      <c r="M22" s="16">
        <v>43537</v>
      </c>
      <c r="N22" s="16" t="s">
        <v>36</v>
      </c>
      <c r="O22" s="16" t="s">
        <v>36</v>
      </c>
      <c r="P22" s="16" t="s">
        <v>36</v>
      </c>
      <c r="Q22" s="16">
        <v>45078</v>
      </c>
      <c r="R22" s="18" t="s">
        <v>345</v>
      </c>
    </row>
    <row r="23" spans="1:18" ht="15" customHeight="1" x14ac:dyDescent="0.25">
      <c r="A23" s="26" t="s">
        <v>350</v>
      </c>
      <c r="B23" s="26" t="s">
        <v>331</v>
      </c>
      <c r="C23" s="26">
        <v>833</v>
      </c>
      <c r="D23" s="26" t="s">
        <v>375</v>
      </c>
      <c r="E23" s="26" t="s">
        <v>19</v>
      </c>
      <c r="F23" s="26" t="s">
        <v>27</v>
      </c>
      <c r="G23" s="39">
        <v>4.8000000000000001E-2</v>
      </c>
      <c r="H23" s="39">
        <v>0.115</v>
      </c>
      <c r="I23" s="39">
        <f>VLOOKUP(C23,[3]CNRC!$A$8:$F$710,5,FALSE)</f>
        <v>0.35</v>
      </c>
      <c r="J23" s="39">
        <f>VLOOKUP(C23,[3]CNRC!$A$8:$F$710,6,FALSE)</f>
        <v>0.49</v>
      </c>
      <c r="K23" s="42">
        <v>4.8000000000000001E-2</v>
      </c>
      <c r="L23" s="28" t="s">
        <v>37</v>
      </c>
      <c r="M23" s="16">
        <v>43537</v>
      </c>
      <c r="N23" s="16" t="s">
        <v>36</v>
      </c>
      <c r="O23" s="16" t="s">
        <v>36</v>
      </c>
      <c r="P23" s="16" t="s">
        <v>36</v>
      </c>
      <c r="Q23" s="16">
        <v>45078</v>
      </c>
      <c r="R23" s="18" t="s">
        <v>345</v>
      </c>
    </row>
    <row r="24" spans="1:18" ht="15" customHeight="1" x14ac:dyDescent="0.25">
      <c r="A24" s="26" t="s">
        <v>350</v>
      </c>
      <c r="B24" s="26" t="s">
        <v>331</v>
      </c>
      <c r="C24" s="26">
        <v>835</v>
      </c>
      <c r="D24" s="26" t="s">
        <v>376</v>
      </c>
      <c r="E24" s="26" t="s">
        <v>19</v>
      </c>
      <c r="F24" s="26" t="s">
        <v>27</v>
      </c>
      <c r="G24" s="39">
        <v>0.27300000000000002</v>
      </c>
      <c r="H24" s="39">
        <v>0.38600000000000001</v>
      </c>
      <c r="I24" s="39">
        <f>VLOOKUP(C24,[3]CNRC!$A$8:$F$710,5,FALSE)</f>
        <v>1.57</v>
      </c>
      <c r="J24" s="39">
        <f>VLOOKUP(C24,[3]CNRC!$A$8:$F$710,6,FALSE)</f>
        <v>2.79</v>
      </c>
      <c r="K24" s="42">
        <v>0.27300000000000002</v>
      </c>
      <c r="L24" s="28" t="s">
        <v>37</v>
      </c>
      <c r="M24" s="16">
        <v>43537</v>
      </c>
      <c r="N24" s="16" t="s">
        <v>36</v>
      </c>
      <c r="O24" s="16" t="s">
        <v>36</v>
      </c>
      <c r="P24" s="16" t="s">
        <v>36</v>
      </c>
      <c r="Q24" s="16">
        <v>45078</v>
      </c>
      <c r="R24" s="18" t="s">
        <v>345</v>
      </c>
    </row>
    <row r="25" spans="1:18" ht="15" customHeight="1" x14ac:dyDescent="0.25">
      <c r="A25" s="26" t="s">
        <v>350</v>
      </c>
      <c r="B25" s="26" t="s">
        <v>331</v>
      </c>
      <c r="C25" s="26">
        <v>840</v>
      </c>
      <c r="D25" s="26" t="s">
        <v>377</v>
      </c>
      <c r="E25" s="26" t="s">
        <v>19</v>
      </c>
      <c r="F25" s="26" t="s">
        <v>27</v>
      </c>
      <c r="G25" s="39">
        <v>2.5999999999999999E-2</v>
      </c>
      <c r="H25" s="39">
        <v>6.3E-2</v>
      </c>
      <c r="I25" s="39">
        <f>VLOOKUP(C25,[3]CNRC!$A$8:$F$710,5,FALSE)</f>
        <v>0.25</v>
      </c>
      <c r="J25" s="39">
        <f>VLOOKUP(C25,[3]CNRC!$A$8:$F$710,6,FALSE)</f>
        <v>0.25</v>
      </c>
      <c r="K25" s="42">
        <v>2.5999999999999999E-2</v>
      </c>
      <c r="L25" s="28" t="s">
        <v>37</v>
      </c>
      <c r="M25" s="16">
        <v>43537</v>
      </c>
      <c r="N25" s="16" t="s">
        <v>36</v>
      </c>
      <c r="O25" s="16" t="s">
        <v>36</v>
      </c>
      <c r="P25" s="16" t="s">
        <v>36</v>
      </c>
      <c r="Q25" s="16">
        <v>45078</v>
      </c>
      <c r="R25" s="18" t="s">
        <v>345</v>
      </c>
    </row>
    <row r="26" spans="1:18" ht="15" customHeight="1" x14ac:dyDescent="0.25">
      <c r="A26" s="20" t="s">
        <v>350</v>
      </c>
      <c r="B26" s="20" t="s">
        <v>331</v>
      </c>
      <c r="C26" s="20">
        <v>843</v>
      </c>
      <c r="D26" s="20" t="s">
        <v>378</v>
      </c>
      <c r="E26" s="20" t="s">
        <v>19</v>
      </c>
      <c r="F26" s="20" t="s">
        <v>27</v>
      </c>
      <c r="G26" s="40">
        <v>4.8000000000000001E-2</v>
      </c>
      <c r="H26" s="40">
        <v>0.14699999999999999</v>
      </c>
      <c r="I26" s="40">
        <f>VLOOKUP(C26,[3]CNRC!$A$8:$F$710,5,FALSE)</f>
        <v>0.22</v>
      </c>
      <c r="J26" s="40">
        <f>VLOOKUP(C26,[3]CNRC!$A$8:$F$710,6,FALSE)</f>
        <v>0.27</v>
      </c>
      <c r="K26" s="41">
        <v>4.8000000000000001E-2</v>
      </c>
      <c r="L26" s="20" t="s">
        <v>37</v>
      </c>
      <c r="M26" s="16">
        <v>43537</v>
      </c>
      <c r="N26" s="16" t="s">
        <v>36</v>
      </c>
      <c r="O26" s="16" t="s">
        <v>36</v>
      </c>
      <c r="P26" s="24" t="s">
        <v>36</v>
      </c>
      <c r="Q26" s="16">
        <v>45078</v>
      </c>
      <c r="R26" s="20" t="s">
        <v>345</v>
      </c>
    </row>
    <row r="27" spans="1:18" ht="15" customHeight="1" x14ac:dyDescent="0.25">
      <c r="A27" s="20" t="s">
        <v>350</v>
      </c>
      <c r="B27" s="20" t="s">
        <v>331</v>
      </c>
      <c r="C27" s="20">
        <v>844</v>
      </c>
      <c r="D27" s="20" t="s">
        <v>379</v>
      </c>
      <c r="E27" s="20" t="s">
        <v>19</v>
      </c>
      <c r="F27" s="20" t="s">
        <v>27</v>
      </c>
      <c r="G27" s="40">
        <v>0.16400000000000001</v>
      </c>
      <c r="H27" s="40">
        <v>0.254</v>
      </c>
      <c r="I27" s="40">
        <f>VLOOKUP(C27,[3]CNRC!$A$8:$F$710,5,FALSE)</f>
        <v>1.5469999999999999</v>
      </c>
      <c r="J27" s="40">
        <f>VLOOKUP(C27,[3]CNRC!$A$8:$F$710,6,FALSE)</f>
        <v>2.1800000000000002</v>
      </c>
      <c r="K27" s="41">
        <v>0.16400000000000001</v>
      </c>
      <c r="L27" s="20" t="s">
        <v>37</v>
      </c>
      <c r="M27" s="16">
        <v>43537</v>
      </c>
      <c r="N27" s="16" t="s">
        <v>36</v>
      </c>
      <c r="O27" s="16" t="s">
        <v>36</v>
      </c>
      <c r="P27" s="24" t="s">
        <v>36</v>
      </c>
      <c r="Q27" s="16">
        <v>45078</v>
      </c>
      <c r="R27" s="20" t="s">
        <v>345</v>
      </c>
    </row>
    <row r="28" spans="1:18" ht="15" customHeight="1" x14ac:dyDescent="0.25">
      <c r="A28" s="20" t="s">
        <v>350</v>
      </c>
      <c r="B28" s="20" t="s">
        <v>331</v>
      </c>
      <c r="C28" s="20">
        <v>1720</v>
      </c>
      <c r="D28" s="20" t="s">
        <v>380</v>
      </c>
      <c r="E28" s="20" t="s">
        <v>19</v>
      </c>
      <c r="F28" s="20" t="s">
        <v>27</v>
      </c>
      <c r="G28" s="40">
        <v>0.38100000000000001</v>
      </c>
      <c r="H28" s="40">
        <v>0.94099999999999995</v>
      </c>
      <c r="I28" s="40">
        <f>VLOOKUP(C28,[3]CNRC!$A$8:$F$710,5,FALSE)</f>
        <v>1.81</v>
      </c>
      <c r="J28" s="40">
        <f>VLOOKUP(C28,[3]CNRC!$A$8:$F$710,6,FALSE)</f>
        <v>1.85</v>
      </c>
      <c r="K28" s="41">
        <v>0.38100000000000001</v>
      </c>
      <c r="L28" s="20" t="s">
        <v>37</v>
      </c>
      <c r="M28" s="16">
        <v>43537</v>
      </c>
      <c r="N28" s="16" t="s">
        <v>36</v>
      </c>
      <c r="O28" s="16" t="s">
        <v>36</v>
      </c>
      <c r="P28" s="24" t="s">
        <v>36</v>
      </c>
      <c r="Q28" s="16">
        <v>45078</v>
      </c>
      <c r="R28" s="20" t="s">
        <v>345</v>
      </c>
    </row>
    <row r="29" spans="1:18" ht="15" customHeight="1" x14ac:dyDescent="0.25">
      <c r="A29" s="20" t="s">
        <v>350</v>
      </c>
      <c r="B29" s="20" t="s">
        <v>331</v>
      </c>
      <c r="C29" s="20">
        <v>2430</v>
      </c>
      <c r="D29" s="20" t="s">
        <v>381</v>
      </c>
      <c r="E29" s="20" t="s">
        <v>19</v>
      </c>
      <c r="F29" s="20" t="s">
        <v>27</v>
      </c>
      <c r="G29" s="40">
        <v>0.45400000000000001</v>
      </c>
      <c r="H29" s="40">
        <v>1.82</v>
      </c>
      <c r="I29" s="40">
        <f>VLOOKUP(C29,[3]CNRC!$A$8:$F$710,5,FALSE)</f>
        <v>4.58</v>
      </c>
      <c r="J29" s="40">
        <f>VLOOKUP(C29,[3]CNRC!$A$8:$F$710,6,FALSE)</f>
        <v>5.7</v>
      </c>
      <c r="K29" s="41">
        <v>0.45400000000000001</v>
      </c>
      <c r="L29" s="20" t="s">
        <v>37</v>
      </c>
      <c r="M29" s="16">
        <v>43537</v>
      </c>
      <c r="N29" s="16" t="s">
        <v>36</v>
      </c>
      <c r="O29" s="16" t="s">
        <v>36</v>
      </c>
      <c r="P29" s="24" t="s">
        <v>36</v>
      </c>
      <c r="Q29" s="16">
        <v>45078</v>
      </c>
      <c r="R29" s="20" t="s">
        <v>345</v>
      </c>
    </row>
    <row r="30" spans="1:18" ht="15" customHeight="1" x14ac:dyDescent="0.25">
      <c r="A30" s="20" t="s">
        <v>350</v>
      </c>
      <c r="B30" s="20" t="s">
        <v>331</v>
      </c>
      <c r="C30" s="20">
        <v>2434</v>
      </c>
      <c r="D30" s="20" t="s">
        <v>382</v>
      </c>
      <c r="E30" s="20" t="s">
        <v>19</v>
      </c>
      <c r="F30" s="20" t="s">
        <v>27</v>
      </c>
      <c r="G30" s="40">
        <v>0.47699999999999998</v>
      </c>
      <c r="H30" s="40">
        <v>1.8540000000000001</v>
      </c>
      <c r="I30" s="40">
        <f>VLOOKUP(C30,[3]CNRC!$A$8:$F$710,5,FALSE)</f>
        <v>3.3</v>
      </c>
      <c r="J30" s="40">
        <f>VLOOKUP(C30,[3]CNRC!$A$8:$F$710,6,FALSE)</f>
        <v>3.3</v>
      </c>
      <c r="K30" s="41">
        <v>0.47699999999999998</v>
      </c>
      <c r="L30" s="20" t="s">
        <v>37</v>
      </c>
      <c r="M30" s="16">
        <v>43537</v>
      </c>
      <c r="N30" s="16" t="s">
        <v>36</v>
      </c>
      <c r="O30" s="16" t="s">
        <v>36</v>
      </c>
      <c r="P30" s="24" t="s">
        <v>36</v>
      </c>
      <c r="Q30" s="16">
        <v>45078</v>
      </c>
      <c r="R30" s="20" t="s">
        <v>345</v>
      </c>
    </row>
    <row r="31" spans="1:18" ht="15" customHeight="1" x14ac:dyDescent="0.25">
      <c r="A31" s="20" t="s">
        <v>350</v>
      </c>
      <c r="B31" s="20" t="s">
        <v>331</v>
      </c>
      <c r="C31" s="20">
        <v>2435</v>
      </c>
      <c r="D31" s="20" t="s">
        <v>383</v>
      </c>
      <c r="E31" s="20" t="s">
        <v>19</v>
      </c>
      <c r="F31" s="20" t="s">
        <v>27</v>
      </c>
      <c r="G31" s="40">
        <v>0.76700000000000002</v>
      </c>
      <c r="H31" s="40">
        <v>1.363</v>
      </c>
      <c r="I31" s="40">
        <f>VLOOKUP(C31,[3]CNRC!$A$8:$F$710,5,FALSE)</f>
        <v>2.34</v>
      </c>
      <c r="J31" s="40">
        <f>VLOOKUP(C31,[3]CNRC!$A$8:$F$710,6,FALSE)</f>
        <v>3.3</v>
      </c>
      <c r="K31" s="41">
        <v>0.76700000000000002</v>
      </c>
      <c r="L31" s="20" t="s">
        <v>37</v>
      </c>
      <c r="M31" s="16">
        <v>43537</v>
      </c>
      <c r="N31" s="16" t="s">
        <v>36</v>
      </c>
      <c r="O31" s="16" t="s">
        <v>36</v>
      </c>
      <c r="P31" s="24" t="s">
        <v>36</v>
      </c>
      <c r="Q31" s="16">
        <v>45078</v>
      </c>
      <c r="R31" s="20" t="s">
        <v>345</v>
      </c>
    </row>
    <row r="32" spans="1:18" ht="15" customHeight="1" x14ac:dyDescent="0.25">
      <c r="A32" s="18" t="s">
        <v>299</v>
      </c>
      <c r="B32" s="18" t="s">
        <v>331</v>
      </c>
      <c r="C32" s="18">
        <v>775</v>
      </c>
      <c r="D32" s="18" t="s">
        <v>321</v>
      </c>
      <c r="E32" s="18" t="s">
        <v>19</v>
      </c>
      <c r="F32" s="34" t="s">
        <v>20</v>
      </c>
      <c r="G32" s="43">
        <v>5.6779999999999999</v>
      </c>
      <c r="H32" s="43">
        <v>5.7240000000000002</v>
      </c>
      <c r="I32" s="43">
        <v>6.75</v>
      </c>
      <c r="J32" s="43">
        <v>6</v>
      </c>
      <c r="K32" s="41">
        <v>5.6779999999999999</v>
      </c>
      <c r="L32" s="18" t="s">
        <v>37</v>
      </c>
      <c r="M32" s="16">
        <v>43182</v>
      </c>
      <c r="N32" s="16" t="s">
        <v>36</v>
      </c>
      <c r="O32" s="16" t="s">
        <v>36</v>
      </c>
      <c r="P32" s="19" t="s">
        <v>36</v>
      </c>
      <c r="Q32" s="16" t="s">
        <v>332</v>
      </c>
      <c r="R32" s="18" t="s">
        <v>345</v>
      </c>
    </row>
    <row r="33" spans="1:18" ht="15" customHeight="1" x14ac:dyDescent="0.25">
      <c r="A33" s="18" t="s">
        <v>299</v>
      </c>
      <c r="B33" s="18" t="s">
        <v>331</v>
      </c>
      <c r="C33" s="18">
        <v>776</v>
      </c>
      <c r="D33" s="18" t="s">
        <v>322</v>
      </c>
      <c r="E33" s="18" t="s">
        <v>19</v>
      </c>
      <c r="F33" s="34" t="s">
        <v>20</v>
      </c>
      <c r="G33" s="43">
        <v>4.5030000000000001</v>
      </c>
      <c r="H33" s="43">
        <v>4.1550000000000002</v>
      </c>
      <c r="I33" s="43">
        <v>5.2</v>
      </c>
      <c r="J33" s="43">
        <v>5.45</v>
      </c>
      <c r="K33" s="41">
        <v>4.5030000000000001</v>
      </c>
      <c r="L33" s="18" t="s">
        <v>37</v>
      </c>
      <c r="M33" s="16">
        <v>43182</v>
      </c>
      <c r="N33" s="16" t="s">
        <v>36</v>
      </c>
      <c r="O33" s="16" t="s">
        <v>36</v>
      </c>
      <c r="P33" s="19" t="s">
        <v>36</v>
      </c>
      <c r="Q33" s="16" t="s">
        <v>332</v>
      </c>
      <c r="R33" s="18" t="s">
        <v>345</v>
      </c>
    </row>
    <row r="34" spans="1:18" ht="15" customHeight="1" x14ac:dyDescent="0.25">
      <c r="A34" s="18" t="s">
        <v>299</v>
      </c>
      <c r="B34" s="18" t="s">
        <v>331</v>
      </c>
      <c r="C34" s="18">
        <v>2424</v>
      </c>
      <c r="D34" s="18" t="s">
        <v>323</v>
      </c>
      <c r="E34" s="18" t="s">
        <v>19</v>
      </c>
      <c r="F34" s="34" t="s">
        <v>20</v>
      </c>
      <c r="G34" s="43">
        <v>30</v>
      </c>
      <c r="H34" s="43">
        <v>30</v>
      </c>
      <c r="I34" s="43">
        <v>30</v>
      </c>
      <c r="J34" s="43">
        <v>30</v>
      </c>
      <c r="K34" s="41">
        <v>30</v>
      </c>
      <c r="L34" s="18" t="s">
        <v>37</v>
      </c>
      <c r="M34" s="16">
        <v>43182</v>
      </c>
      <c r="N34" s="16">
        <v>43319</v>
      </c>
      <c r="O34" s="16">
        <v>43328</v>
      </c>
      <c r="P34" s="19" t="s">
        <v>22</v>
      </c>
      <c r="Q34" s="16" t="s">
        <v>332</v>
      </c>
      <c r="R34" s="18"/>
    </row>
    <row r="35" spans="1:18" ht="15" customHeight="1" x14ac:dyDescent="0.25">
      <c r="A35" s="20" t="s">
        <v>280</v>
      </c>
      <c r="B35" s="20" t="s">
        <v>327</v>
      </c>
      <c r="C35" s="20">
        <v>614</v>
      </c>
      <c r="D35" s="20" t="s">
        <v>320</v>
      </c>
      <c r="E35" s="20" t="s">
        <v>19</v>
      </c>
      <c r="F35" s="34" t="s">
        <v>20</v>
      </c>
      <c r="G35" s="40">
        <v>5</v>
      </c>
      <c r="H35" s="40">
        <v>5</v>
      </c>
      <c r="I35" s="40">
        <v>5</v>
      </c>
      <c r="J35" s="40">
        <v>5</v>
      </c>
      <c r="K35" s="41">
        <v>2</v>
      </c>
      <c r="L35" s="20" t="s">
        <v>37</v>
      </c>
      <c r="M35" s="25">
        <v>42818</v>
      </c>
      <c r="N35" s="16" t="s">
        <v>36</v>
      </c>
      <c r="O35" s="16">
        <v>42965</v>
      </c>
      <c r="P35" s="21" t="s">
        <v>22</v>
      </c>
      <c r="Q35" s="16" t="s">
        <v>341</v>
      </c>
      <c r="R35" s="20"/>
    </row>
    <row r="36" spans="1:18" ht="15" customHeight="1" x14ac:dyDescent="0.25">
      <c r="A36" s="20" t="s">
        <v>70</v>
      </c>
      <c r="B36" s="20" t="s">
        <v>331</v>
      </c>
      <c r="C36" s="22">
        <v>577</v>
      </c>
      <c r="D36" s="23" t="s">
        <v>318</v>
      </c>
      <c r="E36" s="22" t="s">
        <v>19</v>
      </c>
      <c r="F36" s="34" t="s">
        <v>20</v>
      </c>
      <c r="G36" s="40">
        <v>109.05800000000001</v>
      </c>
      <c r="H36" s="40">
        <v>108.5</v>
      </c>
      <c r="I36" s="40">
        <v>113</v>
      </c>
      <c r="J36" s="40">
        <v>113.1</v>
      </c>
      <c r="K36" s="41">
        <v>109.05800000000001</v>
      </c>
      <c r="L36" s="20" t="s">
        <v>29</v>
      </c>
      <c r="M36" s="16">
        <v>40756</v>
      </c>
      <c r="N36" s="16" t="s">
        <v>36</v>
      </c>
      <c r="O36" s="16" t="s">
        <v>36</v>
      </c>
      <c r="P36" s="21" t="s">
        <v>22</v>
      </c>
      <c r="Q36" s="16" t="s">
        <v>333</v>
      </c>
      <c r="R36" s="20"/>
    </row>
    <row r="37" spans="1:18" ht="15" customHeight="1" x14ac:dyDescent="0.25">
      <c r="A37" s="20" t="s">
        <v>70</v>
      </c>
      <c r="B37" s="20" t="s">
        <v>331</v>
      </c>
      <c r="C37" s="22">
        <v>579</v>
      </c>
      <c r="D37" s="23" t="s">
        <v>319</v>
      </c>
      <c r="E37" s="22" t="s">
        <v>19</v>
      </c>
      <c r="F37" s="34" t="s">
        <v>20</v>
      </c>
      <c r="G37" s="40">
        <v>17.5</v>
      </c>
      <c r="H37" s="40">
        <v>21.815999999999999</v>
      </c>
      <c r="I37" s="40">
        <v>23</v>
      </c>
      <c r="J37" s="40">
        <v>25.8</v>
      </c>
      <c r="K37" s="41">
        <v>17.5</v>
      </c>
      <c r="L37" s="20" t="s">
        <v>29</v>
      </c>
      <c r="M37" s="16">
        <v>40756</v>
      </c>
      <c r="N37" s="16" t="s">
        <v>36</v>
      </c>
      <c r="O37" s="16" t="s">
        <v>36</v>
      </c>
      <c r="P37" s="21" t="s">
        <v>22</v>
      </c>
      <c r="Q37" s="16" t="s">
        <v>333</v>
      </c>
      <c r="R37" s="20"/>
    </row>
    <row r="38" spans="1:18" ht="15" customHeight="1" x14ac:dyDescent="0.25">
      <c r="A38" s="20" t="s">
        <v>38</v>
      </c>
      <c r="B38" s="20" t="s">
        <v>331</v>
      </c>
      <c r="C38" s="22">
        <v>345</v>
      </c>
      <c r="D38" s="22" t="s">
        <v>317</v>
      </c>
      <c r="E38" s="22" t="s">
        <v>19</v>
      </c>
      <c r="F38" s="22" t="s">
        <v>27</v>
      </c>
      <c r="G38" s="40">
        <v>15.394</v>
      </c>
      <c r="H38" s="40">
        <v>7.8470000000000004</v>
      </c>
      <c r="I38" s="40">
        <v>75</v>
      </c>
      <c r="J38" s="40">
        <v>75</v>
      </c>
      <c r="K38" s="41">
        <v>15.394</v>
      </c>
      <c r="L38" s="20" t="s">
        <v>21</v>
      </c>
      <c r="M38" s="16">
        <v>40452</v>
      </c>
      <c r="N38" s="16" t="s">
        <v>36</v>
      </c>
      <c r="O38" s="16" t="s">
        <v>36</v>
      </c>
      <c r="P38" s="21" t="s">
        <v>22</v>
      </c>
      <c r="Q38" s="16" t="s">
        <v>334</v>
      </c>
      <c r="R38" s="20"/>
    </row>
    <row r="39" spans="1:18" ht="15" customHeight="1" x14ac:dyDescent="0.25">
      <c r="A39" s="20" t="s">
        <v>325</v>
      </c>
      <c r="B39" s="20" t="s">
        <v>327</v>
      </c>
      <c r="C39" s="20">
        <v>10673</v>
      </c>
      <c r="D39" s="20" t="s">
        <v>310</v>
      </c>
      <c r="E39" s="20" t="s">
        <v>34</v>
      </c>
      <c r="F39" s="20" t="s">
        <v>43</v>
      </c>
      <c r="G39" s="40">
        <v>0.26500000000000001</v>
      </c>
      <c r="H39" s="40">
        <v>0.26500000000000001</v>
      </c>
      <c r="I39" s="40" t="s">
        <v>36</v>
      </c>
      <c r="J39" s="40" t="s">
        <v>36</v>
      </c>
      <c r="K39" s="41">
        <v>0.13300000000000001</v>
      </c>
      <c r="L39" s="20" t="s">
        <v>41</v>
      </c>
      <c r="M39" s="16">
        <v>39848</v>
      </c>
      <c r="N39" s="16" t="s">
        <v>36</v>
      </c>
      <c r="O39" s="16" t="s">
        <v>36</v>
      </c>
      <c r="P39" s="24" t="s">
        <v>22</v>
      </c>
      <c r="Q39" s="16" t="s">
        <v>335</v>
      </c>
      <c r="R39" s="20"/>
    </row>
    <row r="40" spans="1:18" s="10" customFormat="1" ht="15" customHeight="1" x14ac:dyDescent="0.25">
      <c r="A40" s="20" t="s">
        <v>325</v>
      </c>
      <c r="B40" s="20" t="s">
        <v>327</v>
      </c>
      <c r="C40" s="20">
        <v>10719</v>
      </c>
      <c r="D40" s="20" t="s">
        <v>311</v>
      </c>
      <c r="E40" s="20" t="s">
        <v>34</v>
      </c>
      <c r="F40" s="20" t="s">
        <v>43</v>
      </c>
      <c r="G40" s="40">
        <v>0.32100000000000001</v>
      </c>
      <c r="H40" s="40">
        <v>0.32100000000000001</v>
      </c>
      <c r="I40" s="40" t="s">
        <v>36</v>
      </c>
      <c r="J40" s="40" t="s">
        <v>36</v>
      </c>
      <c r="K40" s="41">
        <v>1.4999999999999999E-2</v>
      </c>
      <c r="L40" s="20" t="s">
        <v>41</v>
      </c>
      <c r="M40" s="16">
        <v>39848</v>
      </c>
      <c r="N40" s="16" t="s">
        <v>36</v>
      </c>
      <c r="O40" s="16" t="s">
        <v>36</v>
      </c>
      <c r="P40" s="24" t="s">
        <v>22</v>
      </c>
      <c r="Q40" s="16" t="s">
        <v>335</v>
      </c>
      <c r="R40" s="20"/>
    </row>
    <row r="41" spans="1:18" s="10" customFormat="1" ht="15" customHeight="1" x14ac:dyDescent="0.25">
      <c r="A41" s="20" t="s">
        <v>325</v>
      </c>
      <c r="B41" s="20" t="s">
        <v>327</v>
      </c>
      <c r="C41" s="20">
        <v>10794</v>
      </c>
      <c r="D41" s="20" t="s">
        <v>312</v>
      </c>
      <c r="E41" s="20" t="s">
        <v>34</v>
      </c>
      <c r="F41" s="20" t="s">
        <v>43</v>
      </c>
      <c r="G41" s="40">
        <v>4.5999999999999999E-2</v>
      </c>
      <c r="H41" s="40">
        <v>4.5999999999999999E-2</v>
      </c>
      <c r="I41" s="40" t="s">
        <v>36</v>
      </c>
      <c r="J41" s="40" t="s">
        <v>36</v>
      </c>
      <c r="K41" s="41">
        <v>1.6E-2</v>
      </c>
      <c r="L41" s="20" t="s">
        <v>41</v>
      </c>
      <c r="M41" s="16">
        <v>39848</v>
      </c>
      <c r="N41" s="16" t="s">
        <v>36</v>
      </c>
      <c r="O41" s="16" t="s">
        <v>36</v>
      </c>
      <c r="P41" s="24" t="s">
        <v>22</v>
      </c>
      <c r="Q41" s="16" t="s">
        <v>335</v>
      </c>
      <c r="R41" s="20"/>
    </row>
    <row r="42" spans="1:18" s="10" customFormat="1" ht="15" customHeight="1" x14ac:dyDescent="0.25">
      <c r="A42" s="20" t="s">
        <v>325</v>
      </c>
      <c r="B42" s="20" t="s">
        <v>327</v>
      </c>
      <c r="C42" s="20">
        <v>10797</v>
      </c>
      <c r="D42" s="20" t="s">
        <v>313</v>
      </c>
      <c r="E42" s="20" t="s">
        <v>34</v>
      </c>
      <c r="F42" s="20" t="s">
        <v>43</v>
      </c>
      <c r="G42" s="40">
        <v>0.23699999999999999</v>
      </c>
      <c r="H42" s="40">
        <v>0.23699999999999999</v>
      </c>
      <c r="I42" s="40" t="s">
        <v>36</v>
      </c>
      <c r="J42" s="40" t="s">
        <v>36</v>
      </c>
      <c r="K42" s="41">
        <v>8.2000000000000003E-2</v>
      </c>
      <c r="L42" s="20" t="s">
        <v>41</v>
      </c>
      <c r="M42" s="16">
        <v>39848</v>
      </c>
      <c r="N42" s="16" t="s">
        <v>36</v>
      </c>
      <c r="O42" s="16" t="s">
        <v>36</v>
      </c>
      <c r="P42" s="24" t="s">
        <v>22</v>
      </c>
      <c r="Q42" s="16" t="s">
        <v>335</v>
      </c>
      <c r="R42" s="20"/>
    </row>
    <row r="43" spans="1:18" ht="15" customHeight="1" x14ac:dyDescent="0.25">
      <c r="A43" s="20" t="s">
        <v>325</v>
      </c>
      <c r="B43" s="20" t="s">
        <v>327</v>
      </c>
      <c r="C43" s="20">
        <v>10798</v>
      </c>
      <c r="D43" s="20" t="s">
        <v>314</v>
      </c>
      <c r="E43" s="20" t="s">
        <v>34</v>
      </c>
      <c r="F43" s="20" t="s">
        <v>43</v>
      </c>
      <c r="G43" s="40">
        <v>7.8E-2</v>
      </c>
      <c r="H43" s="40">
        <v>7.8E-2</v>
      </c>
      <c r="I43" s="40" t="s">
        <v>36</v>
      </c>
      <c r="J43" s="40" t="s">
        <v>36</v>
      </c>
      <c r="K43" s="41">
        <v>2.7E-2</v>
      </c>
      <c r="L43" s="20" t="s">
        <v>41</v>
      </c>
      <c r="M43" s="16">
        <v>39848</v>
      </c>
      <c r="N43" s="16" t="s">
        <v>36</v>
      </c>
      <c r="O43" s="16" t="s">
        <v>36</v>
      </c>
      <c r="P43" s="24" t="s">
        <v>22</v>
      </c>
      <c r="Q43" s="16" t="s">
        <v>335</v>
      </c>
      <c r="R43" s="20"/>
    </row>
    <row r="44" spans="1:18" s="10" customFormat="1" ht="15" customHeight="1" x14ac:dyDescent="0.25">
      <c r="A44" s="20" t="s">
        <v>325</v>
      </c>
      <c r="B44" s="20" t="s">
        <v>327</v>
      </c>
      <c r="C44" s="20">
        <v>11018</v>
      </c>
      <c r="D44" s="20" t="s">
        <v>315</v>
      </c>
      <c r="E44" s="20" t="s">
        <v>34</v>
      </c>
      <c r="F44" s="20" t="s">
        <v>43</v>
      </c>
      <c r="G44" s="40">
        <v>5.8999999999999997E-2</v>
      </c>
      <c r="H44" s="40">
        <v>5.8999999999999997E-2</v>
      </c>
      <c r="I44" s="40" t="s">
        <v>36</v>
      </c>
      <c r="J44" s="40" t="s">
        <v>36</v>
      </c>
      <c r="K44" s="41">
        <v>3.5999999999999997E-2</v>
      </c>
      <c r="L44" s="20" t="s">
        <v>41</v>
      </c>
      <c r="M44" s="16">
        <v>39848</v>
      </c>
      <c r="N44" s="16" t="s">
        <v>36</v>
      </c>
      <c r="O44" s="16" t="s">
        <v>36</v>
      </c>
      <c r="P44" s="24" t="s">
        <v>22</v>
      </c>
      <c r="Q44" s="16" t="s">
        <v>335</v>
      </c>
      <c r="R44" s="20"/>
    </row>
    <row r="45" spans="1:18" ht="15" customHeight="1" x14ac:dyDescent="0.25">
      <c r="A45" s="20" t="s">
        <v>324</v>
      </c>
      <c r="B45" s="20" t="s">
        <v>331</v>
      </c>
      <c r="C45" s="20">
        <v>758</v>
      </c>
      <c r="D45" s="20" t="s">
        <v>305</v>
      </c>
      <c r="E45" s="20" t="s">
        <v>19</v>
      </c>
      <c r="F45" s="20" t="s">
        <v>27</v>
      </c>
      <c r="G45" s="40">
        <v>0.121</v>
      </c>
      <c r="H45" s="40">
        <v>0.79</v>
      </c>
      <c r="I45" s="44">
        <v>0.14299999999999999</v>
      </c>
      <c r="J45" s="44">
        <v>0.75700000000000001</v>
      </c>
      <c r="K45" s="41">
        <v>0.121</v>
      </c>
      <c r="L45" s="20" t="s">
        <v>21</v>
      </c>
      <c r="M45" s="16">
        <v>39521</v>
      </c>
      <c r="N45" s="16" t="s">
        <v>36</v>
      </c>
      <c r="O45" s="16" t="s">
        <v>36</v>
      </c>
      <c r="P45" s="24" t="s">
        <v>22</v>
      </c>
      <c r="Q45" s="16" t="s">
        <v>336</v>
      </c>
      <c r="R45" s="20"/>
    </row>
    <row r="46" spans="1:18" ht="15" customHeight="1" x14ac:dyDescent="0.25">
      <c r="A46" s="20" t="s">
        <v>324</v>
      </c>
      <c r="B46" s="20" t="s">
        <v>331</v>
      </c>
      <c r="C46" s="20">
        <v>788</v>
      </c>
      <c r="D46" s="20" t="s">
        <v>306</v>
      </c>
      <c r="E46" s="20" t="s">
        <v>19</v>
      </c>
      <c r="F46" s="20" t="s">
        <v>27</v>
      </c>
      <c r="G46" s="40">
        <v>0.159</v>
      </c>
      <c r="H46" s="40">
        <v>0.40799999999999997</v>
      </c>
      <c r="I46" s="40">
        <v>0</v>
      </c>
      <c r="J46" s="40">
        <v>0</v>
      </c>
      <c r="K46" s="41">
        <v>0.159</v>
      </c>
      <c r="L46" s="20" t="s">
        <v>41</v>
      </c>
      <c r="M46" s="16">
        <v>39521</v>
      </c>
      <c r="N46" s="16" t="s">
        <v>36</v>
      </c>
      <c r="O46" s="16" t="s">
        <v>36</v>
      </c>
      <c r="P46" s="24" t="s">
        <v>22</v>
      </c>
      <c r="Q46" s="16" t="s">
        <v>336</v>
      </c>
      <c r="R46" s="20"/>
    </row>
    <row r="47" spans="1:18" ht="15" customHeight="1" x14ac:dyDescent="0.25">
      <c r="A47" s="20" t="s">
        <v>324</v>
      </c>
      <c r="B47" s="20" t="s">
        <v>331</v>
      </c>
      <c r="C47" s="20">
        <v>973</v>
      </c>
      <c r="D47" s="20" t="s">
        <v>307</v>
      </c>
      <c r="E47" s="20" t="s">
        <v>19</v>
      </c>
      <c r="F47" s="34" t="s">
        <v>20</v>
      </c>
      <c r="G47" s="40">
        <v>1.0680000000000001</v>
      </c>
      <c r="H47" s="40">
        <v>1.0680000000000001</v>
      </c>
      <c r="I47" s="40">
        <v>1.246</v>
      </c>
      <c r="J47" s="40">
        <v>1.34</v>
      </c>
      <c r="K47" s="41">
        <v>1.0680000000000001</v>
      </c>
      <c r="L47" s="20" t="s">
        <v>49</v>
      </c>
      <c r="M47" s="16">
        <v>39521</v>
      </c>
      <c r="N47" s="16" t="s">
        <v>36</v>
      </c>
      <c r="O47" s="16" t="s">
        <v>36</v>
      </c>
      <c r="P47" s="24" t="s">
        <v>22</v>
      </c>
      <c r="Q47" s="16" t="s">
        <v>336</v>
      </c>
      <c r="R47" s="20"/>
    </row>
    <row r="48" spans="1:18" ht="15" customHeight="1" x14ac:dyDescent="0.25">
      <c r="A48" s="20" t="s">
        <v>324</v>
      </c>
      <c r="B48" s="20" t="s">
        <v>331</v>
      </c>
      <c r="C48" s="20">
        <v>1044</v>
      </c>
      <c r="D48" s="20" t="s">
        <v>308</v>
      </c>
      <c r="E48" s="20" t="s">
        <v>19</v>
      </c>
      <c r="F48" s="34" t="s">
        <v>20</v>
      </c>
      <c r="G48" s="40">
        <v>1</v>
      </c>
      <c r="H48" s="40">
        <v>1</v>
      </c>
      <c r="I48" s="40">
        <v>1</v>
      </c>
      <c r="J48" s="40">
        <v>1</v>
      </c>
      <c r="K48" s="41">
        <v>1</v>
      </c>
      <c r="L48" s="20" t="s">
        <v>47</v>
      </c>
      <c r="M48" s="16">
        <v>39521</v>
      </c>
      <c r="N48" s="16" t="s">
        <v>36</v>
      </c>
      <c r="O48" s="16" t="s">
        <v>36</v>
      </c>
      <c r="P48" s="24" t="s">
        <v>22</v>
      </c>
      <c r="Q48" s="16" t="s">
        <v>336</v>
      </c>
      <c r="R48" s="20"/>
    </row>
    <row r="49" spans="1:18" ht="15" customHeight="1" x14ac:dyDescent="0.25">
      <c r="A49" s="20" t="s">
        <v>324</v>
      </c>
      <c r="B49" s="20" t="s">
        <v>331</v>
      </c>
      <c r="C49" s="20">
        <v>1064</v>
      </c>
      <c r="D49" s="20" t="s">
        <v>309</v>
      </c>
      <c r="E49" s="20" t="s">
        <v>19</v>
      </c>
      <c r="F49" s="20" t="s">
        <v>27</v>
      </c>
      <c r="G49" s="40">
        <v>7.1999999999999995E-2</v>
      </c>
      <c r="H49" s="40">
        <v>0.55300000000000005</v>
      </c>
      <c r="I49" s="40">
        <v>1.25</v>
      </c>
      <c r="J49" s="40">
        <v>1.25</v>
      </c>
      <c r="K49" s="41">
        <v>7.1999999999999995E-2</v>
      </c>
      <c r="L49" s="20" t="s">
        <v>41</v>
      </c>
      <c r="M49" s="16">
        <v>39521</v>
      </c>
      <c r="N49" s="16" t="s">
        <v>36</v>
      </c>
      <c r="O49" s="16" t="s">
        <v>36</v>
      </c>
      <c r="P49" s="24" t="s">
        <v>22</v>
      </c>
      <c r="Q49" s="16" t="s">
        <v>336</v>
      </c>
      <c r="R49" s="20"/>
    </row>
    <row r="50" spans="1:18" ht="15" customHeight="1" x14ac:dyDescent="0.25">
      <c r="A50" s="20" t="s">
        <v>328</v>
      </c>
      <c r="B50" s="20" t="s">
        <v>331</v>
      </c>
      <c r="C50" s="20">
        <v>505</v>
      </c>
      <c r="D50" s="20" t="s">
        <v>330</v>
      </c>
      <c r="E50" s="20" t="s">
        <v>19</v>
      </c>
      <c r="F50" s="34" t="s">
        <v>20</v>
      </c>
      <c r="G50" s="40">
        <v>350</v>
      </c>
      <c r="H50" s="40">
        <v>354.858</v>
      </c>
      <c r="I50" s="40" t="s">
        <v>36</v>
      </c>
      <c r="J50" s="40" t="s">
        <v>36</v>
      </c>
      <c r="K50" s="41">
        <v>350</v>
      </c>
      <c r="L50" s="20" t="s">
        <v>47</v>
      </c>
      <c r="M50" s="16">
        <v>39201</v>
      </c>
      <c r="N50" s="16" t="s">
        <v>36</v>
      </c>
      <c r="O50" s="16" t="s">
        <v>36</v>
      </c>
      <c r="P50" s="24" t="s">
        <v>22</v>
      </c>
      <c r="Q50" s="16" t="s">
        <v>342</v>
      </c>
      <c r="R50" s="20"/>
    </row>
    <row r="51" spans="1:18" ht="15" customHeight="1" x14ac:dyDescent="0.25">
      <c r="A51" s="20" t="s">
        <v>328</v>
      </c>
      <c r="B51" s="20" t="s">
        <v>331</v>
      </c>
      <c r="C51" s="20">
        <v>790</v>
      </c>
      <c r="D51" s="20" t="s">
        <v>329</v>
      </c>
      <c r="E51" s="20" t="s">
        <v>19</v>
      </c>
      <c r="F51" s="20" t="s">
        <v>27</v>
      </c>
      <c r="G51" s="40">
        <v>0.63800000000000001</v>
      </c>
      <c r="H51" s="40">
        <v>0.63500000000000001</v>
      </c>
      <c r="I51" s="40" t="s">
        <v>36</v>
      </c>
      <c r="J51" s="40" t="s">
        <v>36</v>
      </c>
      <c r="K51" s="41">
        <v>0.63800000000000001</v>
      </c>
      <c r="L51" s="20" t="s">
        <v>25</v>
      </c>
      <c r="M51" s="16">
        <v>39201</v>
      </c>
      <c r="N51" s="16" t="s">
        <v>36</v>
      </c>
      <c r="O51" s="16" t="s">
        <v>36</v>
      </c>
      <c r="P51" s="24" t="s">
        <v>22</v>
      </c>
      <c r="Q51" s="16" t="s">
        <v>342</v>
      </c>
      <c r="R51" s="20"/>
    </row>
  </sheetData>
  <autoFilter ref="A4:R51">
    <sortState ref="A5:R51">
      <sortCondition descending="1" ref="A5:A51"/>
      <sortCondition ref="C5:C51"/>
    </sortState>
  </autoFilter>
  <sortState ref="A4:R45">
    <sortCondition descending="1" ref="A4:A45"/>
    <sortCondition ref="C4:C45"/>
  </sortState>
  <mergeCells count="1">
    <mergeCell ref="Q1:R2"/>
  </mergeCells>
  <pageMargins left="0.7" right="0.7" top="0.75" bottom="0.75" header="0.3" footer="0.3"/>
  <pageSetup paperSize="17" scale="49" fitToHeight="0" orientation="landscape" r:id="rId1"/>
  <headerFooter>
    <oddHeader>&amp;CISO-NE PUBLIC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Retirement Status Tracker</vt:lpstr>
      <vt:lpstr>Permanent DB Status Tracker</vt:lpstr>
      <vt:lpstr>'Permanent DB Status Tracker'!Print_Titles</vt:lpstr>
      <vt:lpstr>'Retirement Status Tracker'!Print_Titles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2016-08-15T17:56:25Z</dcterms:created>
  <dcterms:modified xsi:type="dcterms:W3CDTF">2024-02-28T18:15:02Z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