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765" activeTab="1"/>
  </bookViews>
  <sheets>
    <sheet name="ISO-NE Summer Peaks" sheetId="1" r:id="rId1"/>
    <sheet name="ISO-NE Winter Peaks" sheetId="2" r:id="rId2"/>
  </sheets>
  <definedNames/>
  <calcPr fullCalcOnLoad="1"/>
</workbook>
</file>

<file path=xl/sharedStrings.xml><?xml version="1.0" encoding="utf-8"?>
<sst xmlns="http://schemas.openxmlformats.org/spreadsheetml/2006/main" count="228" uniqueCount="75">
  <si>
    <t>Date</t>
  </si>
  <si>
    <t>00/01</t>
  </si>
  <si>
    <t>02/03</t>
  </si>
  <si>
    <t>03/04</t>
  </si>
  <si>
    <t>04/05</t>
  </si>
  <si>
    <t>01/02</t>
  </si>
  <si>
    <t>05/06</t>
  </si>
  <si>
    <t>06/07</t>
  </si>
  <si>
    <t>07/08</t>
  </si>
  <si>
    <t>08/09</t>
  </si>
  <si>
    <t>09/10</t>
  </si>
  <si>
    <t>10/11</t>
  </si>
  <si>
    <t>WTHI</t>
  </si>
  <si>
    <t>JUL</t>
  </si>
  <si>
    <t>Mon</t>
  </si>
  <si>
    <t>Thu</t>
  </si>
  <si>
    <t>SEP</t>
  </si>
  <si>
    <t>Tue</t>
  </si>
  <si>
    <t>JUN</t>
  </si>
  <si>
    <t>AUG</t>
  </si>
  <si>
    <t>Fri</t>
  </si>
  <si>
    <t>Wed</t>
  </si>
  <si>
    <t>80/81</t>
  </si>
  <si>
    <t>JAN</t>
  </si>
  <si>
    <t>81/82</t>
  </si>
  <si>
    <t>82/83</t>
  </si>
  <si>
    <t>83/84</t>
  </si>
  <si>
    <t>DEC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</si>
  <si>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</si>
  <si>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</si>
  <si>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</si>
  <si>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</si>
  <si>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</si>
  <si>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</si>
  <si>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</si>
  <si>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</si>
  <si>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</si>
  <si>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FEB</t>
  </si>
  <si>
    <t>93/94</t>
  </si>
  <si>
    <t>94/95</t>
  </si>
  <si>
    <t>95/96</t>
  </si>
  <si>
    <t>96/97</t>
  </si>
  <si>
    <t>97/98</t>
  </si>
  <si>
    <t>98/99</t>
  </si>
  <si>
    <t>99/00</t>
  </si>
  <si>
    <t>WTHI is a three day weighted temperature/humidity index.</t>
  </si>
  <si>
    <t xml:space="preserve">Notes: MW values are System Load.  See Notes page of file SMD_Hourly.xls at this link for more information:      </t>
  </si>
  <si>
    <t>http://www.iso-ne.com/markets/hstdata/znl_info/hourly/index.html</t>
  </si>
  <si>
    <t>11/12</t>
  </si>
  <si>
    <t>12/13</t>
  </si>
  <si>
    <t>13/14</t>
  </si>
  <si>
    <t>14/15</t>
  </si>
  <si>
    <t>15/16</t>
  </si>
  <si>
    <t>16/17</t>
  </si>
  <si>
    <t>Month</t>
  </si>
  <si>
    <t>Winter of</t>
  </si>
  <si>
    <t>Actual Peak (MW)</t>
  </si>
  <si>
    <t>Hour Ending</t>
  </si>
  <si>
    <t>Reconstituted Peak (MW)</t>
  </si>
  <si>
    <t>Weather Normalized Peak (MW)</t>
  </si>
  <si>
    <t>Percent Change</t>
  </si>
  <si>
    <t>Summer</t>
  </si>
  <si>
    <t xml:space="preserve">Day of Week </t>
  </si>
  <si>
    <t>Day of Week</t>
  </si>
  <si>
    <t>Dew Point</t>
  </si>
  <si>
    <t xml:space="preserve">Dry Bulb Temperature </t>
  </si>
  <si>
    <t>Dry Bulb Temperature</t>
  </si>
  <si>
    <t>ISO-NE system peak defined at the hour of actual (metered) peak load.  Reconstituted peak is at the hour of actual (metered) peak load.</t>
  </si>
  <si>
    <t>Both actual peak load and reconstituted load may change due to resettlement.</t>
  </si>
  <si>
    <t xml:space="preserve">Reconstituted Load includes MW of load reconstitution for the effects of Operating Procedure No. 4, Actions in a Capacity Deficiency, </t>
  </si>
  <si>
    <t>17/18</t>
  </si>
  <si>
    <t>Energy Efficiency resources from the Forward Capacity Market and Price Responsive Demand (PRD).</t>
  </si>
  <si>
    <t>Energy Efficiency resources from the Forward Capacity Market, Price Responsive Demand (PRD) and Behind-the-Meter Photovoltaics.</t>
  </si>
  <si>
    <t>Due to resettlement values may change.</t>
  </si>
  <si>
    <t>Revised: 6/4/2018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</si>
</sst>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%"/>
    <numFmt numFmtId="166" formatCode="0.0"/>
  </numFmts>
  <fonts count="39">
    <font>
      <sz val="12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4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2" fillId="0" borderId="0" xfId="0" applyNumberFormat="1" applyFont="1" applyBorder="1" applyAlignment="1">
      <alignment horizontal="left"/>
    </xf>
    <xf numFmtId="165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5" fontId="3" fillId="0" borderId="0" xfId="0" applyNumberFormat="1" applyFont="1" applyAlignment="1">
      <alignment horizontal="right"/>
    </xf>
    <xf numFmtId="0" fontId="5" fillId="0" borderId="0" xfId="52" applyFont="1" applyAlignment="1" applyProtection="1">
      <alignment horizontal="left" indent="2"/>
      <protection/>
    </xf>
    <xf numFmtId="0" fontId="3" fillId="0" borderId="0" xfId="0" applyFont="1" applyAlignment="1">
      <alignment horizontal="left" indent="2"/>
    </xf>
    <xf numFmtId="0" fontId="3" fillId="0" borderId="0" xfId="0" applyNumberFormat="1" applyFont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49" fontId="2" fillId="33" borderId="11" xfId="0" applyNumberFormat="1" applyFont="1" applyFill="1" applyBorder="1" applyAlignment="1">
      <alignment horizontal="center" wrapText="1"/>
    </xf>
    <xf numFmtId="166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6" fontId="3" fillId="0" borderId="0" xfId="0" applyNumberFormat="1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-ne.com/markets/hstdata/znl_info/hourly/index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-ne.com/markets/hstdata/znl_info/hourly/index.htm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9"/>
  <sheetViews>
    <sheetView zoomScalePageLayoutView="0" workbookViewId="0" topLeftCell="A1">
      <selection activeCell="B3" sqref="B3"/>
    </sheetView>
  </sheetViews>
  <sheetFormatPr defaultColWidth="8.88671875" defaultRowHeight="15"/>
  <cols>
    <col min="1" max="1" width="1.99609375" style="0" customWidth="1"/>
    <col min="2" max="2" width="7.88671875" style="0" customWidth="1"/>
    <col min="3" max="3" width="6.10546875" style="0" customWidth="1"/>
    <col min="4" max="4" width="5.21484375" style="0" customWidth="1"/>
    <col min="5" max="6" width="7.77734375" style="0" customWidth="1"/>
    <col min="7" max="7" width="9.88671875" style="0" bestFit="1" customWidth="1"/>
    <col min="8" max="9" width="6.88671875" style="0" customWidth="1"/>
    <col min="10" max="10" width="9.6640625" style="0" customWidth="1"/>
    <col min="11" max="11" width="15.5546875" style="0" customWidth="1"/>
    <col min="12" max="12" width="21.21484375" style="0" customWidth="1"/>
    <col min="13" max="13" width="6.88671875" style="0" customWidth="1"/>
  </cols>
  <sheetData>
    <row r="1" spans="2:12" ht="15">
      <c r="B1" s="8" t="s">
        <v>73</v>
      </c>
      <c r="L1" s="8" t="s">
        <v>74</v>
      </c>
    </row>
    <row r="3" spans="2:13" ht="26.25" customHeight="1">
      <c r="B3" s="17" t="s">
        <v>61</v>
      </c>
      <c r="C3" s="17" t="s">
        <v>54</v>
      </c>
      <c r="D3" s="17" t="s">
        <v>0</v>
      </c>
      <c r="E3" s="17" t="s">
        <v>62</v>
      </c>
      <c r="F3" s="17" t="s">
        <v>57</v>
      </c>
      <c r="G3" s="17" t="s">
        <v>65</v>
      </c>
      <c r="H3" s="17" t="s">
        <v>64</v>
      </c>
      <c r="I3" s="17" t="s">
        <v>12</v>
      </c>
      <c r="J3" s="17" t="s">
        <v>56</v>
      </c>
      <c r="K3" s="17" t="s">
        <v>58</v>
      </c>
      <c r="L3" s="17" t="s">
        <v>59</v>
      </c>
      <c r="M3" s="18" t="s">
        <v>60</v>
      </c>
    </row>
    <row r="4" spans="2:13" ht="15">
      <c r="B4" s="9">
        <v>1980</v>
      </c>
      <c r="C4" s="10" t="s">
        <v>13</v>
      </c>
      <c r="D4" s="10">
        <v>21</v>
      </c>
      <c r="E4" s="10" t="s">
        <v>14</v>
      </c>
      <c r="F4" s="10">
        <v>14</v>
      </c>
      <c r="G4" s="19">
        <v>93.6</v>
      </c>
      <c r="H4" s="19">
        <v>68.4</v>
      </c>
      <c r="I4" s="19">
        <v>81.3</v>
      </c>
      <c r="J4" s="20">
        <v>14908</v>
      </c>
      <c r="K4" s="20">
        <v>14908</v>
      </c>
      <c r="L4" s="20">
        <v>14539</v>
      </c>
      <c r="M4" s="11"/>
    </row>
    <row r="5" spans="2:13" ht="15">
      <c r="B5" s="9">
        <v>1981</v>
      </c>
      <c r="C5" s="10" t="s">
        <v>13</v>
      </c>
      <c r="D5" s="10">
        <v>9</v>
      </c>
      <c r="E5" s="10" t="s">
        <v>15</v>
      </c>
      <c r="F5" s="10">
        <v>14</v>
      </c>
      <c r="G5" s="19">
        <v>92.9</v>
      </c>
      <c r="H5" s="19">
        <v>68.6</v>
      </c>
      <c r="I5" s="19">
        <v>81.6</v>
      </c>
      <c r="J5" s="20">
        <v>14314</v>
      </c>
      <c r="K5" s="20">
        <v>14314</v>
      </c>
      <c r="L5" s="20">
        <v>14536</v>
      </c>
      <c r="M5" s="12">
        <f aca="true" t="shared" si="0" ref="M5:M36">((L5/L4)-1)</f>
        <v>-0.000206341564069068</v>
      </c>
    </row>
    <row r="6" spans="2:13" ht="15">
      <c r="B6" s="9">
        <v>1982</v>
      </c>
      <c r="C6" s="10" t="s">
        <v>13</v>
      </c>
      <c r="D6" s="10">
        <v>19</v>
      </c>
      <c r="E6" s="10" t="s">
        <v>14</v>
      </c>
      <c r="F6" s="10">
        <v>13</v>
      </c>
      <c r="G6" s="19">
        <v>88.6</v>
      </c>
      <c r="H6" s="19">
        <v>69.6</v>
      </c>
      <c r="I6" s="19">
        <v>81.2</v>
      </c>
      <c r="J6" s="20">
        <v>15308</v>
      </c>
      <c r="K6" s="20">
        <v>15308</v>
      </c>
      <c r="L6" s="20">
        <v>14350</v>
      </c>
      <c r="M6" s="12">
        <f t="shared" si="0"/>
        <v>-0.012795817281232802</v>
      </c>
    </row>
    <row r="7" spans="2:13" ht="15">
      <c r="B7" s="9">
        <v>1983</v>
      </c>
      <c r="C7" s="10" t="s">
        <v>16</v>
      </c>
      <c r="D7" s="10">
        <v>6</v>
      </c>
      <c r="E7" s="10" t="s">
        <v>17</v>
      </c>
      <c r="F7" s="10">
        <v>15</v>
      </c>
      <c r="G7" s="19">
        <v>91.1</v>
      </c>
      <c r="H7" s="19">
        <v>68.7</v>
      </c>
      <c r="I7" s="19">
        <v>79.5</v>
      </c>
      <c r="J7" s="20">
        <v>15674</v>
      </c>
      <c r="K7" s="20">
        <v>15674</v>
      </c>
      <c r="L7" s="20">
        <v>15210</v>
      </c>
      <c r="M7" s="12">
        <f t="shared" si="0"/>
        <v>0.05993031358885026</v>
      </c>
    </row>
    <row r="8" spans="2:13" ht="15">
      <c r="B8" s="9">
        <v>1984</v>
      </c>
      <c r="C8" s="10" t="s">
        <v>18</v>
      </c>
      <c r="D8" s="10">
        <v>11</v>
      </c>
      <c r="E8" s="10" t="s">
        <v>14</v>
      </c>
      <c r="F8" s="10">
        <v>14</v>
      </c>
      <c r="G8" s="19">
        <v>92.7</v>
      </c>
      <c r="H8" s="19">
        <v>65</v>
      </c>
      <c r="I8" s="19">
        <v>81</v>
      </c>
      <c r="J8" s="20">
        <v>16283</v>
      </c>
      <c r="K8" s="20">
        <v>16283</v>
      </c>
      <c r="L8" s="20">
        <v>15810</v>
      </c>
      <c r="M8" s="12">
        <f t="shared" si="0"/>
        <v>0.03944773175542404</v>
      </c>
    </row>
    <row r="9" spans="2:13" ht="15">
      <c r="B9" s="9">
        <v>1985</v>
      </c>
      <c r="C9" s="10" t="s">
        <v>19</v>
      </c>
      <c r="D9" s="10">
        <v>15</v>
      </c>
      <c r="E9" s="10" t="s">
        <v>15</v>
      </c>
      <c r="F9" s="10">
        <v>14</v>
      </c>
      <c r="G9" s="19">
        <v>90.6</v>
      </c>
      <c r="H9" s="19">
        <v>71.8</v>
      </c>
      <c r="I9" s="19">
        <v>80.2</v>
      </c>
      <c r="J9" s="20">
        <v>17061</v>
      </c>
      <c r="K9" s="20">
        <v>17061</v>
      </c>
      <c r="L9" s="20">
        <v>16630</v>
      </c>
      <c r="M9" s="12">
        <f t="shared" si="0"/>
        <v>0.051865907653383836</v>
      </c>
    </row>
    <row r="10" spans="2:13" ht="15">
      <c r="B10" s="9">
        <v>1986</v>
      </c>
      <c r="C10" s="10" t="s">
        <v>13</v>
      </c>
      <c r="D10" s="10">
        <v>25</v>
      </c>
      <c r="E10" s="10" t="s">
        <v>20</v>
      </c>
      <c r="F10" s="10">
        <v>14</v>
      </c>
      <c r="G10" s="19">
        <v>85.6</v>
      </c>
      <c r="H10" s="19">
        <v>67.1</v>
      </c>
      <c r="I10" s="19">
        <v>77.2</v>
      </c>
      <c r="J10" s="20">
        <v>16044</v>
      </c>
      <c r="K10" s="20">
        <v>16044</v>
      </c>
      <c r="L10" s="20">
        <v>17090</v>
      </c>
      <c r="M10" s="12">
        <f t="shared" si="0"/>
        <v>0.027660853878532787</v>
      </c>
    </row>
    <row r="11" spans="2:13" ht="15">
      <c r="B11" s="9">
        <v>1987</v>
      </c>
      <c r="C11" s="10" t="s">
        <v>19</v>
      </c>
      <c r="D11" s="10">
        <v>17</v>
      </c>
      <c r="E11" s="10" t="s">
        <v>14</v>
      </c>
      <c r="F11" s="10">
        <v>12</v>
      </c>
      <c r="G11" s="19">
        <v>90.1</v>
      </c>
      <c r="H11" s="19">
        <v>69.9</v>
      </c>
      <c r="I11" s="19">
        <v>79.6</v>
      </c>
      <c r="J11" s="20">
        <v>18058</v>
      </c>
      <c r="K11" s="20">
        <v>18839</v>
      </c>
      <c r="L11" s="20">
        <v>18702</v>
      </c>
      <c r="M11" s="12">
        <f t="shared" si="0"/>
        <v>0.09432416617905215</v>
      </c>
    </row>
    <row r="12" spans="2:13" ht="15">
      <c r="B12" s="9">
        <v>1988</v>
      </c>
      <c r="C12" s="10" t="s">
        <v>19</v>
      </c>
      <c r="D12" s="10">
        <v>11</v>
      </c>
      <c r="E12" s="10" t="s">
        <v>15</v>
      </c>
      <c r="F12" s="10">
        <v>14</v>
      </c>
      <c r="G12" s="19">
        <v>90.1</v>
      </c>
      <c r="H12" s="19">
        <v>72.3</v>
      </c>
      <c r="I12" s="19">
        <v>81.3</v>
      </c>
      <c r="J12" s="20">
        <v>19500</v>
      </c>
      <c r="K12" s="20">
        <v>20241</v>
      </c>
      <c r="L12" s="20">
        <v>19400</v>
      </c>
      <c r="M12" s="12">
        <f t="shared" si="0"/>
        <v>0.03732221152817883</v>
      </c>
    </row>
    <row r="13" spans="2:13" ht="15">
      <c r="B13" s="9">
        <v>1989</v>
      </c>
      <c r="C13" s="10" t="s">
        <v>13</v>
      </c>
      <c r="D13" s="10">
        <v>27</v>
      </c>
      <c r="E13" s="10" t="s">
        <v>15</v>
      </c>
      <c r="F13" s="10">
        <v>14</v>
      </c>
      <c r="G13" s="19">
        <v>90.1</v>
      </c>
      <c r="H13" s="19">
        <v>68.9</v>
      </c>
      <c r="I13" s="19">
        <v>80.7</v>
      </c>
      <c r="J13" s="20">
        <v>19641</v>
      </c>
      <c r="K13" s="20">
        <v>19641</v>
      </c>
      <c r="L13" s="20">
        <v>20000</v>
      </c>
      <c r="M13" s="12">
        <f t="shared" si="0"/>
        <v>0.030927835051546282</v>
      </c>
    </row>
    <row r="14" spans="2:13" ht="15">
      <c r="B14" s="9">
        <v>1990</v>
      </c>
      <c r="C14" s="10" t="s">
        <v>13</v>
      </c>
      <c r="D14" s="10">
        <v>20</v>
      </c>
      <c r="E14" s="10" t="s">
        <v>20</v>
      </c>
      <c r="F14" s="10">
        <v>14</v>
      </c>
      <c r="G14" s="19">
        <v>88.2</v>
      </c>
      <c r="H14" s="19">
        <v>66.5</v>
      </c>
      <c r="I14" s="19">
        <v>78.8</v>
      </c>
      <c r="J14" s="20">
        <v>19130</v>
      </c>
      <c r="K14" s="20">
        <v>19130</v>
      </c>
      <c r="L14" s="20">
        <v>20100</v>
      </c>
      <c r="M14" s="12">
        <f t="shared" si="0"/>
        <v>0.004999999999999893</v>
      </c>
    </row>
    <row r="15" spans="2:13" ht="15">
      <c r="B15" s="9">
        <v>1991</v>
      </c>
      <c r="C15" s="10" t="s">
        <v>13</v>
      </c>
      <c r="D15" s="10">
        <v>19</v>
      </c>
      <c r="E15" s="10" t="s">
        <v>20</v>
      </c>
      <c r="F15" s="10">
        <v>14</v>
      </c>
      <c r="G15" s="19">
        <v>92.6</v>
      </c>
      <c r="H15" s="19">
        <v>65.9</v>
      </c>
      <c r="I15" s="19">
        <v>80.2</v>
      </c>
      <c r="J15" s="20">
        <v>19742</v>
      </c>
      <c r="K15" s="20">
        <v>19742</v>
      </c>
      <c r="L15" s="20">
        <v>19700</v>
      </c>
      <c r="M15" s="12">
        <f t="shared" si="0"/>
        <v>-0.01990049751243783</v>
      </c>
    </row>
    <row r="16" spans="2:13" ht="15">
      <c r="B16" s="9">
        <v>1992</v>
      </c>
      <c r="C16" s="10" t="s">
        <v>19</v>
      </c>
      <c r="D16" s="10">
        <v>26</v>
      </c>
      <c r="E16" s="10" t="s">
        <v>21</v>
      </c>
      <c r="F16" s="10">
        <v>15</v>
      </c>
      <c r="G16" s="19">
        <v>84.6</v>
      </c>
      <c r="H16" s="19">
        <v>68.6</v>
      </c>
      <c r="I16" s="19">
        <v>77.5</v>
      </c>
      <c r="J16" s="20">
        <v>18707</v>
      </c>
      <c r="K16" s="20">
        <v>18707</v>
      </c>
      <c r="L16" s="20">
        <v>19575</v>
      </c>
      <c r="M16" s="12">
        <f t="shared" si="0"/>
        <v>-0.006345177664974666</v>
      </c>
    </row>
    <row r="17" spans="2:13" ht="15">
      <c r="B17" s="9">
        <v>1993</v>
      </c>
      <c r="C17" s="10" t="s">
        <v>13</v>
      </c>
      <c r="D17" s="10">
        <v>8</v>
      </c>
      <c r="E17" s="10" t="s">
        <v>15</v>
      </c>
      <c r="F17" s="10">
        <v>15</v>
      </c>
      <c r="G17" s="19">
        <v>90.7</v>
      </c>
      <c r="H17" s="19">
        <v>68.6</v>
      </c>
      <c r="I17" s="19">
        <v>81.4</v>
      </c>
      <c r="J17" s="20">
        <v>19570</v>
      </c>
      <c r="K17" s="20">
        <v>19604</v>
      </c>
      <c r="L17" s="20">
        <v>19604</v>
      </c>
      <c r="M17" s="12">
        <f t="shared" si="0"/>
        <v>0.001481481481481417</v>
      </c>
    </row>
    <row r="18" spans="2:13" ht="15">
      <c r="B18" s="9">
        <v>1994</v>
      </c>
      <c r="C18" s="10" t="s">
        <v>13</v>
      </c>
      <c r="D18" s="10">
        <v>21</v>
      </c>
      <c r="E18" s="10" t="s">
        <v>15</v>
      </c>
      <c r="F18" s="10">
        <v>15</v>
      </c>
      <c r="G18" s="19">
        <v>92.1</v>
      </c>
      <c r="H18" s="19">
        <v>71.2</v>
      </c>
      <c r="I18" s="19">
        <v>81</v>
      </c>
      <c r="J18" s="20">
        <v>20519</v>
      </c>
      <c r="K18" s="20">
        <v>20743</v>
      </c>
      <c r="L18" s="20">
        <v>20200</v>
      </c>
      <c r="M18" s="12">
        <f t="shared" si="0"/>
        <v>0.030401958783921712</v>
      </c>
    </row>
    <row r="19" spans="2:13" ht="15">
      <c r="B19" s="9">
        <v>1995</v>
      </c>
      <c r="C19" s="10" t="s">
        <v>13</v>
      </c>
      <c r="D19" s="10">
        <v>27</v>
      </c>
      <c r="E19" s="10" t="s">
        <v>15</v>
      </c>
      <c r="F19" s="10">
        <v>14</v>
      </c>
      <c r="G19" s="19">
        <v>88.7</v>
      </c>
      <c r="H19" s="19">
        <v>67.3</v>
      </c>
      <c r="I19" s="19">
        <v>79.4</v>
      </c>
      <c r="J19" s="20">
        <v>20499</v>
      </c>
      <c r="K19" s="20">
        <v>20738</v>
      </c>
      <c r="L19" s="20">
        <v>20830</v>
      </c>
      <c r="M19" s="12">
        <f t="shared" si="0"/>
        <v>0.031188118811881216</v>
      </c>
    </row>
    <row r="20" spans="2:13" ht="15">
      <c r="B20" s="9">
        <v>1996</v>
      </c>
      <c r="C20" s="10" t="s">
        <v>19</v>
      </c>
      <c r="D20" s="10">
        <v>6</v>
      </c>
      <c r="E20" s="10" t="s">
        <v>17</v>
      </c>
      <c r="F20" s="10">
        <v>16</v>
      </c>
      <c r="G20" s="19">
        <v>84.1</v>
      </c>
      <c r="H20" s="19">
        <v>65.3</v>
      </c>
      <c r="I20" s="19">
        <v>75.7</v>
      </c>
      <c r="J20" s="20">
        <v>19507</v>
      </c>
      <c r="K20" s="20">
        <v>19507</v>
      </c>
      <c r="L20" s="20">
        <v>20970</v>
      </c>
      <c r="M20" s="12">
        <f t="shared" si="0"/>
        <v>0.00672107537205946</v>
      </c>
    </row>
    <row r="21" spans="2:13" ht="15">
      <c r="B21" s="9">
        <v>1997</v>
      </c>
      <c r="C21" s="10" t="s">
        <v>13</v>
      </c>
      <c r="D21" s="10">
        <v>14</v>
      </c>
      <c r="E21" s="10" t="s">
        <v>14</v>
      </c>
      <c r="F21" s="10">
        <v>15</v>
      </c>
      <c r="G21" s="19">
        <v>88.5</v>
      </c>
      <c r="H21" s="19">
        <v>67.2</v>
      </c>
      <c r="I21" s="19">
        <v>77.6</v>
      </c>
      <c r="J21" s="20">
        <v>20569</v>
      </c>
      <c r="K21" s="20">
        <v>21127</v>
      </c>
      <c r="L21" s="20">
        <v>21519</v>
      </c>
      <c r="M21" s="12">
        <f t="shared" si="0"/>
        <v>0.02618025751072972</v>
      </c>
    </row>
    <row r="22" spans="2:13" ht="15">
      <c r="B22" s="9">
        <v>1998</v>
      </c>
      <c r="C22" s="10" t="s">
        <v>13</v>
      </c>
      <c r="D22" s="10">
        <v>22</v>
      </c>
      <c r="E22" s="10" t="s">
        <v>21</v>
      </c>
      <c r="F22" s="10">
        <v>17</v>
      </c>
      <c r="G22" s="19">
        <v>88.7</v>
      </c>
      <c r="H22" s="19">
        <v>69.8</v>
      </c>
      <c r="I22" s="19">
        <v>79.5</v>
      </c>
      <c r="J22" s="20">
        <v>21406</v>
      </c>
      <c r="K22" s="20">
        <v>21606</v>
      </c>
      <c r="L22" s="20">
        <v>22010</v>
      </c>
      <c r="M22" s="12">
        <f t="shared" si="0"/>
        <v>0.022817045401738012</v>
      </c>
    </row>
    <row r="23" spans="2:13" ht="15">
      <c r="B23" s="9">
        <v>1999</v>
      </c>
      <c r="C23" s="10" t="s">
        <v>13</v>
      </c>
      <c r="D23" s="10">
        <v>6</v>
      </c>
      <c r="E23" s="10" t="s">
        <v>17</v>
      </c>
      <c r="F23" s="10">
        <v>14</v>
      </c>
      <c r="G23" s="19">
        <v>86.8</v>
      </c>
      <c r="H23" s="19">
        <v>70</v>
      </c>
      <c r="I23" s="19">
        <v>80.6</v>
      </c>
      <c r="J23" s="20">
        <v>22607</v>
      </c>
      <c r="K23" s="20">
        <v>23241</v>
      </c>
      <c r="L23" s="20">
        <v>22825</v>
      </c>
      <c r="M23" s="12">
        <f t="shared" si="0"/>
        <v>0.03702862335302126</v>
      </c>
    </row>
    <row r="24" spans="2:13" ht="15">
      <c r="B24" s="9">
        <v>2000</v>
      </c>
      <c r="C24" s="10" t="s">
        <v>18</v>
      </c>
      <c r="D24" s="10">
        <v>27</v>
      </c>
      <c r="E24" s="10" t="s">
        <v>17</v>
      </c>
      <c r="F24" s="10">
        <v>13</v>
      </c>
      <c r="G24" s="19">
        <v>84.5</v>
      </c>
      <c r="H24" s="19">
        <v>70.8</v>
      </c>
      <c r="I24" s="19">
        <v>77.3</v>
      </c>
      <c r="J24" s="20">
        <v>22005</v>
      </c>
      <c r="K24" s="20">
        <v>22203</v>
      </c>
      <c r="L24" s="20">
        <v>23150</v>
      </c>
      <c r="M24" s="12">
        <f t="shared" si="0"/>
        <v>0.014238773274917849</v>
      </c>
    </row>
    <row r="25" spans="2:13" ht="15">
      <c r="B25" s="9">
        <v>2001</v>
      </c>
      <c r="C25" s="10" t="s">
        <v>19</v>
      </c>
      <c r="D25" s="10">
        <v>9</v>
      </c>
      <c r="E25" s="10" t="s">
        <v>15</v>
      </c>
      <c r="F25" s="10">
        <v>15</v>
      </c>
      <c r="G25" s="19">
        <v>95.2</v>
      </c>
      <c r="H25" s="19">
        <v>67.5</v>
      </c>
      <c r="I25" s="19">
        <v>81.7</v>
      </c>
      <c r="J25" s="20">
        <v>25072</v>
      </c>
      <c r="K25" s="20">
        <v>25660</v>
      </c>
      <c r="L25" s="20">
        <v>23790</v>
      </c>
      <c r="M25" s="12">
        <f t="shared" si="0"/>
        <v>0.027645788336932986</v>
      </c>
    </row>
    <row r="26" spans="2:13" ht="15">
      <c r="B26" s="9">
        <v>2002</v>
      </c>
      <c r="C26" s="10" t="s">
        <v>19</v>
      </c>
      <c r="D26" s="10">
        <v>14</v>
      </c>
      <c r="E26" s="10" t="s">
        <v>21</v>
      </c>
      <c r="F26" s="10">
        <v>15</v>
      </c>
      <c r="G26" s="19">
        <v>93.5</v>
      </c>
      <c r="H26" s="19">
        <v>65.4</v>
      </c>
      <c r="I26" s="19">
        <v>80.7</v>
      </c>
      <c r="J26" s="20">
        <v>25422</v>
      </c>
      <c r="K26" s="20">
        <v>25590</v>
      </c>
      <c r="L26" s="20">
        <v>24590</v>
      </c>
      <c r="M26" s="12">
        <f t="shared" si="0"/>
        <v>0.033627574611181155</v>
      </c>
    </row>
    <row r="27" spans="2:13" ht="15">
      <c r="B27" s="9">
        <v>2003</v>
      </c>
      <c r="C27" s="10" t="s">
        <v>19</v>
      </c>
      <c r="D27" s="10">
        <v>22</v>
      </c>
      <c r="E27" s="10" t="s">
        <v>20</v>
      </c>
      <c r="F27" s="10">
        <v>15</v>
      </c>
      <c r="G27" s="19">
        <v>89.5</v>
      </c>
      <c r="H27" s="19">
        <v>71.3</v>
      </c>
      <c r="I27" s="19">
        <v>79.5</v>
      </c>
      <c r="J27" s="20">
        <v>24685</v>
      </c>
      <c r="K27" s="20">
        <v>24692</v>
      </c>
      <c r="L27" s="20">
        <v>25170</v>
      </c>
      <c r="M27" s="12">
        <f t="shared" si="0"/>
        <v>0.023586823912159494</v>
      </c>
    </row>
    <row r="28" spans="2:13" ht="15">
      <c r="B28" s="9">
        <v>2004</v>
      </c>
      <c r="C28" s="10" t="s">
        <v>19</v>
      </c>
      <c r="D28" s="10">
        <v>30</v>
      </c>
      <c r="E28" s="10" t="s">
        <v>14</v>
      </c>
      <c r="F28" s="10">
        <v>15</v>
      </c>
      <c r="G28" s="19">
        <v>84.1</v>
      </c>
      <c r="H28" s="19">
        <v>70.9</v>
      </c>
      <c r="I28" s="19">
        <v>78.5</v>
      </c>
      <c r="J28" s="20">
        <v>24116</v>
      </c>
      <c r="K28" s="20">
        <v>24116</v>
      </c>
      <c r="L28" s="20">
        <v>25760</v>
      </c>
      <c r="M28" s="12">
        <f t="shared" si="0"/>
        <v>0.02344060389352398</v>
      </c>
    </row>
    <row r="29" spans="2:13" ht="15">
      <c r="B29" s="9">
        <v>2005</v>
      </c>
      <c r="C29" s="10" t="s">
        <v>13</v>
      </c>
      <c r="D29" s="10">
        <v>27</v>
      </c>
      <c r="E29" s="10" t="s">
        <v>21</v>
      </c>
      <c r="F29" s="10">
        <v>15</v>
      </c>
      <c r="G29" s="19">
        <v>91</v>
      </c>
      <c r="H29" s="19">
        <v>72.1</v>
      </c>
      <c r="I29" s="19">
        <v>80.2</v>
      </c>
      <c r="J29" s="20">
        <v>26885</v>
      </c>
      <c r="K29" s="20">
        <v>27166</v>
      </c>
      <c r="L29" s="20">
        <v>26305</v>
      </c>
      <c r="M29" s="12">
        <f t="shared" si="0"/>
        <v>0.021156832298136585</v>
      </c>
    </row>
    <row r="30" spans="2:16" s="8" customFormat="1" ht="15">
      <c r="B30" s="9">
        <v>2006</v>
      </c>
      <c r="C30" s="10" t="s">
        <v>19</v>
      </c>
      <c r="D30" s="10">
        <v>2</v>
      </c>
      <c r="E30" s="10" t="s">
        <v>21</v>
      </c>
      <c r="F30" s="10">
        <v>15</v>
      </c>
      <c r="G30" s="19">
        <v>94.5</v>
      </c>
      <c r="H30" s="19">
        <v>73.7</v>
      </c>
      <c r="I30" s="19">
        <v>82.6</v>
      </c>
      <c r="J30" s="20">
        <v>28130</v>
      </c>
      <c r="K30" s="20">
        <v>28772</v>
      </c>
      <c r="L30" s="20">
        <v>26700</v>
      </c>
      <c r="M30" s="12">
        <f t="shared" si="0"/>
        <v>0.01501615662421596</v>
      </c>
      <c r="O30"/>
      <c r="P30"/>
    </row>
    <row r="31" spans="2:13" ht="15">
      <c r="B31" s="9">
        <v>2007</v>
      </c>
      <c r="C31" s="10" t="s">
        <v>19</v>
      </c>
      <c r="D31" s="10">
        <v>3</v>
      </c>
      <c r="E31" s="10" t="s">
        <v>20</v>
      </c>
      <c r="F31" s="10">
        <v>15</v>
      </c>
      <c r="G31" s="19">
        <v>91.8</v>
      </c>
      <c r="H31" s="19">
        <v>66.6</v>
      </c>
      <c r="I31" s="19">
        <v>79.8</v>
      </c>
      <c r="J31" s="20">
        <v>26145</v>
      </c>
      <c r="K31" s="20">
        <v>26364</v>
      </c>
      <c r="L31" s="20">
        <v>27220</v>
      </c>
      <c r="M31" s="12">
        <f t="shared" si="0"/>
        <v>0.019475655430711614</v>
      </c>
    </row>
    <row r="32" spans="2:13" ht="15">
      <c r="B32" s="9">
        <v>2008</v>
      </c>
      <c r="C32" s="10" t="s">
        <v>18</v>
      </c>
      <c r="D32" s="10">
        <v>10</v>
      </c>
      <c r="E32" s="10" t="s">
        <v>17</v>
      </c>
      <c r="F32" s="10">
        <v>17</v>
      </c>
      <c r="G32" s="19">
        <v>89.1</v>
      </c>
      <c r="H32" s="19">
        <v>64.3</v>
      </c>
      <c r="I32" s="19">
        <v>78.8</v>
      </c>
      <c r="J32" s="20">
        <v>26111</v>
      </c>
      <c r="K32" s="20">
        <v>26506</v>
      </c>
      <c r="L32" s="20">
        <v>27525</v>
      </c>
      <c r="M32" s="12">
        <f t="shared" si="0"/>
        <v>0.01120499632623062</v>
      </c>
    </row>
    <row r="33" spans="2:13" ht="15">
      <c r="B33" s="9">
        <v>2009</v>
      </c>
      <c r="C33" s="10" t="s">
        <v>19</v>
      </c>
      <c r="D33" s="10">
        <v>18</v>
      </c>
      <c r="E33" s="10" t="s">
        <v>17</v>
      </c>
      <c r="F33" s="10">
        <v>15</v>
      </c>
      <c r="G33" s="19">
        <v>90.1</v>
      </c>
      <c r="H33" s="19">
        <v>63.3</v>
      </c>
      <c r="I33" s="19">
        <v>78.9</v>
      </c>
      <c r="J33" s="20">
        <v>25100</v>
      </c>
      <c r="K33" s="20">
        <v>25779</v>
      </c>
      <c r="L33" s="20">
        <v>27220</v>
      </c>
      <c r="M33" s="12">
        <f t="shared" si="0"/>
        <v>-0.01108083560399642</v>
      </c>
    </row>
    <row r="34" spans="2:13" ht="15">
      <c r="B34" s="9">
        <v>2010</v>
      </c>
      <c r="C34" s="10" t="s">
        <v>13</v>
      </c>
      <c r="D34" s="10">
        <v>6</v>
      </c>
      <c r="E34" s="10" t="s">
        <v>17</v>
      </c>
      <c r="F34" s="10">
        <v>15</v>
      </c>
      <c r="G34" s="19">
        <v>95.4</v>
      </c>
      <c r="H34" s="19">
        <v>67.2</v>
      </c>
      <c r="I34" s="19">
        <v>80.4</v>
      </c>
      <c r="J34" s="20">
        <v>27102</v>
      </c>
      <c r="K34" s="20">
        <v>27887</v>
      </c>
      <c r="L34" s="20">
        <v>27075</v>
      </c>
      <c r="M34" s="12">
        <f t="shared" si="0"/>
        <v>-0.005326965466568745</v>
      </c>
    </row>
    <row r="35" spans="2:13" ht="15">
      <c r="B35" s="16">
        <v>2011</v>
      </c>
      <c r="C35" s="10" t="s">
        <v>13</v>
      </c>
      <c r="D35" s="10">
        <v>22</v>
      </c>
      <c r="E35" s="10" t="s">
        <v>20</v>
      </c>
      <c r="F35" s="10">
        <v>15</v>
      </c>
      <c r="G35" s="19">
        <v>98.6</v>
      </c>
      <c r="H35" s="19">
        <v>65.2</v>
      </c>
      <c r="I35" s="19">
        <v>82.9</v>
      </c>
      <c r="J35" s="20">
        <v>27707</v>
      </c>
      <c r="K35" s="20">
        <v>29450</v>
      </c>
      <c r="L35" s="20">
        <v>27240</v>
      </c>
      <c r="M35" s="12">
        <f t="shared" si="0"/>
        <v>0.006094182825484795</v>
      </c>
    </row>
    <row r="36" spans="2:13" ht="15">
      <c r="B36" s="9">
        <v>2012</v>
      </c>
      <c r="C36" s="10" t="s">
        <v>13</v>
      </c>
      <c r="D36" s="10">
        <v>17</v>
      </c>
      <c r="E36" s="10" t="s">
        <v>17</v>
      </c>
      <c r="F36" s="10">
        <v>17</v>
      </c>
      <c r="G36" s="19">
        <v>93.1</v>
      </c>
      <c r="H36" s="19">
        <v>65.2</v>
      </c>
      <c r="I36" s="19">
        <v>79.5</v>
      </c>
      <c r="J36" s="20">
        <v>25880</v>
      </c>
      <c r="K36" s="20">
        <v>27187</v>
      </c>
      <c r="L36" s="20">
        <v>27430</v>
      </c>
      <c r="M36" s="12">
        <f t="shared" si="0"/>
        <v>0.006975036710719529</v>
      </c>
    </row>
    <row r="37" spans="2:13" ht="15">
      <c r="B37" s="16">
        <v>2013</v>
      </c>
      <c r="C37" s="10" t="s">
        <v>13</v>
      </c>
      <c r="D37" s="10">
        <v>19</v>
      </c>
      <c r="E37" s="10" t="s">
        <v>20</v>
      </c>
      <c r="F37" s="10">
        <v>17</v>
      </c>
      <c r="G37" s="19">
        <v>94.7</v>
      </c>
      <c r="H37" s="19">
        <v>71.9</v>
      </c>
      <c r="I37" s="19">
        <v>82.2</v>
      </c>
      <c r="J37" s="20">
        <v>27379</v>
      </c>
      <c r="K37" s="20">
        <v>29166</v>
      </c>
      <c r="L37" s="20">
        <v>27835</v>
      </c>
      <c r="M37" s="12">
        <v>0.015</v>
      </c>
    </row>
    <row r="38" spans="2:13" ht="15">
      <c r="B38" s="16">
        <v>2014</v>
      </c>
      <c r="C38" s="10" t="s">
        <v>13</v>
      </c>
      <c r="D38" s="10">
        <v>2</v>
      </c>
      <c r="E38" s="10" t="s">
        <v>21</v>
      </c>
      <c r="F38" s="10">
        <v>15</v>
      </c>
      <c r="G38" s="19">
        <v>88.5</v>
      </c>
      <c r="H38" s="19">
        <v>72.3</v>
      </c>
      <c r="I38" s="19">
        <v>79.8</v>
      </c>
      <c r="J38" s="20">
        <v>24443</v>
      </c>
      <c r="K38" s="20">
        <v>26396</v>
      </c>
      <c r="L38" s="20">
        <v>27970</v>
      </c>
      <c r="M38" s="13">
        <v>0.005</v>
      </c>
    </row>
    <row r="39" spans="2:13" ht="15">
      <c r="B39" s="16">
        <v>2015</v>
      </c>
      <c r="C39" s="10" t="s">
        <v>13</v>
      </c>
      <c r="D39" s="10">
        <v>20</v>
      </c>
      <c r="E39" s="10" t="s">
        <v>14</v>
      </c>
      <c r="F39" s="10">
        <v>17</v>
      </c>
      <c r="G39" s="19">
        <v>89.4</v>
      </c>
      <c r="H39" s="19">
        <v>65.6</v>
      </c>
      <c r="I39" s="19">
        <v>78.8</v>
      </c>
      <c r="J39" s="20">
        <v>24437</v>
      </c>
      <c r="K39" s="20">
        <v>26804</v>
      </c>
      <c r="L39" s="20">
        <v>28225</v>
      </c>
      <c r="M39" s="13">
        <v>0.009</v>
      </c>
    </row>
    <row r="40" spans="2:13" ht="15">
      <c r="B40" s="16">
        <v>2016</v>
      </c>
      <c r="C40" s="10" t="s">
        <v>19</v>
      </c>
      <c r="D40" s="10">
        <v>12</v>
      </c>
      <c r="E40" s="10" t="s">
        <v>20</v>
      </c>
      <c r="F40" s="10">
        <v>15</v>
      </c>
      <c r="G40" s="19">
        <v>93.1</v>
      </c>
      <c r="H40" s="19">
        <v>71.9</v>
      </c>
      <c r="I40" s="10">
        <v>81.7</v>
      </c>
      <c r="J40" s="20">
        <v>25596</v>
      </c>
      <c r="K40" s="20">
        <v>28495</v>
      </c>
      <c r="L40" s="20">
        <v>28815</v>
      </c>
      <c r="M40" s="12">
        <f>L40/L39-1</f>
        <v>0.02090345438441088</v>
      </c>
    </row>
    <row r="41" spans="2:13" ht="15">
      <c r="B41" s="16">
        <v>2017</v>
      </c>
      <c r="C41" s="10" t="s">
        <v>18</v>
      </c>
      <c r="D41" s="10">
        <v>13</v>
      </c>
      <c r="E41" s="10" t="s">
        <v>17</v>
      </c>
      <c r="F41" s="10">
        <v>17</v>
      </c>
      <c r="G41" s="19">
        <v>90.7</v>
      </c>
      <c r="H41" s="19">
        <v>65.4</v>
      </c>
      <c r="I41" s="10">
        <v>79.3</v>
      </c>
      <c r="J41" s="20">
        <v>23968</v>
      </c>
      <c r="K41" s="20">
        <v>27014</v>
      </c>
      <c r="L41" s="20">
        <v>28817</v>
      </c>
      <c r="M41" s="12">
        <f>L41/L40-1</f>
        <v>6.940829429114004E-05</v>
      </c>
    </row>
    <row r="43" spans="2:12" ht="15">
      <c r="B43" s="11" t="s">
        <v>46</v>
      </c>
      <c r="C43" s="5"/>
      <c r="H43" s="2"/>
      <c r="I43" s="2"/>
      <c r="J43" s="2"/>
      <c r="L43" s="4"/>
    </row>
    <row r="44" spans="2:10" ht="15">
      <c r="B44" s="14" t="s">
        <v>47</v>
      </c>
      <c r="C44" s="3"/>
      <c r="H44" s="1"/>
      <c r="I44" s="1"/>
      <c r="J44" s="1"/>
    </row>
    <row r="45" spans="2:10" ht="15">
      <c r="B45" s="11" t="s">
        <v>67</v>
      </c>
      <c r="C45" s="3"/>
      <c r="H45" s="1"/>
      <c r="I45" s="1"/>
      <c r="J45" s="1"/>
    </row>
    <row r="46" ht="15">
      <c r="B46" s="11" t="s">
        <v>68</v>
      </c>
    </row>
    <row r="47" ht="15">
      <c r="B47" s="11" t="s">
        <v>69</v>
      </c>
    </row>
    <row r="48" ht="15">
      <c r="B48" s="15" t="s">
        <v>72</v>
      </c>
    </row>
    <row r="49" ht="15">
      <c r="B49" s="11" t="s">
        <v>45</v>
      </c>
    </row>
  </sheetData>
  <sheetProtection/>
  <hyperlinks>
    <hyperlink ref="B44" r:id="rId1" display="http://www.iso-ne.com/markets/hstdata/znl_info/hourly/index.html"/>
  </hyperlinks>
  <printOptions/>
  <pageMargins left="0.7" right="0.7" top="0.75" bottom="0.75" header="0.3" footer="0.3"/>
  <pageSetup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8"/>
  <sheetViews>
    <sheetView tabSelected="1" zoomScalePageLayoutView="0" workbookViewId="0" topLeftCell="A1">
      <selection activeCell="B3" sqref="B3"/>
    </sheetView>
  </sheetViews>
  <sheetFormatPr defaultColWidth="8.88671875" defaultRowHeight="15" customHeight="1"/>
  <cols>
    <col min="1" max="1" width="1.77734375" style="0" customWidth="1"/>
    <col min="2" max="2" width="6.77734375" style="7" customWidth="1"/>
    <col min="3" max="3" width="5.6640625" style="0" customWidth="1"/>
    <col min="4" max="4" width="4.88671875" style="0" customWidth="1"/>
    <col min="5" max="6" width="7.3359375" style="0" customWidth="1"/>
    <col min="7" max="7" width="10.99609375" style="0" customWidth="1"/>
    <col min="8" max="8" width="10.77734375" style="0" customWidth="1"/>
    <col min="9" max="9" width="15.3359375" style="0" customWidth="1"/>
    <col min="10" max="10" width="19.3359375" style="0" customWidth="1"/>
    <col min="11" max="11" width="7.10546875" style="6" customWidth="1"/>
  </cols>
  <sheetData>
    <row r="1" spans="2:11" ht="15" customHeight="1">
      <c r="B1" s="8" t="s">
        <v>73</v>
      </c>
      <c r="J1" t="str">
        <f>'ISO-NE Summer Peaks'!L1</f>
        <v>Revised: 6/4/2018</v>
      </c>
      <c r="K1"/>
    </row>
    <row r="3" spans="2:11" ht="28.5" customHeight="1">
      <c r="B3" s="17" t="s">
        <v>55</v>
      </c>
      <c r="C3" s="17" t="s">
        <v>54</v>
      </c>
      <c r="D3" s="17" t="s">
        <v>0</v>
      </c>
      <c r="E3" s="17" t="s">
        <v>63</v>
      </c>
      <c r="F3" s="17" t="s">
        <v>57</v>
      </c>
      <c r="G3" s="17" t="s">
        <v>66</v>
      </c>
      <c r="H3" s="17" t="s">
        <v>56</v>
      </c>
      <c r="I3" s="17" t="s">
        <v>58</v>
      </c>
      <c r="J3" s="17" t="s">
        <v>59</v>
      </c>
      <c r="K3" s="18" t="s">
        <v>60</v>
      </c>
    </row>
    <row r="4" spans="2:11" ht="15" customHeight="1">
      <c r="B4" s="9" t="s">
        <v>22</v>
      </c>
      <c r="C4" s="10" t="s">
        <v>23</v>
      </c>
      <c r="D4" s="10">
        <v>12</v>
      </c>
      <c r="E4" s="10" t="s">
        <v>14</v>
      </c>
      <c r="F4" s="10">
        <v>18</v>
      </c>
      <c r="G4" s="21">
        <v>7.3</v>
      </c>
      <c r="H4" s="20">
        <v>15505</v>
      </c>
      <c r="I4" s="20">
        <v>15505</v>
      </c>
      <c r="J4" s="20">
        <v>15494</v>
      </c>
      <c r="K4" s="12"/>
    </row>
    <row r="5" spans="2:11" ht="15" customHeight="1">
      <c r="B5" s="9" t="s">
        <v>24</v>
      </c>
      <c r="C5" s="10" t="s">
        <v>23</v>
      </c>
      <c r="D5" s="10">
        <v>11</v>
      </c>
      <c r="E5" s="10" t="s">
        <v>14</v>
      </c>
      <c r="F5" s="10">
        <v>18</v>
      </c>
      <c r="G5" s="21">
        <v>9.3</v>
      </c>
      <c r="H5" s="20">
        <v>15599</v>
      </c>
      <c r="I5" s="20">
        <v>15599</v>
      </c>
      <c r="J5" s="20">
        <v>15646</v>
      </c>
      <c r="K5" s="12">
        <f aca="true" t="shared" si="0" ref="K5:K34">(J5/J4)-1</f>
        <v>0.009810249128694881</v>
      </c>
    </row>
    <row r="6" spans="2:11" ht="15" customHeight="1">
      <c r="B6" s="9" t="s">
        <v>25</v>
      </c>
      <c r="C6" s="10" t="s">
        <v>23</v>
      </c>
      <c r="D6" s="10">
        <v>19</v>
      </c>
      <c r="E6" s="10" t="s">
        <v>21</v>
      </c>
      <c r="F6" s="10">
        <v>18</v>
      </c>
      <c r="G6" s="21">
        <v>6.4</v>
      </c>
      <c r="H6" s="20">
        <v>15519</v>
      </c>
      <c r="I6" s="20">
        <v>15519</v>
      </c>
      <c r="J6" s="20">
        <v>15574</v>
      </c>
      <c r="K6" s="12">
        <f t="shared" si="0"/>
        <v>-0.00460181516042435</v>
      </c>
    </row>
    <row r="7" spans="2:11" ht="15" customHeight="1">
      <c r="B7" s="9" t="s">
        <v>26</v>
      </c>
      <c r="C7" s="10" t="s">
        <v>27</v>
      </c>
      <c r="D7" s="10">
        <v>20</v>
      </c>
      <c r="E7" s="10" t="s">
        <v>17</v>
      </c>
      <c r="F7" s="10">
        <v>18</v>
      </c>
      <c r="G7" s="21">
        <v>10.7</v>
      </c>
      <c r="H7" s="20">
        <v>15843</v>
      </c>
      <c r="I7" s="20">
        <v>15843</v>
      </c>
      <c r="J7" s="20">
        <v>15890</v>
      </c>
      <c r="K7" s="12">
        <f t="shared" si="0"/>
        <v>0.020290227301913433</v>
      </c>
    </row>
    <row r="8" spans="2:11" ht="15" customHeight="1">
      <c r="B8" s="9" t="s">
        <v>28</v>
      </c>
      <c r="C8" s="10" t="s">
        <v>23</v>
      </c>
      <c r="D8" s="10">
        <v>21</v>
      </c>
      <c r="E8" s="10" t="s">
        <v>14</v>
      </c>
      <c r="F8" s="10">
        <v>18</v>
      </c>
      <c r="G8" s="21">
        <v>6.8</v>
      </c>
      <c r="H8" s="20">
        <v>16942</v>
      </c>
      <c r="I8" s="20">
        <v>16942</v>
      </c>
      <c r="J8" s="20">
        <v>16788</v>
      </c>
      <c r="K8" s="12">
        <f t="shared" si="0"/>
        <v>0.056513530522341204</v>
      </c>
    </row>
    <row r="9" spans="2:11" ht="15" customHeight="1">
      <c r="B9" s="9" t="s">
        <v>29</v>
      </c>
      <c r="C9" s="10" t="s">
        <v>23</v>
      </c>
      <c r="D9" s="10">
        <v>15</v>
      </c>
      <c r="E9" s="10" t="s">
        <v>21</v>
      </c>
      <c r="F9" s="10">
        <v>18</v>
      </c>
      <c r="G9" s="21">
        <v>12.8</v>
      </c>
      <c r="H9" s="20">
        <v>17430</v>
      </c>
      <c r="I9" s="20">
        <v>17430</v>
      </c>
      <c r="J9" s="20">
        <v>17245</v>
      </c>
      <c r="K9" s="12">
        <f t="shared" si="0"/>
        <v>0.027221825113176168</v>
      </c>
    </row>
    <row r="10" spans="2:11" ht="15" customHeight="1">
      <c r="B10" s="9" t="s">
        <v>30</v>
      </c>
      <c r="C10" s="10" t="s">
        <v>23</v>
      </c>
      <c r="D10" s="10">
        <v>26</v>
      </c>
      <c r="E10" s="10" t="s">
        <v>14</v>
      </c>
      <c r="F10" s="10">
        <v>18</v>
      </c>
      <c r="G10" s="21">
        <v>15.4</v>
      </c>
      <c r="H10" s="20">
        <v>17508</v>
      </c>
      <c r="I10" s="20">
        <v>17508</v>
      </c>
      <c r="J10" s="20">
        <v>17789</v>
      </c>
      <c r="K10" s="12">
        <f t="shared" si="0"/>
        <v>0.031545375471150994</v>
      </c>
    </row>
    <row r="11" spans="2:11" ht="15" customHeight="1">
      <c r="B11" s="9" t="s">
        <v>31</v>
      </c>
      <c r="C11" s="10" t="s">
        <v>23</v>
      </c>
      <c r="D11" s="10">
        <v>14</v>
      </c>
      <c r="E11" s="10" t="s">
        <v>15</v>
      </c>
      <c r="F11" s="10">
        <v>18</v>
      </c>
      <c r="G11" s="21">
        <v>0.6</v>
      </c>
      <c r="H11" s="20">
        <v>19277</v>
      </c>
      <c r="I11" s="20">
        <v>19819</v>
      </c>
      <c r="J11" s="20">
        <v>19129</v>
      </c>
      <c r="K11" s="12">
        <f t="shared" si="0"/>
        <v>0.07532744954747317</v>
      </c>
    </row>
    <row r="12" spans="2:11" ht="15" customHeight="1">
      <c r="B12" s="9" t="s">
        <v>32</v>
      </c>
      <c r="C12" s="10" t="s">
        <v>23</v>
      </c>
      <c r="D12" s="10">
        <v>4</v>
      </c>
      <c r="E12" s="10" t="s">
        <v>21</v>
      </c>
      <c r="F12" s="10">
        <v>18</v>
      </c>
      <c r="G12" s="21">
        <v>5.6</v>
      </c>
      <c r="H12" s="20">
        <v>19722</v>
      </c>
      <c r="I12" s="20">
        <v>19940</v>
      </c>
      <c r="J12" s="20">
        <v>19848</v>
      </c>
      <c r="K12" s="12">
        <f t="shared" si="0"/>
        <v>0.03758690992733538</v>
      </c>
    </row>
    <row r="13" spans="2:11" ht="15" customHeight="1">
      <c r="B13" s="9" t="s">
        <v>33</v>
      </c>
      <c r="C13" s="10" t="s">
        <v>27</v>
      </c>
      <c r="D13" s="10">
        <v>21</v>
      </c>
      <c r="E13" s="10" t="s">
        <v>15</v>
      </c>
      <c r="F13" s="10">
        <v>18</v>
      </c>
      <c r="G13" s="21">
        <v>12.5</v>
      </c>
      <c r="H13" s="20">
        <v>19585</v>
      </c>
      <c r="I13" s="20">
        <v>20070</v>
      </c>
      <c r="J13" s="20">
        <v>20500</v>
      </c>
      <c r="K13" s="12">
        <f t="shared" si="0"/>
        <v>0.03284965739621115</v>
      </c>
    </row>
    <row r="14" spans="2:11" ht="15" customHeight="1">
      <c r="B14" s="9" t="s">
        <v>34</v>
      </c>
      <c r="C14" s="10" t="s">
        <v>23</v>
      </c>
      <c r="D14" s="10">
        <v>22</v>
      </c>
      <c r="E14" s="10" t="s">
        <v>17</v>
      </c>
      <c r="F14" s="10">
        <v>18</v>
      </c>
      <c r="G14" s="21">
        <v>11.4</v>
      </c>
      <c r="H14" s="20">
        <v>18659</v>
      </c>
      <c r="I14" s="20">
        <v>18659</v>
      </c>
      <c r="J14" s="20">
        <v>19600</v>
      </c>
      <c r="K14" s="12">
        <f t="shared" si="0"/>
        <v>-0.04390243902439028</v>
      </c>
    </row>
    <row r="15" spans="2:11" ht="15" customHeight="1">
      <c r="B15" s="9" t="s">
        <v>35</v>
      </c>
      <c r="C15" s="10" t="s">
        <v>23</v>
      </c>
      <c r="D15" s="10">
        <v>16</v>
      </c>
      <c r="E15" s="10" t="s">
        <v>15</v>
      </c>
      <c r="F15" s="10">
        <v>18</v>
      </c>
      <c r="G15" s="21">
        <v>6.9</v>
      </c>
      <c r="H15" s="20">
        <v>18885</v>
      </c>
      <c r="I15" s="20">
        <v>19014</v>
      </c>
      <c r="J15" s="20">
        <v>19200</v>
      </c>
      <c r="K15" s="12">
        <f t="shared" si="0"/>
        <v>-0.020408163265306145</v>
      </c>
    </row>
    <row r="16" spans="2:11" ht="15" customHeight="1">
      <c r="B16" s="9" t="s">
        <v>36</v>
      </c>
      <c r="C16" s="10" t="s">
        <v>37</v>
      </c>
      <c r="D16" s="10">
        <v>1</v>
      </c>
      <c r="E16" s="10" t="s">
        <v>14</v>
      </c>
      <c r="F16" s="10">
        <v>19</v>
      </c>
      <c r="G16" s="21">
        <v>7.7</v>
      </c>
      <c r="H16" s="20">
        <v>18853</v>
      </c>
      <c r="I16" s="20">
        <v>18853</v>
      </c>
      <c r="J16" s="20">
        <v>18590</v>
      </c>
      <c r="K16" s="12">
        <f t="shared" si="0"/>
        <v>-0.031770833333333304</v>
      </c>
    </row>
    <row r="17" spans="2:11" ht="15" customHeight="1">
      <c r="B17" s="9" t="s">
        <v>38</v>
      </c>
      <c r="C17" s="10" t="s">
        <v>23</v>
      </c>
      <c r="D17" s="10">
        <v>19</v>
      </c>
      <c r="E17" s="10" t="s">
        <v>21</v>
      </c>
      <c r="F17" s="10">
        <v>19</v>
      </c>
      <c r="G17" s="21">
        <v>1.3</v>
      </c>
      <c r="H17" s="20">
        <v>19528</v>
      </c>
      <c r="I17" s="20">
        <v>19528</v>
      </c>
      <c r="J17" s="20">
        <v>18860</v>
      </c>
      <c r="K17" s="12">
        <f t="shared" si="0"/>
        <v>0.01452393760086057</v>
      </c>
    </row>
    <row r="18" spans="2:11" ht="15" customHeight="1">
      <c r="B18" s="9" t="s">
        <v>39</v>
      </c>
      <c r="C18" s="10" t="s">
        <v>37</v>
      </c>
      <c r="D18" s="10">
        <v>6</v>
      </c>
      <c r="E18" s="10" t="s">
        <v>14</v>
      </c>
      <c r="F18" s="10">
        <v>19</v>
      </c>
      <c r="G18" s="21">
        <v>3.7</v>
      </c>
      <c r="H18" s="20">
        <v>19204</v>
      </c>
      <c r="I18" s="20">
        <v>19204</v>
      </c>
      <c r="J18" s="20">
        <v>19530</v>
      </c>
      <c r="K18" s="12">
        <f t="shared" si="0"/>
        <v>0.035524920466595944</v>
      </c>
    </row>
    <row r="19" spans="2:11" ht="15" customHeight="1">
      <c r="B19" s="9" t="s">
        <v>40</v>
      </c>
      <c r="C19" s="10" t="s">
        <v>27</v>
      </c>
      <c r="D19" s="10">
        <v>14</v>
      </c>
      <c r="E19" s="10" t="s">
        <v>15</v>
      </c>
      <c r="F19" s="10">
        <v>18</v>
      </c>
      <c r="G19" s="21">
        <v>21.2</v>
      </c>
      <c r="H19" s="20">
        <v>19247</v>
      </c>
      <c r="I19" s="20">
        <v>19247</v>
      </c>
      <c r="J19" s="20">
        <v>19750</v>
      </c>
      <c r="K19" s="12">
        <f t="shared" si="0"/>
        <v>0.011264720942140372</v>
      </c>
    </row>
    <row r="20" spans="2:11" ht="15" customHeight="1">
      <c r="B20" s="9" t="s">
        <v>41</v>
      </c>
      <c r="C20" s="10" t="s">
        <v>23</v>
      </c>
      <c r="D20" s="10">
        <v>17</v>
      </c>
      <c r="E20" s="10" t="s">
        <v>20</v>
      </c>
      <c r="F20" s="10">
        <v>18</v>
      </c>
      <c r="G20" s="21">
        <v>11.1</v>
      </c>
      <c r="H20" s="20">
        <v>18480</v>
      </c>
      <c r="I20" s="20">
        <v>18480</v>
      </c>
      <c r="J20" s="20">
        <v>19560</v>
      </c>
      <c r="K20" s="12">
        <f t="shared" si="0"/>
        <v>-0.009620253164556947</v>
      </c>
    </row>
    <row r="21" spans="2:11" ht="15" customHeight="1">
      <c r="B21" s="9" t="s">
        <v>42</v>
      </c>
      <c r="C21" s="10" t="s">
        <v>27</v>
      </c>
      <c r="D21" s="10">
        <v>15</v>
      </c>
      <c r="E21" s="10" t="s">
        <v>14</v>
      </c>
      <c r="F21" s="10">
        <v>18</v>
      </c>
      <c r="G21" s="21">
        <v>30.5</v>
      </c>
      <c r="H21" s="20">
        <v>18610</v>
      </c>
      <c r="I21" s="20">
        <v>18610</v>
      </c>
      <c r="J21" s="20">
        <v>19820</v>
      </c>
      <c r="K21" s="12">
        <f t="shared" si="0"/>
        <v>0.013292433537832382</v>
      </c>
    </row>
    <row r="22" spans="2:11" ht="15" customHeight="1">
      <c r="B22" s="9" t="s">
        <v>43</v>
      </c>
      <c r="C22" s="10" t="s">
        <v>23</v>
      </c>
      <c r="D22" s="10">
        <v>14</v>
      </c>
      <c r="E22" s="10" t="s">
        <v>15</v>
      </c>
      <c r="F22" s="10">
        <v>18</v>
      </c>
      <c r="G22" s="21">
        <v>5.8</v>
      </c>
      <c r="H22" s="20">
        <v>20320</v>
      </c>
      <c r="I22" s="20">
        <v>20320</v>
      </c>
      <c r="J22" s="20">
        <v>20290</v>
      </c>
      <c r="K22" s="12">
        <f t="shared" si="0"/>
        <v>0.023713420787083717</v>
      </c>
    </row>
    <row r="23" spans="2:11" ht="15" customHeight="1">
      <c r="B23" s="9" t="s">
        <v>44</v>
      </c>
      <c r="C23" s="10" t="s">
        <v>23</v>
      </c>
      <c r="D23" s="10">
        <v>17</v>
      </c>
      <c r="E23" s="10" t="s">
        <v>14</v>
      </c>
      <c r="F23" s="10">
        <v>18</v>
      </c>
      <c r="G23" s="21">
        <v>6.8</v>
      </c>
      <c r="H23" s="20">
        <v>21192</v>
      </c>
      <c r="I23" s="20">
        <v>21314</v>
      </c>
      <c r="J23" s="20">
        <v>20570</v>
      </c>
      <c r="K23" s="12">
        <f t="shared" si="0"/>
        <v>0.013799901429275563</v>
      </c>
    </row>
    <row r="24" spans="2:11" ht="15" customHeight="1">
      <c r="B24" s="9" t="s">
        <v>1</v>
      </c>
      <c r="C24" s="10" t="s">
        <v>27</v>
      </c>
      <c r="D24" s="10">
        <v>8</v>
      </c>
      <c r="E24" s="10" t="s">
        <v>20</v>
      </c>
      <c r="F24" s="10">
        <v>18</v>
      </c>
      <c r="G24" s="21">
        <v>19</v>
      </c>
      <c r="H24" s="20">
        <v>20138</v>
      </c>
      <c r="I24" s="20">
        <v>20138</v>
      </c>
      <c r="J24" s="20">
        <v>20630</v>
      </c>
      <c r="K24" s="12">
        <f t="shared" si="0"/>
        <v>0.002916869227029606</v>
      </c>
    </row>
    <row r="25" spans="2:11" ht="15" customHeight="1">
      <c r="B25" s="9" t="s">
        <v>5</v>
      </c>
      <c r="C25" s="10" t="s">
        <v>27</v>
      </c>
      <c r="D25" s="10">
        <v>17</v>
      </c>
      <c r="E25" s="10" t="s">
        <v>14</v>
      </c>
      <c r="F25" s="10">
        <v>18</v>
      </c>
      <c r="G25" s="21">
        <v>33</v>
      </c>
      <c r="H25" s="20">
        <v>19902</v>
      </c>
      <c r="I25" s="20">
        <v>19902</v>
      </c>
      <c r="J25" s="20">
        <v>20785</v>
      </c>
      <c r="K25" s="12">
        <f t="shared" si="0"/>
        <v>0.007513330101793558</v>
      </c>
    </row>
    <row r="26" spans="2:11" ht="15" customHeight="1">
      <c r="B26" s="9" t="s">
        <v>2</v>
      </c>
      <c r="C26" s="10" t="s">
        <v>23</v>
      </c>
      <c r="D26" s="10">
        <v>22</v>
      </c>
      <c r="E26" s="10" t="s">
        <v>21</v>
      </c>
      <c r="F26" s="10">
        <v>19</v>
      </c>
      <c r="G26" s="21">
        <v>8.8</v>
      </c>
      <c r="H26" s="20">
        <v>21533</v>
      </c>
      <c r="I26" s="20">
        <v>21533</v>
      </c>
      <c r="J26" s="20">
        <v>21010</v>
      </c>
      <c r="K26" s="12">
        <f t="shared" si="0"/>
        <v>0.010825114265095026</v>
      </c>
    </row>
    <row r="27" spans="2:11" ht="15" customHeight="1">
      <c r="B27" s="9" t="s">
        <v>3</v>
      </c>
      <c r="C27" s="10" t="s">
        <v>23</v>
      </c>
      <c r="D27" s="10">
        <v>15</v>
      </c>
      <c r="E27" s="10" t="s">
        <v>15</v>
      </c>
      <c r="F27" s="10">
        <v>19</v>
      </c>
      <c r="G27" s="21">
        <v>-0.7</v>
      </c>
      <c r="H27" s="20">
        <v>22818</v>
      </c>
      <c r="I27" s="20">
        <v>22818</v>
      </c>
      <c r="J27" s="20">
        <v>21250</v>
      </c>
      <c r="K27" s="12">
        <f t="shared" si="0"/>
        <v>0.011423131841979961</v>
      </c>
    </row>
    <row r="28" spans="2:11" ht="15" customHeight="1">
      <c r="B28" s="9" t="s">
        <v>4</v>
      </c>
      <c r="C28" s="10" t="s">
        <v>27</v>
      </c>
      <c r="D28" s="10">
        <v>20</v>
      </c>
      <c r="E28" s="10" t="s">
        <v>14</v>
      </c>
      <c r="F28" s="10">
        <v>19</v>
      </c>
      <c r="G28" s="21">
        <v>7.3</v>
      </c>
      <c r="H28" s="20">
        <v>22631</v>
      </c>
      <c r="I28" s="20">
        <v>22631</v>
      </c>
      <c r="J28" s="20">
        <v>21790</v>
      </c>
      <c r="K28" s="12">
        <f t="shared" si="0"/>
        <v>0.025411764705882245</v>
      </c>
    </row>
    <row r="29" spans="2:11" ht="15" customHeight="1">
      <c r="B29" s="9" t="s">
        <v>6</v>
      </c>
      <c r="C29" s="10" t="s">
        <v>27</v>
      </c>
      <c r="D29" s="10">
        <v>14</v>
      </c>
      <c r="E29" s="10" t="s">
        <v>21</v>
      </c>
      <c r="F29" s="10">
        <v>19</v>
      </c>
      <c r="G29" s="21">
        <v>17.3</v>
      </c>
      <c r="H29" s="20">
        <v>21733</v>
      </c>
      <c r="I29" s="20">
        <v>21785</v>
      </c>
      <c r="J29" s="20">
        <v>21960</v>
      </c>
      <c r="K29" s="12">
        <f t="shared" si="0"/>
        <v>0.007801743919229054</v>
      </c>
    </row>
    <row r="30" spans="2:11" ht="15" customHeight="1">
      <c r="B30" s="9" t="s">
        <v>7</v>
      </c>
      <c r="C30" s="10" t="s">
        <v>37</v>
      </c>
      <c r="D30" s="10">
        <v>5</v>
      </c>
      <c r="E30" s="10" t="s">
        <v>14</v>
      </c>
      <c r="F30" s="10">
        <v>19</v>
      </c>
      <c r="G30" s="21">
        <v>13.3</v>
      </c>
      <c r="H30" s="20">
        <v>21640</v>
      </c>
      <c r="I30" s="20">
        <v>21745</v>
      </c>
      <c r="J30" s="20">
        <v>21870</v>
      </c>
      <c r="K30" s="12">
        <f t="shared" si="0"/>
        <v>-0.004098360655737654</v>
      </c>
    </row>
    <row r="31" spans="2:11" ht="15" customHeight="1">
      <c r="B31" s="9" t="s">
        <v>8</v>
      </c>
      <c r="C31" s="10" t="s">
        <v>23</v>
      </c>
      <c r="D31" s="10">
        <v>3</v>
      </c>
      <c r="E31" s="10" t="s">
        <v>15</v>
      </c>
      <c r="F31" s="10">
        <v>19</v>
      </c>
      <c r="G31" s="21">
        <v>8.4</v>
      </c>
      <c r="H31" s="20">
        <v>21782</v>
      </c>
      <c r="I31" s="20">
        <v>22124</v>
      </c>
      <c r="J31" s="20">
        <v>22215</v>
      </c>
      <c r="K31" s="12">
        <f t="shared" si="0"/>
        <v>0.01577503429355276</v>
      </c>
    </row>
    <row r="32" spans="2:11" ht="15" customHeight="1">
      <c r="B32" s="9" t="s">
        <v>9</v>
      </c>
      <c r="C32" s="10" t="s">
        <v>27</v>
      </c>
      <c r="D32" s="10">
        <v>8</v>
      </c>
      <c r="E32" s="10" t="s">
        <v>14</v>
      </c>
      <c r="F32" s="10">
        <v>18</v>
      </c>
      <c r="G32" s="21">
        <v>18.1</v>
      </c>
      <c r="H32" s="20">
        <v>21026</v>
      </c>
      <c r="I32" s="20">
        <v>21610</v>
      </c>
      <c r="J32" s="20">
        <v>22190</v>
      </c>
      <c r="K32" s="12">
        <f t="shared" si="0"/>
        <v>-0.0011253657438667908</v>
      </c>
    </row>
    <row r="33" spans="2:11" ht="15" customHeight="1">
      <c r="B33" s="9" t="s">
        <v>10</v>
      </c>
      <c r="C33" s="10" t="s">
        <v>27</v>
      </c>
      <c r="D33" s="10">
        <v>17</v>
      </c>
      <c r="E33" s="10" t="s">
        <v>15</v>
      </c>
      <c r="F33" s="10">
        <v>18</v>
      </c>
      <c r="G33" s="21">
        <v>15.2</v>
      </c>
      <c r="H33" s="20">
        <v>20790</v>
      </c>
      <c r="I33" s="20">
        <v>21595</v>
      </c>
      <c r="J33" s="20">
        <v>22030</v>
      </c>
      <c r="K33" s="12">
        <f t="shared" si="0"/>
        <v>-0.007210455159981977</v>
      </c>
    </row>
    <row r="34" spans="2:11" ht="15" customHeight="1">
      <c r="B34" s="9" t="s">
        <v>11</v>
      </c>
      <c r="C34" s="10" t="s">
        <v>23</v>
      </c>
      <c r="D34" s="10">
        <v>24</v>
      </c>
      <c r="E34" s="10" t="s">
        <v>14</v>
      </c>
      <c r="F34" s="10">
        <v>19</v>
      </c>
      <c r="G34" s="22">
        <v>8</v>
      </c>
      <c r="H34" s="20">
        <v>21053</v>
      </c>
      <c r="I34" s="20">
        <v>22180</v>
      </c>
      <c r="J34" s="20">
        <v>21945</v>
      </c>
      <c r="K34" s="12">
        <f t="shared" si="0"/>
        <v>-0.0038583749432592462</v>
      </c>
    </row>
    <row r="35" spans="2:11" ht="15" customHeight="1">
      <c r="B35" s="9" t="s">
        <v>48</v>
      </c>
      <c r="C35" s="10" t="s">
        <v>23</v>
      </c>
      <c r="D35" s="10">
        <v>4</v>
      </c>
      <c r="E35" s="10" t="s">
        <v>21</v>
      </c>
      <c r="F35" s="10">
        <v>18</v>
      </c>
      <c r="G35" s="23">
        <v>24</v>
      </c>
      <c r="H35" s="20">
        <v>19926</v>
      </c>
      <c r="I35" s="20">
        <v>21365</v>
      </c>
      <c r="J35" s="20">
        <v>22290</v>
      </c>
      <c r="K35" s="13">
        <v>0.016</v>
      </c>
    </row>
    <row r="36" spans="2:11" ht="15" customHeight="1">
      <c r="B36" s="9" t="s">
        <v>49</v>
      </c>
      <c r="C36" s="10" t="s">
        <v>23</v>
      </c>
      <c r="D36" s="10">
        <v>24</v>
      </c>
      <c r="E36" s="10" t="s">
        <v>15</v>
      </c>
      <c r="F36" s="10">
        <v>19</v>
      </c>
      <c r="G36" s="23">
        <v>14.7</v>
      </c>
      <c r="H36" s="20">
        <v>20887</v>
      </c>
      <c r="I36" s="20">
        <v>22607</v>
      </c>
      <c r="J36" s="20">
        <v>22285</v>
      </c>
      <c r="K36" s="13">
        <v>-0.0002</v>
      </c>
    </row>
    <row r="37" spans="2:11" ht="15" customHeight="1">
      <c r="B37" s="9" t="s">
        <v>50</v>
      </c>
      <c r="C37" s="10" t="s">
        <v>27</v>
      </c>
      <c r="D37" s="10">
        <v>17</v>
      </c>
      <c r="E37" s="10" t="s">
        <v>17</v>
      </c>
      <c r="F37" s="10">
        <v>18</v>
      </c>
      <c r="G37" s="23">
        <v>15</v>
      </c>
      <c r="H37" s="20">
        <v>21453</v>
      </c>
      <c r="I37" s="20">
        <v>23422</v>
      </c>
      <c r="J37" s="20">
        <v>22450</v>
      </c>
      <c r="K37" s="13">
        <v>0.007</v>
      </c>
    </row>
    <row r="38" spans="2:11" ht="15" customHeight="1">
      <c r="B38" s="9" t="s">
        <v>51</v>
      </c>
      <c r="C38" s="10" t="s">
        <v>23</v>
      </c>
      <c r="D38" s="10">
        <v>8</v>
      </c>
      <c r="E38" s="10" t="s">
        <v>15</v>
      </c>
      <c r="F38" s="10">
        <v>18</v>
      </c>
      <c r="G38" s="23">
        <v>19.5</v>
      </c>
      <c r="H38" s="20">
        <v>20583</v>
      </c>
      <c r="I38" s="20">
        <v>22828</v>
      </c>
      <c r="J38" s="20">
        <v>22620</v>
      </c>
      <c r="K38" s="13">
        <v>0.008</v>
      </c>
    </row>
    <row r="39" spans="2:11" ht="15" customHeight="1">
      <c r="B39" s="9" t="s">
        <v>52</v>
      </c>
      <c r="C39" s="10" t="s">
        <v>37</v>
      </c>
      <c r="D39" s="10">
        <v>15</v>
      </c>
      <c r="E39" s="10" t="s">
        <v>14</v>
      </c>
      <c r="F39" s="10">
        <v>18</v>
      </c>
      <c r="G39" s="23">
        <v>17.5</v>
      </c>
      <c r="H39" s="20">
        <v>19561</v>
      </c>
      <c r="I39" s="20">
        <v>21974</v>
      </c>
      <c r="J39" s="20">
        <v>22860</v>
      </c>
      <c r="K39" s="13">
        <v>0.01</v>
      </c>
    </row>
    <row r="40" spans="2:11" ht="15" customHeight="1">
      <c r="B40" s="9" t="s">
        <v>53</v>
      </c>
      <c r="C40" s="10" t="s">
        <v>27</v>
      </c>
      <c r="D40" s="10">
        <v>15</v>
      </c>
      <c r="E40" s="10" t="s">
        <v>15</v>
      </c>
      <c r="F40" s="10">
        <v>18</v>
      </c>
      <c r="G40" s="23">
        <v>17.6</v>
      </c>
      <c r="H40" s="20">
        <v>19647</v>
      </c>
      <c r="I40" s="20">
        <v>22274</v>
      </c>
      <c r="J40" s="20">
        <v>22900</v>
      </c>
      <c r="K40" s="13">
        <f>J40/J39-1</f>
        <v>0.0017497812773403787</v>
      </c>
    </row>
    <row r="41" spans="2:11" ht="15" customHeight="1">
      <c r="B41" s="9" t="s">
        <v>70</v>
      </c>
      <c r="C41" s="10" t="s">
        <v>23</v>
      </c>
      <c r="D41" s="10">
        <v>5</v>
      </c>
      <c r="E41" s="10" t="s">
        <v>20</v>
      </c>
      <c r="F41" s="10">
        <v>18</v>
      </c>
      <c r="G41" s="23">
        <v>7.6</v>
      </c>
      <c r="H41" s="20">
        <v>20662</v>
      </c>
      <c r="I41" s="20">
        <v>23591</v>
      </c>
      <c r="J41" s="20">
        <v>22910</v>
      </c>
      <c r="K41" s="13">
        <f>J41/J40-1</f>
        <v>0.0004366812227074579</v>
      </c>
    </row>
    <row r="43" ht="15" customHeight="1">
      <c r="B43" s="11" t="s">
        <v>46</v>
      </c>
    </row>
    <row r="44" ht="15" customHeight="1">
      <c r="B44" s="14" t="s">
        <v>47</v>
      </c>
    </row>
    <row r="45" ht="15" customHeight="1">
      <c r="B45" s="11" t="s">
        <v>67</v>
      </c>
    </row>
    <row r="46" ht="15" customHeight="1">
      <c r="B46" s="11" t="s">
        <v>68</v>
      </c>
    </row>
    <row r="47" ht="15" customHeight="1">
      <c r="B47" s="11" t="s">
        <v>69</v>
      </c>
    </row>
    <row r="48" ht="15" customHeight="1">
      <c r="B48" s="15" t="s">
        <v>71</v>
      </c>
    </row>
  </sheetData>
  <sheetProtection/>
  <hyperlinks>
    <hyperlink ref="B44" r:id="rId1" display="http://www.iso-ne.com/markets/hstdata/znl_info/hourly/index.html"/>
  </hyperlinks>
  <printOptions/>
  <pageMargins left="0.7" right="0.7" top="0.75" bottom="0.75" header="0.3" footer="0.3"/>
  <pageSetup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2018-06-06T13:23:12Z</dcterms:created>
  <dcterms:modified xsi:type="dcterms:W3CDTF">2018-06-06T13:52:27Z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