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808"/>
  </bookViews>
  <sheets>
    <sheet name="Introduction" sheetId="1" r:id="rId1"/>
    <sheet name="1 History" sheetId="2" r:id="rId2"/>
    <sheet name="2A Summer (MW)" sheetId="3" r:id="rId3"/>
    <sheet name="2B Winter (MW)" sheetId="4" r:id="rId4"/>
    <sheet name="2C Energy (GWh)" sheetId="5" r:id="rId5"/>
    <sheet name="3 CI" sheetId="21" r:id="rId6"/>
    <sheet name="4 Mnth Peak" sheetId="7" r:id="rId7"/>
    <sheet name="5 WN" sheetId="22" r:id="rId8"/>
    <sheet name="6 Mnth NEL" sheetId="9" r:id="rId9"/>
    <sheet name="7 Distbn" sheetId="11" r:id="rId10"/>
    <sheet name="8 Economic" sheetId="10" r:id="rId11"/>
    <sheet name="9 Adjust" sheetId="12" r:id="rId12"/>
    <sheet name="10g Gross Diff" sheetId="13" r:id="rId13"/>
    <sheet name="10n Net Diff" sheetId="14" r:id="rId14"/>
    <sheet name="11 OP CO" sheetId="15" r:id="rId15"/>
    <sheet name="12 FC" sheetId="20" r:id="rId16"/>
    <sheet name="13 W-House" sheetId="17" r:id="rId17"/>
    <sheet name="14 Summary" sheetId="18" r:id="rId18"/>
    <sheet name="15 PV EE" sheetId="19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22" l="1"/>
  <c r="H48" i="22"/>
  <c r="A49" i="22"/>
  <c r="H49" i="22"/>
  <c r="A50" i="22"/>
  <c r="A51" i="22" s="1"/>
  <c r="A52" i="22" s="1"/>
  <c r="A53" i="22" s="1"/>
  <c r="A54" i="22" s="1"/>
  <c r="A55" i="22" s="1"/>
  <c r="A56" i="22" s="1"/>
  <c r="A57" i="22" s="1"/>
  <c r="H50" i="22"/>
  <c r="H51" i="22"/>
  <c r="H52" i="22"/>
  <c r="H53" i="22"/>
  <c r="H54" i="22"/>
  <c r="H55" i="22"/>
  <c r="H56" i="22"/>
  <c r="H57" i="22"/>
  <c r="J130" i="19" l="1"/>
  <c r="I130" i="19"/>
  <c r="H130" i="19"/>
  <c r="G130" i="19"/>
  <c r="F130" i="19"/>
  <c r="E130" i="19"/>
  <c r="D130" i="19"/>
  <c r="C130" i="19"/>
  <c r="B130" i="19"/>
  <c r="J126" i="19"/>
  <c r="I126" i="19"/>
  <c r="H126" i="19"/>
  <c r="G126" i="19"/>
  <c r="F126" i="19"/>
  <c r="E126" i="19"/>
  <c r="D126" i="19"/>
  <c r="C126" i="19"/>
  <c r="B126" i="19"/>
  <c r="J122" i="19"/>
  <c r="I122" i="19"/>
  <c r="H122" i="19"/>
  <c r="G122" i="19"/>
  <c r="F122" i="19"/>
  <c r="E122" i="19"/>
  <c r="D122" i="19"/>
  <c r="C122" i="19"/>
  <c r="B122" i="19"/>
  <c r="J118" i="19"/>
  <c r="I118" i="19"/>
  <c r="H118" i="19"/>
  <c r="G118" i="19"/>
  <c r="F118" i="19"/>
  <c r="E118" i="19"/>
  <c r="D118" i="19"/>
  <c r="C118" i="19"/>
  <c r="B118" i="19"/>
  <c r="J114" i="19"/>
  <c r="I114" i="19"/>
  <c r="H114" i="19"/>
  <c r="G114" i="19"/>
  <c r="F114" i="19"/>
  <c r="E114" i="19"/>
  <c r="D114" i="19"/>
  <c r="C114" i="19"/>
  <c r="B114" i="19"/>
  <c r="J110" i="19"/>
  <c r="I110" i="19"/>
  <c r="H110" i="19"/>
  <c r="G110" i="19"/>
  <c r="F110" i="19"/>
  <c r="E110" i="19"/>
  <c r="D110" i="19"/>
  <c r="C110" i="19"/>
  <c r="B110" i="19"/>
  <c r="J106" i="19"/>
  <c r="I106" i="19"/>
  <c r="H106" i="19"/>
  <c r="G106" i="19"/>
  <c r="F106" i="19"/>
  <c r="E106" i="19"/>
  <c r="D106" i="19"/>
  <c r="C106" i="19"/>
  <c r="B106" i="19"/>
  <c r="D102" i="19"/>
  <c r="E102" i="19" s="1"/>
  <c r="F102" i="19" s="1"/>
  <c r="G102" i="19" s="1"/>
  <c r="H102" i="19" s="1"/>
  <c r="I102" i="19" s="1"/>
  <c r="J102" i="19" s="1"/>
  <c r="C102" i="19"/>
  <c r="J97" i="19"/>
  <c r="I97" i="19"/>
  <c r="H97" i="19"/>
  <c r="G97" i="19"/>
  <c r="F97" i="19"/>
  <c r="E97" i="19"/>
  <c r="D97" i="19"/>
  <c r="C97" i="19"/>
  <c r="B97" i="19"/>
  <c r="J93" i="19"/>
  <c r="I93" i="19"/>
  <c r="H93" i="19"/>
  <c r="G93" i="19"/>
  <c r="F93" i="19"/>
  <c r="E93" i="19"/>
  <c r="D93" i="19"/>
  <c r="C93" i="19"/>
  <c r="B93" i="19"/>
  <c r="J89" i="19"/>
  <c r="I89" i="19"/>
  <c r="H89" i="19"/>
  <c r="G89" i="19"/>
  <c r="F89" i="19"/>
  <c r="E89" i="19"/>
  <c r="D89" i="19"/>
  <c r="C89" i="19"/>
  <c r="B89" i="19"/>
  <c r="J85" i="19"/>
  <c r="I85" i="19"/>
  <c r="H85" i="19"/>
  <c r="G85" i="19"/>
  <c r="F85" i="19"/>
  <c r="E85" i="19"/>
  <c r="D85" i="19"/>
  <c r="C85" i="19"/>
  <c r="B85" i="19"/>
  <c r="J81" i="19"/>
  <c r="I81" i="19"/>
  <c r="H81" i="19"/>
  <c r="G81" i="19"/>
  <c r="F81" i="19"/>
  <c r="E81" i="19"/>
  <c r="D81" i="19"/>
  <c r="C81" i="19"/>
  <c r="B81" i="19"/>
  <c r="J77" i="19"/>
  <c r="I77" i="19"/>
  <c r="H77" i="19"/>
  <c r="G77" i="19"/>
  <c r="F77" i="19"/>
  <c r="E77" i="19"/>
  <c r="D77" i="19"/>
  <c r="C77" i="19"/>
  <c r="B77" i="19"/>
  <c r="J73" i="19"/>
  <c r="I73" i="19"/>
  <c r="H73" i="19"/>
  <c r="G73" i="19"/>
  <c r="F73" i="19"/>
  <c r="E73" i="19"/>
  <c r="D73" i="19"/>
  <c r="C73" i="19"/>
  <c r="B73" i="19"/>
  <c r="D69" i="19"/>
  <c r="E69" i="19" s="1"/>
  <c r="F69" i="19" s="1"/>
  <c r="G69" i="19" s="1"/>
  <c r="H69" i="19" s="1"/>
  <c r="I69" i="19" s="1"/>
  <c r="J69" i="19" s="1"/>
  <c r="C69" i="19"/>
  <c r="J64" i="19"/>
  <c r="I64" i="19"/>
  <c r="H64" i="19"/>
  <c r="G64" i="19"/>
  <c r="F64" i="19"/>
  <c r="E64" i="19"/>
  <c r="D64" i="19"/>
  <c r="C64" i="19"/>
  <c r="B64" i="19"/>
  <c r="J60" i="19"/>
  <c r="I60" i="19"/>
  <c r="H60" i="19"/>
  <c r="G60" i="19"/>
  <c r="F60" i="19"/>
  <c r="E60" i="19"/>
  <c r="D60" i="19"/>
  <c r="C60" i="19"/>
  <c r="B60" i="19"/>
  <c r="J56" i="19"/>
  <c r="I56" i="19"/>
  <c r="H56" i="19"/>
  <c r="G56" i="19"/>
  <c r="F56" i="19"/>
  <c r="E56" i="19"/>
  <c r="D56" i="19"/>
  <c r="C56" i="19"/>
  <c r="B56" i="19"/>
  <c r="J52" i="19"/>
  <c r="I52" i="19"/>
  <c r="H52" i="19"/>
  <c r="G52" i="19"/>
  <c r="F52" i="19"/>
  <c r="E52" i="19"/>
  <c r="D52" i="19"/>
  <c r="C52" i="19"/>
  <c r="B52" i="19"/>
  <c r="J48" i="19"/>
  <c r="I48" i="19"/>
  <c r="H48" i="19"/>
  <c r="G48" i="19"/>
  <c r="F48" i="19"/>
  <c r="E48" i="19"/>
  <c r="D48" i="19"/>
  <c r="C48" i="19"/>
  <c r="B48" i="19"/>
  <c r="J44" i="19"/>
  <c r="I44" i="19"/>
  <c r="H44" i="19"/>
  <c r="G44" i="19"/>
  <c r="F44" i="19"/>
  <c r="E44" i="19"/>
  <c r="D44" i="19"/>
  <c r="C44" i="19"/>
  <c r="B44" i="19"/>
  <c r="J40" i="19"/>
  <c r="I40" i="19"/>
  <c r="H40" i="19"/>
  <c r="G40" i="19"/>
  <c r="F40" i="19"/>
  <c r="E40" i="19"/>
  <c r="D40" i="19"/>
  <c r="C40" i="19"/>
  <c r="B40" i="19"/>
  <c r="D36" i="19"/>
  <c r="E36" i="19" s="1"/>
  <c r="F36" i="19" s="1"/>
  <c r="G36" i="19" s="1"/>
  <c r="H36" i="19" s="1"/>
  <c r="I36" i="19" s="1"/>
  <c r="J36" i="19" s="1"/>
  <c r="C36" i="19"/>
  <c r="J31" i="19"/>
  <c r="I31" i="19"/>
  <c r="H31" i="19"/>
  <c r="G31" i="19"/>
  <c r="F31" i="19"/>
  <c r="E31" i="19"/>
  <c r="D31" i="19"/>
  <c r="C31" i="19"/>
  <c r="B31" i="19"/>
  <c r="J27" i="19"/>
  <c r="I27" i="19"/>
  <c r="H27" i="19"/>
  <c r="G27" i="19"/>
  <c r="F27" i="19"/>
  <c r="E27" i="19"/>
  <c r="D27" i="19"/>
  <c r="C27" i="19"/>
  <c r="B27" i="19"/>
  <c r="J23" i="19"/>
  <c r="I23" i="19"/>
  <c r="H23" i="19"/>
  <c r="G23" i="19"/>
  <c r="F23" i="19"/>
  <c r="E23" i="19"/>
  <c r="D23" i="19"/>
  <c r="C23" i="19"/>
  <c r="B23" i="19"/>
  <c r="J19" i="19"/>
  <c r="I19" i="19"/>
  <c r="H19" i="19"/>
  <c r="G19" i="19"/>
  <c r="F19" i="19"/>
  <c r="E19" i="19"/>
  <c r="D19" i="19"/>
  <c r="C19" i="19"/>
  <c r="B19" i="19"/>
  <c r="J15" i="19"/>
  <c r="I15" i="19"/>
  <c r="H15" i="19"/>
  <c r="G15" i="19"/>
  <c r="F15" i="19"/>
  <c r="E15" i="19"/>
  <c r="D15" i="19"/>
  <c r="C15" i="19"/>
  <c r="B15" i="19"/>
  <c r="J11" i="19"/>
  <c r="I11" i="19"/>
  <c r="H11" i="19"/>
  <c r="G11" i="19"/>
  <c r="F11" i="19"/>
  <c r="E11" i="19"/>
  <c r="D11" i="19"/>
  <c r="C11" i="19"/>
  <c r="B11" i="19"/>
  <c r="J7" i="19"/>
  <c r="I7" i="19"/>
  <c r="H7" i="19"/>
  <c r="G7" i="19"/>
  <c r="F7" i="19"/>
  <c r="E7" i="19"/>
  <c r="D7" i="19"/>
  <c r="C7" i="19"/>
  <c r="B7" i="19"/>
  <c r="C3" i="19"/>
  <c r="D3" i="19" s="1"/>
  <c r="E3" i="19" s="1"/>
  <c r="F3" i="19" s="1"/>
  <c r="G3" i="19" s="1"/>
  <c r="H3" i="19" s="1"/>
  <c r="I3" i="19" s="1"/>
  <c r="J3" i="19" s="1"/>
  <c r="J14" i="12" l="1"/>
  <c r="J13" i="12"/>
  <c r="J12" i="12"/>
  <c r="J11" i="12"/>
  <c r="J10" i="12"/>
  <c r="J9" i="12"/>
  <c r="J8" i="12"/>
  <c r="J7" i="12"/>
  <c r="J6" i="12"/>
  <c r="J5" i="12"/>
  <c r="N239" i="9" l="1"/>
  <c r="N238" i="9"/>
  <c r="N237" i="9"/>
  <c r="N236" i="9"/>
  <c r="N235" i="9"/>
  <c r="N234" i="9"/>
  <c r="N233" i="9"/>
  <c r="N232" i="9"/>
  <c r="N231" i="9"/>
  <c r="N230" i="9"/>
  <c r="N228" i="9"/>
  <c r="N227" i="9"/>
  <c r="N226" i="9"/>
  <c r="N225" i="9"/>
  <c r="N224" i="9"/>
  <c r="N223" i="9"/>
  <c r="N222" i="9"/>
  <c r="N221" i="9"/>
  <c r="N220" i="9"/>
  <c r="N219" i="9"/>
  <c r="N217" i="9"/>
  <c r="N216" i="9"/>
  <c r="N215" i="9"/>
  <c r="N214" i="9"/>
  <c r="N213" i="9"/>
  <c r="N212" i="9"/>
  <c r="N211" i="9"/>
  <c r="N210" i="9"/>
  <c r="N209" i="9"/>
  <c r="N208" i="9"/>
  <c r="N205" i="9"/>
  <c r="N204" i="9"/>
  <c r="N203" i="9"/>
  <c r="N202" i="9"/>
  <c r="N201" i="9"/>
  <c r="N200" i="9"/>
  <c r="N199" i="9"/>
  <c r="N198" i="9"/>
  <c r="N197" i="9"/>
  <c r="N196" i="9"/>
  <c r="N194" i="9"/>
  <c r="N193" i="9"/>
  <c r="N192" i="9"/>
  <c r="N191" i="9"/>
  <c r="N190" i="9"/>
  <c r="N189" i="9"/>
  <c r="N188" i="9"/>
  <c r="N187" i="9"/>
  <c r="N186" i="9"/>
  <c r="N185" i="9"/>
  <c r="N183" i="9"/>
  <c r="N182" i="9"/>
  <c r="N181" i="9"/>
  <c r="N180" i="9"/>
  <c r="N179" i="9"/>
  <c r="N178" i="9"/>
  <c r="N177" i="9"/>
  <c r="N176" i="9"/>
  <c r="N175" i="9"/>
  <c r="N174" i="9"/>
  <c r="N171" i="9"/>
  <c r="N170" i="9"/>
  <c r="N169" i="9"/>
  <c r="N168" i="9"/>
  <c r="N167" i="9"/>
  <c r="N166" i="9"/>
  <c r="N165" i="9"/>
  <c r="N164" i="9"/>
  <c r="N163" i="9"/>
  <c r="N162" i="9"/>
  <c r="N160" i="9"/>
  <c r="N159" i="9"/>
  <c r="N158" i="9"/>
  <c r="N157" i="9"/>
  <c r="N156" i="9"/>
  <c r="N155" i="9"/>
  <c r="N154" i="9"/>
  <c r="N153" i="9"/>
  <c r="N152" i="9"/>
  <c r="N151" i="9"/>
  <c r="N149" i="9"/>
  <c r="N148" i="9"/>
  <c r="N147" i="9"/>
  <c r="N146" i="9"/>
  <c r="N145" i="9"/>
  <c r="N144" i="9"/>
  <c r="N143" i="9"/>
  <c r="N142" i="9"/>
  <c r="N141" i="9"/>
  <c r="N140" i="9"/>
  <c r="N137" i="9"/>
  <c r="N136" i="9"/>
  <c r="N135" i="9"/>
  <c r="N134" i="9"/>
  <c r="N133" i="9"/>
  <c r="N132" i="9"/>
  <c r="N131" i="9"/>
  <c r="N130" i="9"/>
  <c r="N129" i="9"/>
  <c r="N128" i="9"/>
  <c r="N126" i="9"/>
  <c r="N125" i="9"/>
  <c r="N124" i="9"/>
  <c r="N123" i="9"/>
  <c r="N122" i="9"/>
  <c r="N121" i="9"/>
  <c r="N120" i="9"/>
  <c r="N119" i="9"/>
  <c r="N118" i="9"/>
  <c r="N117" i="9"/>
  <c r="N115" i="9"/>
  <c r="N114" i="9"/>
  <c r="N113" i="9"/>
  <c r="N112" i="9"/>
  <c r="N111" i="9"/>
  <c r="N110" i="9"/>
  <c r="N109" i="9"/>
  <c r="N108" i="9"/>
  <c r="N107" i="9"/>
  <c r="N106" i="9"/>
  <c r="N103" i="9"/>
  <c r="N102" i="9"/>
  <c r="N101" i="9"/>
  <c r="N100" i="9"/>
  <c r="N99" i="9"/>
  <c r="N98" i="9"/>
  <c r="N97" i="9"/>
  <c r="N96" i="9"/>
  <c r="N95" i="9"/>
  <c r="N94" i="9"/>
  <c r="N92" i="9"/>
  <c r="N91" i="9"/>
  <c r="N90" i="9"/>
  <c r="N89" i="9"/>
  <c r="N88" i="9"/>
  <c r="N87" i="9"/>
  <c r="N86" i="9"/>
  <c r="N85" i="9"/>
  <c r="N84" i="9"/>
  <c r="N83" i="9"/>
  <c r="N81" i="9"/>
  <c r="N80" i="9"/>
  <c r="N79" i="9"/>
  <c r="N78" i="9"/>
  <c r="N77" i="9"/>
  <c r="N76" i="9"/>
  <c r="N75" i="9"/>
  <c r="N74" i="9"/>
  <c r="N73" i="9"/>
  <c r="N72" i="9"/>
  <c r="N69" i="9"/>
  <c r="N68" i="9"/>
  <c r="N67" i="9"/>
  <c r="N66" i="9"/>
  <c r="N65" i="9"/>
  <c r="N64" i="9"/>
  <c r="N63" i="9"/>
  <c r="N62" i="9"/>
  <c r="N61" i="9"/>
  <c r="N60" i="9"/>
  <c r="N58" i="9"/>
  <c r="N57" i="9"/>
  <c r="N56" i="9"/>
  <c r="N55" i="9"/>
  <c r="N54" i="9"/>
  <c r="N53" i="9"/>
  <c r="N52" i="9"/>
  <c r="N51" i="9"/>
  <c r="N50" i="9"/>
  <c r="N49" i="9"/>
  <c r="N47" i="9"/>
  <c r="N46" i="9"/>
  <c r="N45" i="9"/>
  <c r="N44" i="9"/>
  <c r="N43" i="9"/>
  <c r="N42" i="9"/>
  <c r="N41" i="9"/>
  <c r="N40" i="9"/>
  <c r="N39" i="9"/>
  <c r="N38" i="9"/>
  <c r="N35" i="9"/>
  <c r="N34" i="9"/>
  <c r="N33" i="9"/>
  <c r="N32" i="9"/>
  <c r="N31" i="9"/>
  <c r="N30" i="9"/>
  <c r="N29" i="9"/>
  <c r="N28" i="9"/>
  <c r="N27" i="9"/>
  <c r="N26" i="9"/>
  <c r="N24" i="9"/>
  <c r="N23" i="9"/>
  <c r="N22" i="9"/>
  <c r="N21" i="9"/>
  <c r="N20" i="9"/>
  <c r="N19" i="9"/>
  <c r="N18" i="9"/>
  <c r="N17" i="9"/>
  <c r="N16" i="9"/>
  <c r="N15" i="9"/>
  <c r="N13" i="9"/>
  <c r="N12" i="9"/>
  <c r="N11" i="9"/>
  <c r="N10" i="9"/>
  <c r="N9" i="9"/>
  <c r="N8" i="9"/>
  <c r="N7" i="9"/>
  <c r="N6" i="9"/>
  <c r="N5" i="9"/>
  <c r="N4" i="9"/>
  <c r="P213" i="2" l="1"/>
  <c r="M213" i="2"/>
  <c r="J213" i="2"/>
  <c r="G213" i="2"/>
  <c r="D213" i="2"/>
  <c r="P212" i="2"/>
  <c r="M212" i="2"/>
  <c r="J212" i="2"/>
  <c r="G212" i="2"/>
  <c r="D212" i="2"/>
  <c r="P211" i="2"/>
  <c r="M211" i="2"/>
  <c r="J211" i="2"/>
  <c r="G211" i="2"/>
  <c r="D211" i="2"/>
  <c r="P210" i="2"/>
  <c r="M210" i="2"/>
  <c r="J210" i="2"/>
  <c r="G210" i="2"/>
  <c r="D210" i="2"/>
  <c r="P209" i="2"/>
  <c r="M209" i="2"/>
  <c r="J209" i="2"/>
  <c r="G209" i="2"/>
  <c r="D209" i="2"/>
  <c r="P208" i="2"/>
  <c r="M208" i="2"/>
  <c r="J208" i="2"/>
  <c r="G208" i="2"/>
  <c r="D208" i="2"/>
  <c r="P207" i="2"/>
  <c r="M207" i="2"/>
  <c r="J207" i="2"/>
  <c r="G207" i="2"/>
  <c r="D207" i="2"/>
  <c r="P206" i="2"/>
  <c r="M206" i="2"/>
  <c r="J206" i="2"/>
  <c r="G206" i="2"/>
  <c r="D206" i="2"/>
  <c r="P205" i="2"/>
  <c r="M205" i="2"/>
  <c r="J205" i="2"/>
  <c r="G205" i="2"/>
  <c r="D205" i="2"/>
  <c r="P204" i="2"/>
  <c r="M204" i="2"/>
  <c r="J204" i="2"/>
  <c r="G204" i="2"/>
  <c r="D204" i="2"/>
  <c r="P203" i="2"/>
  <c r="M203" i="2"/>
  <c r="J203" i="2"/>
  <c r="G203" i="2"/>
  <c r="D203" i="2"/>
  <c r="P202" i="2"/>
  <c r="M202" i="2"/>
  <c r="J202" i="2"/>
  <c r="G202" i="2"/>
  <c r="D202" i="2"/>
  <c r="P201" i="2"/>
  <c r="M201" i="2"/>
  <c r="J201" i="2"/>
  <c r="G201" i="2"/>
  <c r="D201" i="2"/>
  <c r="P200" i="2"/>
  <c r="M200" i="2"/>
  <c r="J200" i="2"/>
  <c r="G200" i="2"/>
  <c r="D200" i="2"/>
  <c r="P199" i="2"/>
  <c r="M199" i="2"/>
  <c r="J199" i="2"/>
  <c r="G199" i="2"/>
  <c r="D199" i="2"/>
  <c r="P198" i="2"/>
  <c r="M198" i="2"/>
  <c r="J198" i="2"/>
  <c r="G198" i="2"/>
  <c r="D198" i="2"/>
  <c r="P197" i="2"/>
  <c r="M197" i="2"/>
  <c r="J197" i="2"/>
  <c r="G197" i="2"/>
  <c r="D197" i="2"/>
  <c r="P196" i="2"/>
  <c r="M196" i="2"/>
  <c r="J196" i="2"/>
  <c r="G196" i="2"/>
  <c r="D196" i="2"/>
  <c r="P195" i="2"/>
  <c r="M195" i="2"/>
  <c r="J195" i="2"/>
  <c r="G195" i="2"/>
  <c r="D195" i="2"/>
  <c r="P194" i="2"/>
  <c r="M194" i="2"/>
  <c r="J194" i="2"/>
  <c r="G194" i="2"/>
  <c r="D194" i="2"/>
  <c r="P193" i="2"/>
  <c r="M193" i="2"/>
  <c r="J193" i="2"/>
  <c r="G193" i="2"/>
  <c r="D193" i="2"/>
  <c r="P192" i="2"/>
  <c r="M192" i="2"/>
  <c r="J192" i="2"/>
  <c r="G192" i="2"/>
  <c r="D192" i="2"/>
  <c r="P191" i="2"/>
  <c r="M191" i="2"/>
  <c r="J191" i="2"/>
  <c r="G191" i="2"/>
  <c r="D191" i="2"/>
  <c r="P190" i="2"/>
  <c r="M190" i="2"/>
  <c r="J190" i="2"/>
  <c r="G190" i="2"/>
  <c r="D190" i="2"/>
  <c r="P189" i="2"/>
  <c r="M189" i="2"/>
  <c r="J189" i="2"/>
  <c r="G189" i="2"/>
  <c r="D189" i="2"/>
  <c r="P188" i="2"/>
  <c r="M188" i="2"/>
  <c r="J188" i="2"/>
  <c r="G188" i="2"/>
  <c r="D188" i="2"/>
  <c r="P187" i="2"/>
  <c r="M187" i="2"/>
  <c r="J187" i="2"/>
  <c r="G187" i="2"/>
  <c r="D187" i="2"/>
  <c r="P186" i="2"/>
  <c r="M186" i="2"/>
  <c r="J186" i="2"/>
  <c r="G186" i="2"/>
  <c r="D186" i="2"/>
  <c r="J185" i="2"/>
  <c r="J184" i="2"/>
  <c r="P183" i="2"/>
  <c r="M183" i="2"/>
  <c r="J183" i="2"/>
  <c r="G183" i="2"/>
  <c r="D183" i="2"/>
  <c r="P182" i="2"/>
  <c r="M182" i="2"/>
  <c r="J182" i="2"/>
  <c r="G182" i="2"/>
  <c r="D182" i="2"/>
  <c r="P181" i="2"/>
  <c r="M181" i="2"/>
  <c r="J181" i="2"/>
  <c r="G181" i="2"/>
  <c r="D181" i="2"/>
  <c r="P180" i="2"/>
  <c r="M180" i="2"/>
  <c r="J180" i="2"/>
  <c r="G180" i="2"/>
  <c r="D180" i="2"/>
  <c r="P179" i="2"/>
  <c r="M179" i="2"/>
  <c r="J179" i="2"/>
  <c r="G179" i="2"/>
  <c r="D179" i="2"/>
  <c r="P178" i="2"/>
  <c r="M178" i="2"/>
  <c r="J178" i="2"/>
  <c r="G178" i="2"/>
  <c r="D178" i="2"/>
  <c r="P177" i="2"/>
  <c r="M177" i="2"/>
  <c r="J177" i="2"/>
  <c r="G177" i="2"/>
  <c r="D177" i="2"/>
  <c r="P176" i="2"/>
  <c r="M176" i="2"/>
  <c r="J176" i="2"/>
  <c r="G176" i="2"/>
  <c r="D176" i="2"/>
  <c r="P175" i="2"/>
  <c r="M175" i="2"/>
  <c r="J175" i="2"/>
  <c r="G175" i="2"/>
  <c r="D175" i="2"/>
  <c r="P174" i="2"/>
  <c r="M174" i="2"/>
  <c r="J174" i="2"/>
  <c r="G174" i="2"/>
  <c r="D174" i="2"/>
  <c r="P173" i="2"/>
  <c r="M173" i="2"/>
  <c r="J173" i="2"/>
  <c r="G173" i="2"/>
  <c r="D173" i="2"/>
  <c r="P172" i="2"/>
  <c r="M172" i="2"/>
  <c r="J172" i="2"/>
  <c r="G172" i="2"/>
  <c r="D172" i="2"/>
  <c r="P171" i="2"/>
  <c r="M171" i="2"/>
  <c r="J171" i="2"/>
  <c r="G171" i="2"/>
  <c r="D171" i="2"/>
  <c r="P170" i="2"/>
  <c r="M170" i="2"/>
  <c r="J170" i="2"/>
  <c r="G170" i="2"/>
  <c r="D170" i="2"/>
  <c r="P169" i="2"/>
  <c r="M169" i="2"/>
  <c r="J169" i="2"/>
  <c r="G169" i="2"/>
  <c r="D169" i="2"/>
  <c r="P168" i="2"/>
  <c r="M168" i="2"/>
  <c r="J168" i="2"/>
  <c r="G168" i="2"/>
  <c r="D168" i="2"/>
  <c r="P167" i="2"/>
  <c r="M167" i="2"/>
  <c r="J167" i="2"/>
  <c r="G167" i="2"/>
  <c r="D167" i="2"/>
  <c r="P166" i="2"/>
  <c r="M166" i="2"/>
  <c r="J166" i="2"/>
  <c r="G166" i="2"/>
  <c r="D166" i="2"/>
  <c r="P165" i="2"/>
  <c r="M165" i="2"/>
  <c r="J165" i="2"/>
  <c r="G165" i="2"/>
  <c r="D165" i="2"/>
  <c r="P164" i="2"/>
  <c r="M164" i="2"/>
  <c r="J164" i="2"/>
  <c r="G164" i="2"/>
  <c r="D164" i="2"/>
  <c r="P163" i="2"/>
  <c r="M163" i="2"/>
  <c r="J163" i="2"/>
  <c r="G163" i="2"/>
  <c r="D163" i="2"/>
  <c r="P162" i="2"/>
  <c r="M162" i="2"/>
  <c r="J162" i="2"/>
  <c r="G162" i="2"/>
  <c r="D162" i="2"/>
  <c r="P161" i="2"/>
  <c r="M161" i="2"/>
  <c r="J161" i="2"/>
  <c r="G161" i="2"/>
  <c r="D161" i="2"/>
  <c r="P160" i="2"/>
  <c r="M160" i="2"/>
  <c r="J160" i="2"/>
  <c r="G160" i="2"/>
  <c r="D160" i="2"/>
  <c r="P159" i="2"/>
  <c r="M159" i="2"/>
  <c r="J159" i="2"/>
  <c r="G159" i="2"/>
  <c r="D159" i="2"/>
  <c r="P158" i="2"/>
  <c r="M158" i="2"/>
  <c r="J158" i="2"/>
  <c r="G158" i="2"/>
  <c r="D158" i="2"/>
  <c r="P157" i="2"/>
  <c r="M157" i="2"/>
  <c r="J157" i="2"/>
  <c r="G157" i="2"/>
  <c r="D157" i="2"/>
  <c r="P156" i="2"/>
  <c r="M156" i="2"/>
  <c r="J156" i="2"/>
  <c r="G156" i="2"/>
  <c r="D156" i="2"/>
  <c r="J155" i="2"/>
  <c r="J154" i="2"/>
  <c r="P153" i="2"/>
  <c r="M153" i="2"/>
  <c r="J153" i="2"/>
  <c r="G153" i="2"/>
  <c r="D153" i="2"/>
  <c r="P152" i="2"/>
  <c r="M152" i="2"/>
  <c r="J152" i="2"/>
  <c r="G152" i="2"/>
  <c r="D152" i="2"/>
  <c r="P151" i="2"/>
  <c r="M151" i="2"/>
  <c r="J151" i="2"/>
  <c r="G151" i="2"/>
  <c r="D151" i="2"/>
  <c r="P150" i="2"/>
  <c r="M150" i="2"/>
  <c r="J150" i="2"/>
  <c r="G150" i="2"/>
  <c r="D150" i="2"/>
  <c r="P149" i="2"/>
  <c r="M149" i="2"/>
  <c r="J149" i="2"/>
  <c r="G149" i="2"/>
  <c r="D149" i="2"/>
  <c r="P148" i="2"/>
  <c r="M148" i="2"/>
  <c r="J148" i="2"/>
  <c r="G148" i="2"/>
  <c r="D148" i="2"/>
  <c r="P147" i="2"/>
  <c r="M147" i="2"/>
  <c r="J147" i="2"/>
  <c r="G147" i="2"/>
  <c r="D147" i="2"/>
  <c r="P146" i="2"/>
  <c r="M146" i="2"/>
  <c r="J146" i="2"/>
  <c r="G146" i="2"/>
  <c r="D146" i="2"/>
  <c r="P145" i="2"/>
  <c r="M145" i="2"/>
  <c r="J145" i="2"/>
  <c r="G145" i="2"/>
  <c r="D145" i="2"/>
  <c r="P144" i="2"/>
  <c r="M144" i="2"/>
  <c r="J144" i="2"/>
  <c r="G144" i="2"/>
  <c r="D144" i="2"/>
  <c r="P143" i="2"/>
  <c r="M143" i="2"/>
  <c r="J143" i="2"/>
  <c r="G143" i="2"/>
  <c r="D143" i="2"/>
  <c r="P142" i="2"/>
  <c r="M142" i="2"/>
  <c r="J142" i="2"/>
  <c r="G142" i="2"/>
  <c r="D142" i="2"/>
  <c r="P141" i="2"/>
  <c r="M141" i="2"/>
  <c r="J141" i="2"/>
  <c r="G141" i="2"/>
  <c r="D141" i="2"/>
  <c r="P140" i="2"/>
  <c r="M140" i="2"/>
  <c r="J140" i="2"/>
  <c r="G140" i="2"/>
  <c r="D140" i="2"/>
  <c r="P139" i="2"/>
  <c r="M139" i="2"/>
  <c r="J139" i="2"/>
  <c r="G139" i="2"/>
  <c r="D139" i="2"/>
  <c r="P138" i="2"/>
  <c r="M138" i="2"/>
  <c r="J138" i="2"/>
  <c r="G138" i="2"/>
  <c r="D138" i="2"/>
  <c r="P137" i="2"/>
  <c r="M137" i="2"/>
  <c r="J137" i="2"/>
  <c r="G137" i="2"/>
  <c r="D137" i="2"/>
  <c r="P136" i="2"/>
  <c r="M136" i="2"/>
  <c r="J136" i="2"/>
  <c r="G136" i="2"/>
  <c r="D136" i="2"/>
  <c r="P135" i="2"/>
  <c r="M135" i="2"/>
  <c r="J135" i="2"/>
  <c r="G135" i="2"/>
  <c r="D135" i="2"/>
  <c r="P134" i="2"/>
  <c r="M134" i="2"/>
  <c r="J134" i="2"/>
  <c r="G134" i="2"/>
  <c r="D134" i="2"/>
  <c r="P133" i="2"/>
  <c r="M133" i="2"/>
  <c r="J133" i="2"/>
  <c r="G133" i="2"/>
  <c r="D133" i="2"/>
  <c r="P132" i="2"/>
  <c r="M132" i="2"/>
  <c r="J132" i="2"/>
  <c r="G132" i="2"/>
  <c r="D132" i="2"/>
  <c r="P131" i="2"/>
  <c r="M131" i="2"/>
  <c r="J131" i="2"/>
  <c r="G131" i="2"/>
  <c r="D131" i="2"/>
  <c r="P130" i="2"/>
  <c r="M130" i="2"/>
  <c r="J130" i="2"/>
  <c r="G130" i="2"/>
  <c r="D130" i="2"/>
  <c r="P129" i="2"/>
  <c r="M129" i="2"/>
  <c r="J129" i="2"/>
  <c r="G129" i="2"/>
  <c r="D129" i="2"/>
  <c r="P128" i="2"/>
  <c r="M128" i="2"/>
  <c r="J128" i="2"/>
  <c r="G128" i="2"/>
  <c r="D128" i="2"/>
  <c r="P127" i="2"/>
  <c r="M127" i="2"/>
  <c r="J127" i="2"/>
  <c r="G127" i="2"/>
  <c r="D127" i="2"/>
  <c r="P126" i="2"/>
  <c r="M126" i="2"/>
  <c r="J126" i="2"/>
  <c r="G126" i="2"/>
  <c r="D126" i="2"/>
  <c r="J125" i="2"/>
  <c r="P123" i="2"/>
  <c r="M123" i="2"/>
  <c r="J123" i="2"/>
  <c r="G123" i="2"/>
  <c r="D123" i="2"/>
  <c r="P122" i="2"/>
  <c r="M122" i="2"/>
  <c r="J122" i="2"/>
  <c r="G122" i="2"/>
  <c r="D122" i="2"/>
  <c r="P121" i="2"/>
  <c r="M121" i="2"/>
  <c r="J121" i="2"/>
  <c r="G121" i="2"/>
  <c r="D121" i="2"/>
  <c r="P120" i="2"/>
  <c r="M120" i="2"/>
  <c r="J120" i="2"/>
  <c r="G120" i="2"/>
  <c r="D120" i="2"/>
  <c r="P119" i="2"/>
  <c r="M119" i="2"/>
  <c r="J119" i="2"/>
  <c r="G119" i="2"/>
  <c r="D119" i="2"/>
  <c r="P118" i="2"/>
  <c r="M118" i="2"/>
  <c r="J118" i="2"/>
  <c r="G118" i="2"/>
  <c r="D118" i="2"/>
  <c r="P117" i="2"/>
  <c r="M117" i="2"/>
  <c r="J117" i="2"/>
  <c r="G117" i="2"/>
  <c r="D117" i="2"/>
  <c r="P116" i="2"/>
  <c r="M116" i="2"/>
  <c r="J116" i="2"/>
  <c r="G116" i="2"/>
  <c r="D116" i="2"/>
  <c r="P115" i="2"/>
  <c r="M115" i="2"/>
  <c r="J115" i="2"/>
  <c r="G115" i="2"/>
  <c r="D115" i="2"/>
  <c r="P114" i="2"/>
  <c r="M114" i="2"/>
  <c r="J114" i="2"/>
  <c r="G114" i="2"/>
  <c r="D114" i="2"/>
  <c r="P113" i="2"/>
  <c r="M113" i="2"/>
  <c r="J113" i="2"/>
  <c r="G113" i="2"/>
  <c r="D113" i="2"/>
  <c r="P112" i="2"/>
  <c r="M112" i="2"/>
  <c r="J112" i="2"/>
  <c r="G112" i="2"/>
  <c r="D112" i="2"/>
  <c r="P111" i="2"/>
  <c r="M111" i="2"/>
  <c r="J111" i="2"/>
  <c r="G111" i="2"/>
  <c r="D111" i="2"/>
  <c r="P110" i="2"/>
  <c r="M110" i="2"/>
  <c r="J110" i="2"/>
  <c r="G110" i="2"/>
  <c r="D110" i="2"/>
  <c r="P109" i="2"/>
  <c r="M109" i="2"/>
  <c r="J109" i="2"/>
  <c r="G109" i="2"/>
  <c r="D109" i="2"/>
  <c r="P108" i="2"/>
  <c r="M108" i="2"/>
  <c r="J108" i="2"/>
  <c r="G108" i="2"/>
  <c r="D108" i="2"/>
  <c r="P107" i="2"/>
  <c r="M107" i="2"/>
  <c r="J107" i="2"/>
  <c r="G107" i="2"/>
  <c r="D107" i="2"/>
  <c r="P106" i="2"/>
  <c r="M106" i="2"/>
  <c r="J106" i="2"/>
  <c r="G106" i="2"/>
  <c r="D106" i="2"/>
  <c r="P105" i="2"/>
  <c r="M105" i="2"/>
  <c r="J105" i="2"/>
  <c r="G105" i="2"/>
  <c r="D105" i="2"/>
  <c r="P104" i="2"/>
  <c r="M104" i="2"/>
  <c r="J104" i="2"/>
  <c r="G104" i="2"/>
  <c r="D104" i="2"/>
  <c r="P103" i="2"/>
  <c r="M103" i="2"/>
  <c r="J103" i="2"/>
  <c r="G103" i="2"/>
  <c r="D103" i="2"/>
  <c r="P102" i="2"/>
  <c r="M102" i="2"/>
  <c r="J102" i="2"/>
  <c r="G102" i="2"/>
  <c r="D102" i="2"/>
  <c r="P101" i="2"/>
  <c r="M101" i="2"/>
  <c r="J101" i="2"/>
  <c r="G101" i="2"/>
  <c r="D101" i="2"/>
  <c r="P100" i="2"/>
  <c r="M100" i="2"/>
  <c r="J100" i="2"/>
  <c r="G100" i="2"/>
  <c r="D100" i="2"/>
  <c r="P99" i="2"/>
  <c r="M99" i="2"/>
  <c r="J99" i="2"/>
  <c r="G99" i="2"/>
  <c r="D99" i="2"/>
  <c r="P98" i="2"/>
  <c r="M98" i="2"/>
  <c r="J98" i="2"/>
  <c r="G98" i="2"/>
  <c r="D98" i="2"/>
  <c r="P97" i="2"/>
  <c r="M97" i="2"/>
  <c r="J97" i="2"/>
  <c r="G97" i="2"/>
  <c r="D97" i="2"/>
  <c r="P96" i="2"/>
  <c r="M96" i="2"/>
  <c r="J96" i="2"/>
  <c r="G96" i="2"/>
  <c r="D96" i="2"/>
  <c r="J95" i="2"/>
  <c r="P93" i="2"/>
  <c r="M93" i="2"/>
  <c r="J93" i="2"/>
  <c r="G93" i="2"/>
  <c r="D93" i="2"/>
  <c r="P92" i="2"/>
  <c r="M92" i="2"/>
  <c r="J92" i="2"/>
  <c r="G92" i="2"/>
  <c r="D92" i="2"/>
  <c r="P91" i="2"/>
  <c r="M91" i="2"/>
  <c r="J91" i="2"/>
  <c r="G91" i="2"/>
  <c r="D91" i="2"/>
  <c r="P90" i="2"/>
  <c r="M90" i="2"/>
  <c r="J90" i="2"/>
  <c r="G90" i="2"/>
  <c r="D90" i="2"/>
  <c r="P89" i="2"/>
  <c r="M89" i="2"/>
  <c r="J89" i="2"/>
  <c r="G89" i="2"/>
  <c r="D89" i="2"/>
  <c r="P88" i="2"/>
  <c r="M88" i="2"/>
  <c r="J88" i="2"/>
  <c r="G88" i="2"/>
  <c r="D88" i="2"/>
  <c r="P87" i="2"/>
  <c r="M87" i="2"/>
  <c r="J87" i="2"/>
  <c r="G87" i="2"/>
  <c r="D87" i="2"/>
  <c r="P86" i="2"/>
  <c r="M86" i="2"/>
  <c r="J86" i="2"/>
  <c r="G86" i="2"/>
  <c r="D86" i="2"/>
  <c r="P85" i="2"/>
  <c r="M85" i="2"/>
  <c r="J85" i="2"/>
  <c r="G85" i="2"/>
  <c r="D85" i="2"/>
  <c r="P84" i="2"/>
  <c r="M84" i="2"/>
  <c r="J84" i="2"/>
  <c r="G84" i="2"/>
  <c r="D84" i="2"/>
  <c r="P83" i="2"/>
  <c r="M83" i="2"/>
  <c r="J83" i="2"/>
  <c r="G83" i="2"/>
  <c r="D83" i="2"/>
  <c r="P82" i="2"/>
  <c r="M82" i="2"/>
  <c r="J82" i="2"/>
  <c r="G82" i="2"/>
  <c r="D82" i="2"/>
  <c r="P81" i="2"/>
  <c r="M81" i="2"/>
  <c r="J81" i="2"/>
  <c r="G81" i="2"/>
  <c r="D81" i="2"/>
  <c r="P80" i="2"/>
  <c r="M80" i="2"/>
  <c r="J80" i="2"/>
  <c r="G80" i="2"/>
  <c r="D80" i="2"/>
  <c r="P79" i="2"/>
  <c r="M79" i="2"/>
  <c r="J79" i="2"/>
  <c r="G79" i="2"/>
  <c r="D79" i="2"/>
  <c r="P78" i="2"/>
  <c r="M78" i="2"/>
  <c r="J78" i="2"/>
  <c r="G78" i="2"/>
  <c r="D78" i="2"/>
  <c r="P77" i="2"/>
  <c r="M77" i="2"/>
  <c r="J77" i="2"/>
  <c r="G77" i="2"/>
  <c r="D77" i="2"/>
  <c r="P76" i="2"/>
  <c r="M76" i="2"/>
  <c r="J76" i="2"/>
  <c r="G76" i="2"/>
  <c r="D76" i="2"/>
  <c r="P75" i="2"/>
  <c r="M75" i="2"/>
  <c r="J75" i="2"/>
  <c r="G75" i="2"/>
  <c r="D75" i="2"/>
  <c r="P74" i="2"/>
  <c r="M74" i="2"/>
  <c r="J74" i="2"/>
  <c r="G74" i="2"/>
  <c r="D74" i="2"/>
  <c r="P73" i="2"/>
  <c r="M73" i="2"/>
  <c r="J73" i="2"/>
  <c r="G73" i="2"/>
  <c r="D73" i="2"/>
  <c r="P72" i="2"/>
  <c r="M72" i="2"/>
  <c r="J72" i="2"/>
  <c r="G72" i="2"/>
  <c r="D72" i="2"/>
  <c r="P71" i="2"/>
  <c r="M71" i="2"/>
  <c r="J71" i="2"/>
  <c r="G71" i="2"/>
  <c r="D71" i="2"/>
  <c r="P70" i="2"/>
  <c r="M70" i="2"/>
  <c r="J70" i="2"/>
  <c r="G70" i="2"/>
  <c r="D70" i="2"/>
  <c r="P69" i="2"/>
  <c r="M69" i="2"/>
  <c r="J69" i="2"/>
  <c r="G69" i="2"/>
  <c r="D69" i="2"/>
  <c r="P68" i="2"/>
  <c r="M68" i="2"/>
  <c r="J68" i="2"/>
  <c r="G68" i="2"/>
  <c r="D68" i="2"/>
  <c r="P67" i="2"/>
  <c r="M67" i="2"/>
  <c r="J67" i="2"/>
  <c r="G67" i="2"/>
  <c r="D67" i="2"/>
  <c r="P66" i="2"/>
  <c r="M66" i="2"/>
  <c r="J66" i="2"/>
  <c r="G66" i="2"/>
  <c r="D66" i="2"/>
  <c r="J65" i="2"/>
  <c r="P63" i="2"/>
  <c r="M63" i="2"/>
  <c r="J63" i="2"/>
  <c r="G63" i="2"/>
  <c r="D63" i="2"/>
  <c r="P62" i="2"/>
  <c r="M62" i="2"/>
  <c r="J62" i="2"/>
  <c r="G62" i="2"/>
  <c r="D62" i="2"/>
  <c r="P61" i="2"/>
  <c r="M61" i="2"/>
  <c r="J61" i="2"/>
  <c r="G61" i="2"/>
  <c r="D61" i="2"/>
  <c r="P60" i="2"/>
  <c r="M60" i="2"/>
  <c r="J60" i="2"/>
  <c r="G60" i="2"/>
  <c r="D60" i="2"/>
  <c r="P59" i="2"/>
  <c r="M59" i="2"/>
  <c r="J59" i="2"/>
  <c r="G59" i="2"/>
  <c r="D59" i="2"/>
  <c r="P58" i="2"/>
  <c r="M58" i="2"/>
  <c r="J58" i="2"/>
  <c r="G58" i="2"/>
  <c r="D58" i="2"/>
  <c r="P57" i="2"/>
  <c r="M57" i="2"/>
  <c r="J57" i="2"/>
  <c r="G57" i="2"/>
  <c r="D57" i="2"/>
  <c r="P56" i="2"/>
  <c r="M56" i="2"/>
  <c r="J56" i="2"/>
  <c r="G56" i="2"/>
  <c r="D56" i="2"/>
  <c r="P55" i="2"/>
  <c r="M55" i="2"/>
  <c r="J55" i="2"/>
  <c r="G55" i="2"/>
  <c r="D55" i="2"/>
  <c r="P54" i="2"/>
  <c r="M54" i="2"/>
  <c r="J54" i="2"/>
  <c r="G54" i="2"/>
  <c r="D54" i="2"/>
  <c r="P53" i="2"/>
  <c r="M53" i="2"/>
  <c r="J53" i="2"/>
  <c r="G53" i="2"/>
  <c r="D53" i="2"/>
  <c r="P52" i="2"/>
  <c r="M52" i="2"/>
  <c r="J52" i="2"/>
  <c r="G52" i="2"/>
  <c r="D52" i="2"/>
  <c r="P51" i="2"/>
  <c r="M51" i="2"/>
  <c r="J51" i="2"/>
  <c r="G51" i="2"/>
  <c r="D51" i="2"/>
  <c r="P50" i="2"/>
  <c r="M50" i="2"/>
  <c r="J50" i="2"/>
  <c r="G50" i="2"/>
  <c r="D50" i="2"/>
  <c r="P49" i="2"/>
  <c r="M49" i="2"/>
  <c r="J49" i="2"/>
  <c r="G49" i="2"/>
  <c r="D49" i="2"/>
  <c r="P48" i="2"/>
  <c r="M48" i="2"/>
  <c r="J48" i="2"/>
  <c r="G48" i="2"/>
  <c r="D48" i="2"/>
  <c r="P47" i="2"/>
  <c r="M47" i="2"/>
  <c r="J47" i="2"/>
  <c r="G47" i="2"/>
  <c r="D47" i="2"/>
  <c r="P46" i="2"/>
  <c r="M46" i="2"/>
  <c r="J46" i="2"/>
  <c r="G46" i="2"/>
  <c r="D46" i="2"/>
  <c r="P45" i="2"/>
  <c r="M45" i="2"/>
  <c r="J45" i="2"/>
  <c r="G45" i="2"/>
  <c r="D45" i="2"/>
  <c r="P44" i="2"/>
  <c r="M44" i="2"/>
  <c r="J44" i="2"/>
  <c r="G44" i="2"/>
  <c r="D44" i="2"/>
  <c r="P43" i="2"/>
  <c r="M43" i="2"/>
  <c r="J43" i="2"/>
  <c r="G43" i="2"/>
  <c r="D43" i="2"/>
  <c r="P42" i="2"/>
  <c r="M42" i="2"/>
  <c r="J42" i="2"/>
  <c r="G42" i="2"/>
  <c r="D42" i="2"/>
  <c r="P41" i="2"/>
  <c r="M41" i="2"/>
  <c r="J41" i="2"/>
  <c r="G41" i="2"/>
  <c r="D41" i="2"/>
  <c r="P40" i="2"/>
  <c r="M40" i="2"/>
  <c r="J40" i="2"/>
  <c r="G40" i="2"/>
  <c r="D40" i="2"/>
  <c r="P39" i="2"/>
  <c r="M39" i="2"/>
  <c r="J39" i="2"/>
  <c r="G39" i="2"/>
  <c r="D39" i="2"/>
  <c r="P38" i="2"/>
  <c r="M38" i="2"/>
  <c r="J38" i="2"/>
  <c r="G38" i="2"/>
  <c r="D38" i="2"/>
  <c r="P37" i="2"/>
  <c r="M37" i="2"/>
  <c r="J37" i="2"/>
  <c r="G37" i="2"/>
  <c r="D37" i="2"/>
  <c r="P36" i="2"/>
  <c r="M36" i="2"/>
  <c r="J36" i="2"/>
  <c r="G36" i="2"/>
  <c r="D36" i="2"/>
  <c r="J35" i="2"/>
  <c r="Q33" i="2"/>
  <c r="O33" i="2"/>
  <c r="M33" i="2"/>
  <c r="P33" i="2" s="1"/>
  <c r="J33" i="2"/>
  <c r="H33" i="2"/>
  <c r="F33" i="2"/>
  <c r="D33" i="2"/>
  <c r="G33" i="2" s="1"/>
  <c r="Q32" i="2"/>
  <c r="O32" i="2"/>
  <c r="M32" i="2"/>
  <c r="P32" i="2" s="1"/>
  <c r="J32" i="2"/>
  <c r="H32" i="2"/>
  <c r="G32" i="2"/>
  <c r="F32" i="2"/>
  <c r="D32" i="2"/>
  <c r="Q31" i="2"/>
  <c r="P31" i="2"/>
  <c r="O31" i="2"/>
  <c r="M31" i="2"/>
  <c r="J31" i="2"/>
  <c r="H31" i="2"/>
  <c r="G31" i="2"/>
  <c r="F31" i="2"/>
  <c r="D31" i="2"/>
  <c r="Q30" i="2"/>
  <c r="P30" i="2"/>
  <c r="O30" i="2"/>
  <c r="M30" i="2"/>
  <c r="J30" i="2"/>
  <c r="H30" i="2"/>
  <c r="F30" i="2"/>
  <c r="D30" i="2"/>
  <c r="G30" i="2" s="1"/>
  <c r="Q29" i="2"/>
  <c r="O29" i="2"/>
  <c r="M29" i="2"/>
  <c r="P29" i="2" s="1"/>
  <c r="J29" i="2"/>
  <c r="H29" i="2"/>
  <c r="F29" i="2"/>
  <c r="D29" i="2"/>
  <c r="G29" i="2" s="1"/>
  <c r="Q28" i="2"/>
  <c r="O28" i="2"/>
  <c r="M28" i="2"/>
  <c r="P28" i="2" s="1"/>
  <c r="J28" i="2"/>
  <c r="H28" i="2"/>
  <c r="G28" i="2"/>
  <c r="F28" i="2"/>
  <c r="D28" i="2"/>
  <c r="Q27" i="2"/>
  <c r="P27" i="2"/>
  <c r="O27" i="2"/>
  <c r="M27" i="2"/>
  <c r="J27" i="2"/>
  <c r="H27" i="2"/>
  <c r="G27" i="2"/>
  <c r="F27" i="2"/>
  <c r="D27" i="2"/>
  <c r="Q26" i="2"/>
  <c r="P26" i="2"/>
  <c r="O26" i="2"/>
  <c r="M26" i="2"/>
  <c r="J26" i="2"/>
  <c r="H26" i="2"/>
  <c r="F26" i="2"/>
  <c r="D26" i="2"/>
  <c r="G26" i="2" s="1"/>
  <c r="Q25" i="2"/>
  <c r="O25" i="2"/>
  <c r="M25" i="2"/>
  <c r="P25" i="2" s="1"/>
  <c r="J25" i="2"/>
  <c r="H25" i="2"/>
  <c r="F25" i="2"/>
  <c r="D25" i="2"/>
  <c r="G25" i="2" s="1"/>
  <c r="Q24" i="2"/>
  <c r="O24" i="2"/>
  <c r="M24" i="2"/>
  <c r="P24" i="2" s="1"/>
  <c r="J24" i="2"/>
  <c r="H24" i="2"/>
  <c r="G24" i="2"/>
  <c r="F24" i="2"/>
  <c r="D24" i="2"/>
  <c r="Q23" i="2"/>
  <c r="P23" i="2"/>
  <c r="O23" i="2"/>
  <c r="M23" i="2"/>
  <c r="J23" i="2"/>
  <c r="H23" i="2"/>
  <c r="G23" i="2"/>
  <c r="F23" i="2"/>
  <c r="D23" i="2"/>
  <c r="Q22" i="2"/>
  <c r="P22" i="2"/>
  <c r="O22" i="2"/>
  <c r="M22" i="2"/>
  <c r="J22" i="2"/>
  <c r="H22" i="2"/>
  <c r="F22" i="2"/>
  <c r="D22" i="2"/>
  <c r="G22" i="2" s="1"/>
  <c r="Q21" i="2"/>
  <c r="O21" i="2"/>
  <c r="M21" i="2"/>
  <c r="P21" i="2" s="1"/>
  <c r="J21" i="2"/>
  <c r="H21" i="2"/>
  <c r="F21" i="2"/>
  <c r="D21" i="2"/>
  <c r="G21" i="2" s="1"/>
  <c r="Q20" i="2"/>
  <c r="O20" i="2"/>
  <c r="M20" i="2"/>
  <c r="P20" i="2" s="1"/>
  <c r="J20" i="2"/>
  <c r="H20" i="2"/>
  <c r="G20" i="2"/>
  <c r="F20" i="2"/>
  <c r="D20" i="2"/>
  <c r="Q19" i="2"/>
  <c r="P19" i="2"/>
  <c r="O19" i="2"/>
  <c r="M19" i="2"/>
  <c r="J19" i="2"/>
  <c r="H19" i="2"/>
  <c r="G19" i="2"/>
  <c r="F19" i="2"/>
  <c r="D19" i="2"/>
  <c r="Q18" i="2"/>
  <c r="P18" i="2"/>
  <c r="O18" i="2"/>
  <c r="M18" i="2"/>
  <c r="J18" i="2"/>
  <c r="H18" i="2"/>
  <c r="F18" i="2"/>
  <c r="D18" i="2"/>
  <c r="G18" i="2" s="1"/>
  <c r="Q17" i="2"/>
  <c r="O17" i="2"/>
  <c r="M17" i="2"/>
  <c r="P17" i="2" s="1"/>
  <c r="J17" i="2"/>
  <c r="H17" i="2"/>
  <c r="F17" i="2"/>
  <c r="D17" i="2"/>
  <c r="G17" i="2" s="1"/>
  <c r="Q16" i="2"/>
  <c r="O16" i="2"/>
  <c r="M16" i="2"/>
  <c r="P16" i="2" s="1"/>
  <c r="J16" i="2"/>
  <c r="H16" i="2"/>
  <c r="G16" i="2"/>
  <c r="F16" i="2"/>
  <c r="D16" i="2"/>
  <c r="Q15" i="2"/>
  <c r="P15" i="2"/>
  <c r="O15" i="2"/>
  <c r="M15" i="2"/>
  <c r="J15" i="2"/>
  <c r="H15" i="2"/>
  <c r="G15" i="2"/>
  <c r="F15" i="2"/>
  <c r="D15" i="2"/>
  <c r="Q14" i="2"/>
  <c r="P14" i="2"/>
  <c r="O14" i="2"/>
  <c r="M14" i="2"/>
  <c r="J14" i="2"/>
  <c r="H14" i="2"/>
  <c r="F14" i="2"/>
  <c r="D14" i="2"/>
  <c r="G14" i="2" s="1"/>
  <c r="Q13" i="2"/>
  <c r="O13" i="2"/>
  <c r="M13" i="2"/>
  <c r="P13" i="2" s="1"/>
  <c r="J13" i="2"/>
  <c r="H13" i="2"/>
  <c r="F13" i="2"/>
  <c r="D13" i="2"/>
  <c r="G13" i="2" s="1"/>
  <c r="Q12" i="2"/>
  <c r="O12" i="2"/>
  <c r="M12" i="2"/>
  <c r="P12" i="2" s="1"/>
  <c r="J12" i="2"/>
  <c r="H12" i="2"/>
  <c r="G12" i="2"/>
  <c r="F12" i="2"/>
  <c r="D12" i="2"/>
  <c r="Q11" i="2"/>
  <c r="P11" i="2"/>
  <c r="O11" i="2"/>
  <c r="M11" i="2"/>
  <c r="J11" i="2"/>
  <c r="H11" i="2"/>
  <c r="G11" i="2"/>
  <c r="F11" i="2"/>
  <c r="D11" i="2"/>
  <c r="Q10" i="2"/>
  <c r="P10" i="2"/>
  <c r="O10" i="2"/>
  <c r="M10" i="2"/>
  <c r="J10" i="2"/>
  <c r="H10" i="2"/>
  <c r="F10" i="2"/>
  <c r="D10" i="2"/>
  <c r="G10" i="2" s="1"/>
  <c r="Q9" i="2"/>
  <c r="O9" i="2"/>
  <c r="M9" i="2"/>
  <c r="P9" i="2" s="1"/>
  <c r="J9" i="2"/>
  <c r="H9" i="2"/>
  <c r="F9" i="2"/>
  <c r="D9" i="2"/>
  <c r="G9" i="2" s="1"/>
  <c r="Q8" i="2"/>
  <c r="O8" i="2"/>
  <c r="M8" i="2"/>
  <c r="P8" i="2" s="1"/>
  <c r="J8" i="2"/>
  <c r="H8" i="2"/>
  <c r="G8" i="2"/>
  <c r="F8" i="2"/>
  <c r="D8" i="2"/>
  <c r="Q7" i="2"/>
  <c r="P7" i="2"/>
  <c r="O7" i="2"/>
  <c r="M7" i="2"/>
  <c r="J7" i="2"/>
  <c r="H7" i="2"/>
  <c r="G7" i="2"/>
  <c r="F7" i="2"/>
  <c r="D7" i="2"/>
  <c r="Q6" i="2"/>
  <c r="P6" i="2"/>
  <c r="O6" i="2"/>
  <c r="M6" i="2"/>
  <c r="J6" i="2"/>
  <c r="H6" i="2"/>
  <c r="F6" i="2"/>
  <c r="D6" i="2"/>
  <c r="G6" i="2" s="1"/>
</calcChain>
</file>

<file path=xl/sharedStrings.xml><?xml version="1.0" encoding="utf-8"?>
<sst xmlns="http://schemas.openxmlformats.org/spreadsheetml/2006/main" count="3428" uniqueCount="416">
  <si>
    <t>The seasonal peak load and energy forecast, as published in the CELT Report and used for calculating the Installed Capacity</t>
  </si>
  <si>
    <t xml:space="preserve">Requirement (ICR), reflects the Behind-the-Meter PV forecast, but does not reflect the peak and energy savings </t>
  </si>
  <si>
    <t>of the energy efficiency resources (seasonal and on peak) that have participated in the Forward Capacity Market, which are treated</t>
  </si>
  <si>
    <t>as a resource, and are included with the Capacity Based on  FCM Obligations in the CELT Report.</t>
  </si>
  <si>
    <t>This file shows the CELT/Gross forecast, the CELT/Gross forecast minus the Behind-the-Meter PV (BTM PV), and the</t>
  </si>
  <si>
    <t xml:space="preserve"> </t>
  </si>
  <si>
    <t>Net Forecast (CELT/Gross forecast minus the BTM PV and minus energy efficiency (EE)  resources).</t>
  </si>
  <si>
    <t>Unless explicitly labelled "net," "net of BTM PV," or "net of BTM PV and EE" the forecast is the CELT/Gross version.</t>
  </si>
  <si>
    <t>Worksheet</t>
  </si>
  <si>
    <t>ISONE Control Area &amp; New England States Net Energy for Load (NEL) and Seasonal Peak Load History</t>
  </si>
  <si>
    <t>ISONE Control Area and New England States Monthly Peak Load Forecast</t>
  </si>
  <si>
    <t>The monthly peak loads are the 20th percentile of the forecast distribution, and are different from the most likely seasonal peaks,</t>
  </si>
  <si>
    <t xml:space="preserve"> which are the 50th percentile of the forecast distribution.</t>
  </si>
  <si>
    <t>ISONE Control Area Weather Normalized History &amp; Forecast</t>
  </si>
  <si>
    <t>Annual ISONE Control Area net energy for load and summer and winter peak loads.</t>
  </si>
  <si>
    <t xml:space="preserve">Weather normalized historical NEL and peaks are not available for the New England states. </t>
  </si>
  <si>
    <t>ISONE Control Area  and States Monthly Net Energy for Load Forecast</t>
  </si>
  <si>
    <t>Seasonal Peak Load Forecast Distributions for the ISONE Control Area and New England States</t>
  </si>
  <si>
    <t>Weather driven forecast distributions with the expected case as the 50th percentile.</t>
  </si>
  <si>
    <t>Adjusting the State Energy Forecasts to the ISONE Energy Forecast.</t>
  </si>
  <si>
    <t>The states and the ISONE control area are modeled and forecasted separately.  The state forecasts</t>
  </si>
  <si>
    <t>are then adjusted to sum to the ISONE forecast.</t>
  </si>
  <si>
    <t>10G</t>
  </si>
  <si>
    <t>10N</t>
  </si>
  <si>
    <t xml:space="preserve">Proportion of Operating Company by Sub-Area </t>
  </si>
  <si>
    <t>The information from Tab 2 in a tabular format.</t>
  </si>
  <si>
    <t xml:space="preserve">Weekly distributions, based on the gross load forecast, are represented in the Capacity Model with three parameters:  </t>
  </si>
  <si>
    <t>the expected value (mean), the standard deviation, and skewness.</t>
  </si>
  <si>
    <t xml:space="preserve"> Distributions are determined by the ISONE Control Area load forecasting process for non-holiday weekday peak loads.  </t>
  </si>
  <si>
    <t>Summary Tables: ISONE Control Area, States,  Regional System Plan Sub-areas, and SMD Load Zones Energy and Seasonal Peak Load Forecast</t>
  </si>
  <si>
    <t>Gross Forecast net of BTMPV; and Gross Forecast net of BTM PV and net of EE.</t>
  </si>
  <si>
    <t>*******</t>
  </si>
  <si>
    <t>ISO New England (ISONE) Control Area Load Definitions (Peak &amp; Energy)</t>
  </si>
  <si>
    <t>Actual</t>
  </si>
  <si>
    <t xml:space="preserve"> The actual recorded ISONE Control Area load.</t>
  </si>
  <si>
    <t>Gross</t>
  </si>
  <si>
    <t xml:space="preserve">Weather Normalized </t>
  </si>
  <si>
    <t xml:space="preserve"> The ISONE  load adjusted for the deviation of weather from the normal (expected) weather conditions.</t>
  </si>
  <si>
    <t>Winter</t>
  </si>
  <si>
    <t xml:space="preserve"> The winter beginning October of the year shown through April of the following year.</t>
  </si>
  <si>
    <t>New England States</t>
  </si>
  <si>
    <t>CT</t>
  </si>
  <si>
    <t>Connecticut</t>
  </si>
  <si>
    <t>ME</t>
  </si>
  <si>
    <t>Maine</t>
  </si>
  <si>
    <t>MA</t>
  </si>
  <si>
    <t>Massachusetts</t>
  </si>
  <si>
    <t>NH</t>
  </si>
  <si>
    <t>New Hampshire</t>
  </si>
  <si>
    <t>RI</t>
  </si>
  <si>
    <t>Rhode Island</t>
  </si>
  <si>
    <t>VT</t>
  </si>
  <si>
    <t>Vermont</t>
  </si>
  <si>
    <t>NE</t>
  </si>
  <si>
    <t>New England</t>
  </si>
  <si>
    <t xml:space="preserve">Historical annual NEL and seasonal peak loads for 1991 - 2018. </t>
  </si>
  <si>
    <t xml:space="preserve">ISONE Control Area, States,  Regional System Plan Sub-areas, and SMD Load Zones Forecasts: </t>
  </si>
  <si>
    <t xml:space="preserve">     Summer Peak Load Forecast</t>
  </si>
  <si>
    <t xml:space="preserve">     Annual Energy Forecast</t>
  </si>
  <si>
    <t xml:space="preserve">     Winter Peak Load Forecast</t>
  </si>
  <si>
    <t>Expected weather case (50th percentile), extreme weather case (90th percentile) and compound annual growth rates, 2019 - 2028</t>
  </si>
  <si>
    <t xml:space="preserve"> Annual NEL and Seasonal Peak Load  Forecast and 90% confidence Intervals for ISONE Control Area, States, and Sub-areas, 2019-2028</t>
  </si>
  <si>
    <t>Monthly peak load forecast for the expected weather case, 2019 - 2028.</t>
  </si>
  <si>
    <t>State Long-Run Energy Model Inputs 1991-2028.</t>
  </si>
  <si>
    <t>History is shown from 1991-2018, and forecast values are shown from 2019-2028.</t>
  </si>
  <si>
    <t>Annual data on several economic/demographic variables for New England and the States,</t>
  </si>
  <si>
    <t>some of which are used in the long-run forecast of net energy for load.</t>
  </si>
  <si>
    <t>2019 CELT differences from 2018 CELT for the CELT/GROSS forecast for ISONE and the New England States.</t>
  </si>
  <si>
    <t>2019 CELT differences from 2018 CELT for the CELT/Net forecasts for ISONE and the New England States.</t>
  </si>
  <si>
    <t>Percentage of ISONE Control Area operating companies  and load zones portioned out to the RSP sub-areas for the Ferc 715 2019 and 2028 cases.</t>
  </si>
  <si>
    <t>2019 CELT Annual Energy and Seasonal Peak Forecast</t>
  </si>
  <si>
    <t>Westinghouse Capacity Model Program Load Inputs (Power Years 2019/20-2028/29)</t>
  </si>
  <si>
    <t>First-year (2019), last-year (2028), and compound annual growth rate (CAGR) for: Gross Forecast;</t>
  </si>
  <si>
    <t>2019 CELT differences from 2018 CELT BTM PV and EE for ISONE and the New England States</t>
  </si>
  <si>
    <t>Due to rounding, components may not sum to the total (e.g., states may not sum to New England, etc.)  *******</t>
  </si>
  <si>
    <t xml:space="preserve">The actual ISONE Control Area load reconstituted for the load reducing actions of Behind-the-Meter PV, Price Responsive Demand Resources, </t>
  </si>
  <si>
    <t>and the Energy Efficiency Resources from the Forward Capacity Market.</t>
  </si>
  <si>
    <t>ISONE 2019 Forecast Data File</t>
  </si>
  <si>
    <t>ISO-NE and States' History: Annual Energy, Coincident and Non-coincident Seasonal Peak Load and Load Factor</t>
  </si>
  <si>
    <t>NET: Does not include reconstitution for Active Demand, PV or EE</t>
  </si>
  <si>
    <t>GROSS: Does include reconstitution for Active Demand, PV and EE</t>
  </si>
  <si>
    <t>NET</t>
  </si>
  <si>
    <t>Net Energy for Load (GWh)</t>
  </si>
  <si>
    <t>Coincident Summer Peak (MW)</t>
  </si>
  <si>
    <t>Coincident Load Factor</t>
  </si>
  <si>
    <t>Following Coincident Winter Peak (MW)</t>
  </si>
  <si>
    <t>Non-coincident Summer Peak (MW)</t>
  </si>
  <si>
    <t>Non-coincident Load Factor</t>
  </si>
  <si>
    <t>Following Non-coincident Winter Peak (MW)</t>
  </si>
  <si>
    <t>GROSS</t>
  </si>
  <si>
    <t>Gross Coincident Load Factor</t>
  </si>
  <si>
    <t>Gross Non-coincident Load Factor</t>
  </si>
  <si>
    <t>ISO-NE</t>
  </si>
  <si>
    <r>
      <t xml:space="preserve">The ISO New England (ISONE) Control Area net energy for load (NEL) and peak load forecasts are summarized in the Forecast Report of </t>
    </r>
    <r>
      <rPr>
        <i/>
        <sz val="11"/>
        <color theme="1"/>
        <rFont val="Arial"/>
        <family val="2"/>
      </rPr>
      <t>Capacity, Energy, Loads and Transmission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(CELT) 2019 - 2028</t>
    </r>
    <r>
      <rPr>
        <sz val="11"/>
        <color theme="1"/>
        <rFont val="Arial"/>
        <family val="2"/>
      </rPr>
      <t xml:space="preserve"> in PDF and Excel formats. This data file contains historical actual data through 2018, and forecasts for 2019 - 2028. </t>
    </r>
  </si>
  <si>
    <t>2019 CELT Forecast Detail: ISONE Control Area, New England States, RSP Sub-areas, and SMD Load Zones</t>
  </si>
  <si>
    <t>SUMMER PEAK(MW)</t>
  </si>
  <si>
    <t>GROSS-PV</t>
  </si>
  <si>
    <t>50/50</t>
  </si>
  <si>
    <t>90/10</t>
  </si>
  <si>
    <t>PV</t>
  </si>
  <si>
    <t>EE</t>
  </si>
  <si>
    <t>CAGR</t>
  </si>
  <si>
    <t>STATES:</t>
  </si>
  <si>
    <t>SUBAREAS:</t>
  </si>
  <si>
    <t>BHE</t>
  </si>
  <si>
    <t>SME</t>
  </si>
  <si>
    <t>Boston</t>
  </si>
  <si>
    <t>CMA/NEMA</t>
  </si>
  <si>
    <t>WMA</t>
  </si>
  <si>
    <t>SEMA</t>
  </si>
  <si>
    <t>SWCT</t>
  </si>
  <si>
    <t>NOR</t>
  </si>
  <si>
    <t>LOAD ZONES (CT,ME,NH,RI,VT ARE ALSO THE LOAD ZONES)</t>
  </si>
  <si>
    <t>WCMA</t>
  </si>
  <si>
    <t>NEMA</t>
  </si>
  <si>
    <t>Behind-the-meter PV is labeled PV for formatting purposes.</t>
  </si>
  <si>
    <r>
      <t>PV</t>
    </r>
    <r>
      <rPr>
        <b/>
        <vertAlign val="superscript"/>
        <sz val="10"/>
        <color theme="1"/>
        <rFont val="Arial"/>
        <family val="2"/>
      </rPr>
      <t>1</t>
    </r>
  </si>
  <si>
    <t>WINTER PEAK(MW)</t>
  </si>
  <si>
    <t>ANNUAL ENERGY (GWh)</t>
  </si>
  <si>
    <t>ISO-NE Control Area &amp; New England States Monthly Peak Load Forecast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</si>
  <si>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</si>
  <si>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</si>
  <si>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</si>
  <si>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</si>
  <si>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</si>
  <si>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</si>
  <si>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</si>
  <si>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</si>
  <si>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</si>
  <si>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</si>
  <si>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</si>
  <si>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</si>
  <si>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ISO-NE Gross</t>
  </si>
  <si>
    <t>ISO-NE Gross minus BTM-PV</t>
  </si>
  <si>
    <t>ISO-NE Gross minus BTM-PV minus EE</t>
  </si>
  <si>
    <t>CT Gross</t>
  </si>
  <si>
    <t>CT Gross minus BTM-PV</t>
  </si>
  <si>
    <t>CT Gross minus BTM-PV minus EE</t>
  </si>
  <si>
    <t>ME Gross</t>
  </si>
  <si>
    <t>ME Gross minus BTM-PV</t>
  </si>
  <si>
    <t>ME Gross minus BTM-PV minus EE</t>
  </si>
  <si>
    <t>MA Gross</t>
  </si>
  <si>
    <t>MA Gross minus BTM-PV</t>
  </si>
  <si>
    <t>MA Gross minus BTM-PV minus EE</t>
  </si>
  <si>
    <t>NH Gross</t>
  </si>
  <si>
    <t>NH Gross minus BTM-PV</t>
  </si>
  <si>
    <t>NH Gross minus BTM-PV minus EE</t>
  </si>
  <si>
    <t>RI Gross</t>
  </si>
  <si>
    <t>RI Gross minus BTM-PV</t>
  </si>
  <si>
    <t>RI Gross minus BTM-PV minus EE</t>
  </si>
  <si>
    <t>VT Gross</t>
  </si>
  <si>
    <t>VT Gross minus BTM-PV</t>
  </si>
  <si>
    <t>VT Gross minus BTM-PV minus EE</t>
  </si>
  <si>
    <t>CELT/Gross Seasonal Peak Load Forecast Distribution with Probabilities of Being Exceeded (1)</t>
  </si>
  <si>
    <t>Peak Loads at milder than expected weather</t>
  </si>
  <si>
    <t>Reference Forecast</t>
  </si>
  <si>
    <t>Peak Loads at more extreme than expected weather</t>
  </si>
  <si>
    <t>SUMMER</t>
  </si>
  <si>
    <t>WINTER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</si>
  <si>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</si>
  <si>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</si>
  <si>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</si>
  <si>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</si>
  <si>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</si>
  <si>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</si>
  <si>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</si>
  <si>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</si>
  <si>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27/28</t>
  </si>
  <si>
    <t>28/29</t>
  </si>
  <si>
    <t>Gross Forecast Comparison: 2019 CELT vs 2018 CELT</t>
  </si>
  <si>
    <t>Energy Gross Forecast Comparison (GWh)</t>
  </si>
  <si>
    <t>CAGR (%)</t>
  </si>
  <si>
    <t>2019 CELT</t>
  </si>
  <si>
    <t>2018 CELT</t>
  </si>
  <si>
    <t>Difference</t>
  </si>
  <si>
    <t>CONNECTICUT</t>
  </si>
  <si>
    <t>MAINE</t>
  </si>
  <si>
    <t>MASSACHUSETTS</t>
  </si>
  <si>
    <t>NEW HAMPSHIRE</t>
  </si>
  <si>
    <t>RHODE ISLAND</t>
  </si>
  <si>
    <t>VERMONT</t>
  </si>
  <si>
    <t>50/50 Summer Peak Gross Forecast Comparison (MW)</t>
  </si>
  <si>
    <t>50/50 Winter Peak Gross Forecast Comparison (MW)</t>
  </si>
  <si>
    <t>90/10 Summer Peak Gross Forecast Comparison (MW)</t>
  </si>
  <si>
    <t>90/10 Winter Peak Gross Forecast Comparison (MW)</t>
  </si>
  <si>
    <t>NET Forecast Comparison: 2019 CELT vs 2018 CELT</t>
  </si>
  <si>
    <t>Energy Net Forecast Comparison (GWh)</t>
  </si>
  <si>
    <t>50/50 Summer Peak Net Forecast Comparison (MW)</t>
  </si>
  <si>
    <t>50/50 Winter Peak Net Forecast Comparison (MW)</t>
  </si>
  <si>
    <t>90/10 Summer Peak Net Forecast Comparison (MW)</t>
  </si>
  <si>
    <t>90/10 Winter Peak Net Forecast Comparison (MW)</t>
  </si>
  <si>
    <t>Annual Energy (GWh)</t>
  </si>
  <si>
    <t>50/50 Summer Peak (MW)</t>
  </si>
  <si>
    <t>90/10 Summer Peak (MW)</t>
  </si>
  <si>
    <t>50/50 Winter Peak (MW)</t>
  </si>
  <si>
    <t>90/10 Winter Peak (MW)</t>
  </si>
  <si>
    <t>State</t>
  </si>
  <si>
    <t>ISONE</t>
  </si>
  <si>
    <t>RSP Subarea</t>
  </si>
  <si>
    <t>Load Zone</t>
  </si>
  <si>
    <t>GROSS NEL</t>
  </si>
  <si>
    <t>GROSS 50/50 SUMMER PEAK</t>
  </si>
  <si>
    <t>GROSS 50/50 WINTER PEAK</t>
  </si>
  <si>
    <t>GROSS 90/10 SUMMER PEAK</t>
  </si>
  <si>
    <t>GROSS 90/10 WINTER PEAK</t>
  </si>
  <si>
    <t>PV ON ENERGY</t>
  </si>
  <si>
    <t>PV ON SUMMER PEAK</t>
  </si>
  <si>
    <t>GROSS NET PV ENERGY</t>
  </si>
  <si>
    <t>GROSS NET PV 50/50 SUMMER PEAK</t>
  </si>
  <si>
    <t>GROSS NET PV 50/50 WINTER PEAK</t>
  </si>
  <si>
    <t>GROSS NET PV 90/10 SUMMER PEAK</t>
  </si>
  <si>
    <t>GROSS NET PV 90/10 WINTER PEAK</t>
  </si>
  <si>
    <t>ISO-NE CA Weather Normalized Annual Net Energy for Load (GWH) and 50/50 Seasonal Peaks (MW)</t>
  </si>
  <si>
    <t>NEL</t>
  </si>
  <si>
    <t>Summer</t>
  </si>
  <si>
    <t>Winter of</t>
  </si>
  <si>
    <t>History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</si>
  <si>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</si>
  <si>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</si>
  <si>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</si>
  <si>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</si>
  <si>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</si>
  <si>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</si>
  <si>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</si>
  <si>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</si>
  <si>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</si>
  <si>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</si>
  <si>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</si>
  <si>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</si>
  <si>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</si>
  <si>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</si>
  <si>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</si>
  <si>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</si>
  <si>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</si>
  <si>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</si>
  <si>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</si>
  <si>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</si>
  <si>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</si>
  <si>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</si>
  <si>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</si>
  <si>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</si>
  <si>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</si>
  <si>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</si>
  <si>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</si>
  <si>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</si>
  <si>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</si>
  <si>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</si>
  <si>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</si>
  <si>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</si>
  <si>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</si>
  <si>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</si>
  <si>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</si>
  <si>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</si>
  <si>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</si>
  <si>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</si>
  <si>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</si>
  <si>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Forecast</t>
  </si>
  <si>
    <t>26/26</t>
  </si>
  <si>
    <t>ISO-NE Control Area and New England States Monthly and Annual Energy Forecast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</si>
  <si>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</si>
  <si>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</si>
  <si>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</si>
  <si>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</si>
  <si>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</si>
  <si>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</si>
  <si>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</si>
  <si>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</si>
  <si>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</si>
  <si>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</si>
  <si>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</si>
  <si>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</si>
  <si>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</si>
  <si>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Column Headings</t>
  </si>
  <si>
    <t>Actual Net Energy for Load (GWh)</t>
  </si>
  <si>
    <t>Passive Demand Resources (GWh)</t>
  </si>
  <si>
    <t>ActiveDR</t>
  </si>
  <si>
    <t>Behind-the-Meter Solar PV (GWh)</t>
  </si>
  <si>
    <t>RELPR</t>
  </si>
  <si>
    <t>Real Price of Electricity (2018 cents/kwh)</t>
  </si>
  <si>
    <t>POP</t>
  </si>
  <si>
    <t>Population: Total, (Ths., #)</t>
  </si>
  <si>
    <t>RPI</t>
  </si>
  <si>
    <t>Real Income: Total Personal (Mil 2009$)</t>
  </si>
  <si>
    <t>RGSP</t>
  </si>
  <si>
    <t>Real Total Gross State Product, (Mil. 2009$)</t>
  </si>
  <si>
    <t>CDD</t>
  </si>
  <si>
    <t>Cooling Degree Days (base 65F) Actual 1991-2018, Normal 2019-2029</t>
  </si>
  <si>
    <t>HDD</t>
  </si>
  <si>
    <t>Heating Degree Days (base 65F) Actual 1991-2018, Normal 2019-2029</t>
  </si>
  <si>
    <t>Year</t>
  </si>
  <si>
    <t>Solar</t>
  </si>
  <si>
    <t>Pop</t>
  </si>
  <si>
    <t>Price Responsive Demand Resources (GWh), including reductions due to OP-4 actions.</t>
  </si>
  <si>
    <t>Adjusting State Gross Energy Forecasts to the ISO-NE Energy Forecast (GWh)</t>
  </si>
  <si>
    <t>Original Gross Energy Forecast</t>
  </si>
  <si>
    <t>Original Sum of States</t>
  </si>
  <si>
    <t>Adjustment</t>
  </si>
  <si>
    <t>Adjusted Gross Energy Forecast</t>
  </si>
  <si>
    <t>Adjusted Sum of States</t>
  </si>
  <si>
    <t>FERC 715 Summer 2019 : Proportions of Operating Company (down) in Each RSP Sub-area (across)</t>
  </si>
  <si>
    <t>% of State Peak</t>
  </si>
  <si>
    <t>Company</t>
  </si>
  <si>
    <t>BOSTON</t>
  </si>
  <si>
    <t>CMA_NEMA</t>
  </si>
  <si>
    <t>CMEEC</t>
  </si>
  <si>
    <t>CLP</t>
  </si>
  <si>
    <t>UI</t>
  </si>
  <si>
    <t>EM</t>
  </si>
  <si>
    <t>CMP</t>
  </si>
  <si>
    <t>COMEL</t>
  </si>
  <si>
    <t>BECO</t>
  </si>
  <si>
    <t>MA-NGRID</t>
  </si>
  <si>
    <t>MUNI:SEMA-NGR</t>
  </si>
  <si>
    <t>MUNI:WMA-NU</t>
  </si>
  <si>
    <t>MUNI:WMA-NGR</t>
  </si>
  <si>
    <t>MUNI:CNEMA-NGR</t>
  </si>
  <si>
    <t>MUNI:RI-NGR</t>
  </si>
  <si>
    <t>WMECO</t>
  </si>
  <si>
    <t>MUNI:BOST-NST</t>
  </si>
  <si>
    <t>MUNI:BOST-NGR</t>
  </si>
  <si>
    <t>MUNI:SEMA-NST</t>
  </si>
  <si>
    <t>PSNH</t>
  </si>
  <si>
    <t>UNITIL</t>
  </si>
  <si>
    <t>GSE</t>
  </si>
  <si>
    <t>RI-NGRID</t>
  </si>
  <si>
    <t>VELCO</t>
  </si>
  <si>
    <t>FERC 715 Summer 2028 : Proportions of Operating Company (down) in Each RSP Sub-area (across)</t>
  </si>
  <si>
    <t>FERC 715 Summers 2019 and 2028</t>
  </si>
  <si>
    <t>States are Load Zones except for Massachusetts (which consists of three Load Zones)</t>
  </si>
  <si>
    <t>LOAD_ZONE</t>
  </si>
  <si>
    <t>Weekly Peak</t>
  </si>
  <si>
    <t>Weekly Mean</t>
  </si>
  <si>
    <t>Standard Deviation</t>
  </si>
  <si>
    <t>Skewness</t>
  </si>
  <si>
    <t>Week of Year</t>
  </si>
  <si>
    <t>EE on Energy Forecast Comparison (GWh)</t>
  </si>
  <si>
    <t>Behind-the-Meter PV on Summer Peak Forecast Comparison (MW)</t>
  </si>
  <si>
    <t>Behind-the-Meter PV on Energy Forecast Comparison (GWh)</t>
  </si>
  <si>
    <t>EE on Summer Peak Forecast Comparison (MW)</t>
  </si>
  <si>
    <t>New England and States Long-Run Energy Model Economic/Demographic Variables 1991-2029</t>
  </si>
  <si>
    <t>2019 CELT GROSS Forecast: ISO-NE, States, Subareas, and Load Zones</t>
  </si>
  <si>
    <t>2019 CELT GROSS-PV Forecast: ISO-NE, States, Subareas,and Load Zones</t>
  </si>
  <si>
    <t>Weather normalized historical data from 1980 - 2018.</t>
  </si>
  <si>
    <t>Forecast at expected weather, 2019 - 2028.</t>
  </si>
  <si>
    <t>BTM PV &amp; EE</t>
  </si>
  <si>
    <t>Net of BTM PV &amp; EE</t>
  </si>
  <si>
    <t>2019 CELT GROSS-PV-EE Forecast: ISO-NE, States, Subareas, and Load Zones</t>
  </si>
  <si>
    <t>Revision History</t>
  </si>
  <si>
    <t>Date</t>
  </si>
  <si>
    <t>Revision</t>
  </si>
  <si>
    <t>Original posting on April 23, 2019</t>
  </si>
  <si>
    <t>2A</t>
  </si>
  <si>
    <t>2B</t>
  </si>
  <si>
    <t>2C</t>
  </si>
  <si>
    <t>2019 CELT FORECAST FOR ISO-NE, STATES, SUBAREAS, AND LOAD ZONES</t>
  </si>
  <si>
    <t>PDR ON ENERGY</t>
  </si>
  <si>
    <t>PDR ON SUMMER PEAK</t>
  </si>
  <si>
    <t>PDR ON WINTER PEAK</t>
  </si>
  <si>
    <t>GROSS NET PV &amp; PDR ENERGY</t>
  </si>
  <si>
    <t>GROSS NET PV &amp; PDR 50/50 SUMMER PEAK</t>
  </si>
  <si>
    <t>GROSS NET PV &amp; PDR 50/50 WINTER PEAK</t>
  </si>
  <si>
    <t>GROSS NET PV &amp; PDR 90/10 SUMMER PEAK</t>
  </si>
  <si>
    <t>GROSS NET PV &amp; PDR 90/10 WINTER PEAK</t>
  </si>
  <si>
    <t>Inserted data into 3 CI</t>
  </si>
  <si>
    <t>Revised column headers in 12 FC</t>
  </si>
  <si>
    <t>Revised 2017 and 2018 NEL figures in 5 WN</t>
  </si>
  <si>
    <t>NEMA Gross - PV - PDR</t>
  </si>
  <si>
    <t>NEMA Gross - PV</t>
  </si>
  <si>
    <t>Low</t>
  </si>
  <si>
    <t>Base</t>
  </si>
  <si>
    <t>High</t>
  </si>
  <si>
    <t>NEMA Gross</t>
  </si>
  <si>
    <t>Winter 50/50 Peak (MW)</t>
  </si>
  <si>
    <t>Summer 50/50 Peak (MW)</t>
  </si>
  <si>
    <t>WCMA Gross - PV - PDR</t>
  </si>
  <si>
    <t>WCMA Gross - PV</t>
  </si>
  <si>
    <t>WCMA Gross</t>
  </si>
  <si>
    <t>SEMA Gross - PV - PDR</t>
  </si>
  <si>
    <t>SEMA Gross - PV</t>
  </si>
  <si>
    <t>SEMA Gross</t>
  </si>
  <si>
    <t>NOR Gross - PV - PDR</t>
  </si>
  <si>
    <t>NOR Gross - PV</t>
  </si>
  <si>
    <t>NOR Gross</t>
  </si>
  <si>
    <t>SWCT Gross - PV - PDR</t>
  </si>
  <si>
    <t>SWCT Gross - PV</t>
  </si>
  <si>
    <t>SWCT Gross</t>
  </si>
  <si>
    <t>CT Gross - PV - PDR</t>
  </si>
  <si>
    <t>CT Gross - PV</t>
  </si>
  <si>
    <t>RI Gross - PV - PDR</t>
  </si>
  <si>
    <t>RI Gross - PV</t>
  </si>
  <si>
    <t>WMA Gross - PV - PDR</t>
  </si>
  <si>
    <t>WMA Gross - PV</t>
  </si>
  <si>
    <t>WMA Gross</t>
  </si>
  <si>
    <t>CMA/NEMA Gross - PV - PDR</t>
  </si>
  <si>
    <t>CMA/NEMA Gross - PV</t>
  </si>
  <si>
    <t>CMA/NEMA Gross</t>
  </si>
  <si>
    <t>BOSTON Gross - PV - PDR</t>
  </si>
  <si>
    <t>BOSTON Gross - PV</t>
  </si>
  <si>
    <t>BOSTON Gross</t>
  </si>
  <si>
    <t>VT Gross - PV - PDR</t>
  </si>
  <si>
    <t>VT Gross - PV</t>
  </si>
  <si>
    <t>NH Gross - PV - PDR</t>
  </si>
  <si>
    <t>NH Gross - PV</t>
  </si>
  <si>
    <t>SME Gross - PV - PDR</t>
  </si>
  <si>
    <t>SME Gross - PV</t>
  </si>
  <si>
    <t>SME Gross</t>
  </si>
  <si>
    <t>ME Gross - PV - PDR</t>
  </si>
  <si>
    <t>ME Gross - PV</t>
  </si>
  <si>
    <t>BHE Gross - PV - PDR</t>
  </si>
  <si>
    <t>BHE Gross - PV</t>
  </si>
  <si>
    <t>BHE Gross</t>
  </si>
  <si>
    <t>MA Gross - PV - PDR</t>
  </si>
  <si>
    <t>MA Gross - PV</t>
  </si>
  <si>
    <t>ISO-NE Gross - PV - PDR</t>
  </si>
  <si>
    <t>ISO-NE Gross - PV</t>
  </si>
  <si>
    <t>ISO-NE States, &amp; Sub-areas Energy &amp; 50/50 Seasonal Peak Load - Forecast &amp; 90% Confidence Intervals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</si>
</sst>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,###;\(#\)"/>
    <numFmt numFmtId="166" formatCode="0.#;\(0.#\)"/>
    <numFmt numFmtId="167" formatCode="#.#;\(#.#\)"/>
    <numFmt numFmtId="168" formatCode="0.#0;\(0.#0\)"/>
    <numFmt numFmtId="169" formatCode="#,###;\(#,###\)"/>
    <numFmt numFmtId="170" formatCode="#0.#0;\(0.#0\)"/>
    <numFmt numFmtId="171" formatCode="_(* #,##0_);_(* \(#,##0\);_(* &quot;-&quot;??_);_(@_)"/>
    <numFmt numFmtId="172" formatCode="0.000"/>
    <numFmt numFmtId="173" formatCode="0.0000"/>
    <numFmt numFmtId="174" formatCode="#,###.0;\(#.0\)"/>
    <numFmt numFmtId="175" formatCode="#,##0.0_);\(#,##0.0\)"/>
    <numFmt numFmtId="176" formatCode="_(* #,##0.0_);_(* \(#,##0.0\);_(* &quot;-&quot;?_);_(@_)"/>
    <numFmt numFmtId="177" formatCode="#0.#0;\(#0.#0\)"/>
  </numFmts>
  <fonts count="21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i/>
      <sz val="11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Font="1" applyFill="1" applyBorder="1" applyAlignment="1">
      <alignment horizontal="centerContinuous"/>
    </xf>
    <xf numFmtId="164" fontId="0" fillId="0" borderId="0" xfId="0" applyNumberFormat="1" applyFont="1" applyFill="1" applyBorder="1" applyAlignment="1">
      <alignment horizontal="centerContinuous"/>
    </xf>
    <xf numFmtId="1" fontId="0" fillId="0" borderId="0" xfId="0" applyNumberFormat="1" applyFont="1" applyFill="1" applyBorder="1" applyAlignment="1">
      <alignment horizontal="centerContinuous"/>
    </xf>
    <xf numFmtId="164" fontId="2" fillId="0" borderId="0" xfId="0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/>
    <xf numFmtId="164" fontId="4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/>
    <xf numFmtId="1" fontId="2" fillId="0" borderId="0" xfId="0" applyNumberFormat="1" applyFont="1" applyFill="1" applyBorder="1"/>
    <xf numFmtId="3" fontId="0" fillId="0" borderId="0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0" fontId="6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5" fontId="2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2" fillId="2" borderId="0" xfId="0" applyFont="1" applyFill="1"/>
    <xf numFmtId="0" fontId="8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/>
    </xf>
    <xf numFmtId="168" fontId="8" fillId="0" borderId="0" xfId="0" applyNumberFormat="1" applyFont="1" applyAlignment="1">
      <alignment horizontal="centerContinuous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9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9" fontId="2" fillId="3" borderId="7" xfId="0" applyNumberFormat="1" applyFont="1" applyFill="1" applyBorder="1"/>
    <xf numFmtId="169" fontId="2" fillId="3" borderId="0" xfId="0" applyNumberFormat="1" applyFont="1" applyFill="1" applyBorder="1"/>
    <xf numFmtId="169" fontId="2" fillId="0" borderId="7" xfId="0" applyNumberFormat="1" applyFont="1" applyBorder="1"/>
    <xf numFmtId="169" fontId="2" fillId="0" borderId="0" xfId="0" applyNumberFormat="1" applyFont="1" applyBorder="1"/>
    <xf numFmtId="169" fontId="2" fillId="3" borderId="4" xfId="0" applyNumberFormat="1" applyFont="1" applyFill="1" applyBorder="1"/>
    <xf numFmtId="169" fontId="2" fillId="3" borderId="5" xfId="0" applyNumberFormat="1" applyFont="1" applyFill="1" applyBorder="1"/>
    <xf numFmtId="169" fontId="2" fillId="0" borderId="4" xfId="0" applyNumberFormat="1" applyFont="1" applyBorder="1"/>
    <xf numFmtId="169" fontId="2" fillId="0" borderId="5" xfId="0" applyNumberFormat="1" applyFont="1" applyBorder="1"/>
    <xf numFmtId="170" fontId="2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 wrapText="1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1" fontId="2" fillId="0" borderId="0" xfId="0" applyNumberFormat="1" applyFont="1"/>
    <xf numFmtId="164" fontId="2" fillId="0" borderId="0" xfId="0" applyNumberFormat="1" applyFont="1"/>
    <xf numFmtId="1" fontId="0" fillId="0" borderId="0" xfId="0" applyNumberFormat="1"/>
    <xf numFmtId="0" fontId="6" fillId="0" borderId="0" xfId="0" applyFont="1" applyAlignment="1">
      <alignment horizontal="centerContinuous"/>
    </xf>
    <xf numFmtId="171" fontId="2" fillId="0" borderId="0" xfId="1" applyNumberFormat="1" applyFont="1"/>
    <xf numFmtId="171" fontId="2" fillId="0" borderId="0" xfId="0" applyNumberFormat="1" applyFont="1"/>
    <xf numFmtId="3" fontId="13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left"/>
    </xf>
    <xf numFmtId="3" fontId="13" fillId="0" borderId="0" xfId="0" applyNumberFormat="1" applyFont="1"/>
    <xf numFmtId="0" fontId="14" fillId="0" borderId="0" xfId="0" applyFont="1"/>
    <xf numFmtId="172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3" fontId="15" fillId="0" borderId="0" xfId="0" applyNumberFormat="1" applyFont="1"/>
    <xf numFmtId="0" fontId="4" fillId="0" borderId="0" xfId="0" applyFont="1" applyAlignment="1">
      <alignment horizontal="right" wrapText="1"/>
    </xf>
    <xf numFmtId="173" fontId="2" fillId="0" borderId="0" xfId="0" applyNumberFormat="1" applyFont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3" fontId="2" fillId="0" borderId="14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173" fontId="2" fillId="0" borderId="0" xfId="0" applyNumberFormat="1" applyFont="1" applyBorder="1" applyAlignment="1">
      <alignment horizontal="center"/>
    </xf>
    <xf numFmtId="173" fontId="2" fillId="0" borderId="15" xfId="0" applyNumberFormat="1" applyFont="1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/>
    <xf numFmtId="173" fontId="2" fillId="0" borderId="2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73" fontId="2" fillId="0" borderId="21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/>
    <xf numFmtId="173" fontId="2" fillId="0" borderId="24" xfId="0" applyNumberFormat="1" applyFont="1" applyBorder="1" applyAlignment="1">
      <alignment horizontal="center"/>
    </xf>
    <xf numFmtId="173" fontId="2" fillId="0" borderId="22" xfId="0" applyNumberFormat="1" applyFont="1" applyBorder="1" applyAlignment="1">
      <alignment horizontal="center"/>
    </xf>
    <xf numFmtId="0" fontId="4" fillId="0" borderId="25" xfId="0" applyFont="1" applyBorder="1"/>
    <xf numFmtId="173" fontId="2" fillId="0" borderId="26" xfId="0" applyNumberFormat="1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0" fontId="4" fillId="0" borderId="28" xfId="0" applyFont="1" applyBorder="1"/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0" fontId="4" fillId="0" borderId="31" xfId="0" applyFont="1" applyBorder="1"/>
    <xf numFmtId="173" fontId="2" fillId="0" borderId="32" xfId="0" applyNumberFormat="1" applyFont="1" applyBorder="1" applyAlignment="1">
      <alignment horizontal="center"/>
    </xf>
    <xf numFmtId="173" fontId="2" fillId="0" borderId="3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top" wrapText="1"/>
    </xf>
    <xf numFmtId="173" fontId="2" fillId="0" borderId="15" xfId="0" applyNumberFormat="1" applyFont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173" fontId="2" fillId="0" borderId="26" xfId="0" applyNumberFormat="1" applyFont="1" applyBorder="1" applyAlignment="1">
      <alignment vertical="top" wrapText="1"/>
    </xf>
    <xf numFmtId="173" fontId="2" fillId="0" borderId="27" xfId="0" applyNumberFormat="1" applyFont="1" applyBorder="1" applyAlignment="1">
      <alignment vertical="top" wrapText="1"/>
    </xf>
    <xf numFmtId="17" fontId="4" fillId="0" borderId="0" xfId="0" applyNumberFormat="1" applyFont="1"/>
    <xf numFmtId="0" fontId="10" fillId="0" borderId="0" xfId="0" applyFont="1" applyAlignment="1">
      <alignment horizontal="centerContinuous"/>
    </xf>
    <xf numFmtId="41" fontId="2" fillId="0" borderId="0" xfId="0" applyNumberFormat="1" applyFont="1"/>
    <xf numFmtId="0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4" fontId="2" fillId="0" borderId="0" xfId="0" applyNumberFormat="1" applyFont="1"/>
    <xf numFmtId="175" fontId="2" fillId="0" borderId="0" xfId="0" applyNumberFormat="1" applyFont="1"/>
    <xf numFmtId="176" fontId="2" fillId="0" borderId="0" xfId="0" applyNumberFormat="1" applyFont="1"/>
    <xf numFmtId="175" fontId="2" fillId="0" borderId="0" xfId="0" applyNumberFormat="1" applyFont="1" applyAlignment="1"/>
    <xf numFmtId="176" fontId="2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"/>
    </xf>
    <xf numFmtId="0" fontId="16" fillId="0" borderId="0" xfId="0" applyFont="1" applyAlignment="1">
      <alignment horizontal="centerContinuous"/>
    </xf>
    <xf numFmtId="0" fontId="16" fillId="0" borderId="0" xfId="0" applyFont="1" applyFill="1" applyBorder="1" applyAlignment="1">
      <alignment horizontal="centerContinuous" wrapText="1"/>
    </xf>
    <xf numFmtId="0" fontId="5" fillId="0" borderId="0" xfId="0" applyFont="1"/>
    <xf numFmtId="177" fontId="2" fillId="3" borderId="8" xfId="0" applyNumberFormat="1" applyFont="1" applyFill="1" applyBorder="1"/>
    <xf numFmtId="177" fontId="2" fillId="0" borderId="8" xfId="0" applyNumberFormat="1" applyFont="1" applyBorder="1"/>
    <xf numFmtId="177" fontId="2" fillId="3" borderId="6" xfId="0" applyNumberFormat="1" applyFont="1" applyFill="1" applyBorder="1"/>
    <xf numFmtId="177" fontId="2" fillId="0" borderId="6" xfId="0" applyNumberFormat="1" applyFont="1" applyBorder="1"/>
    <xf numFmtId="14" fontId="17" fillId="0" borderId="35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2" fillId="0" borderId="0" xfId="0" applyFont="1"/>
    <xf numFmtId="0" fontId="18" fillId="5" borderId="3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6" fillId="0" borderId="0" xfId="0" applyNumberFormat="1" applyFont="1"/>
    <xf numFmtId="3" fontId="8" fillId="0" borderId="0" xfId="0" applyNumberFormat="1" applyFont="1"/>
    <xf numFmtId="0" fontId="0" fillId="0" borderId="0" xfId="0" applyFill="1"/>
    <xf numFmtId="0" fontId="0" fillId="0" borderId="0" xfId="0" applyFill="1" applyBorder="1"/>
    <xf numFmtId="3" fontId="2" fillId="0" borderId="0" xfId="0" applyNumberFormat="1" applyFont="1" applyFill="1"/>
    <xf numFmtId="3" fontId="19" fillId="0" borderId="0" xfId="0" applyNumberFormat="1" applyFont="1" applyFill="1" applyBorder="1" applyAlignment="1">
      <alignment vertical="center" wrapText="1"/>
    </xf>
    <xf numFmtId="3" fontId="20" fillId="0" borderId="0" xfId="0" applyNumberFormat="1" applyFont="1" applyBorder="1" applyAlignment="1">
      <alignment vertical="center" wrapText="1"/>
    </xf>
    <xf numFmtId="0" fontId="18" fillId="4" borderId="5" xfId="0" applyFont="1" applyFill="1" applyBorder="1" applyAlignment="1">
      <alignment horizontal="center"/>
    </xf>
    <xf numFmtId="0" fontId="18" fillId="5" borderId="34" xfId="0" applyFont="1" applyFill="1" applyBorder="1" applyAlignment="1">
      <alignment horizontal="center"/>
    </xf>
    <xf numFmtId="0" fontId="17" fillId="0" borderId="4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0" fontId="17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14" fontId="17" fillId="0" borderId="39" xfId="0" applyNumberFormat="1" applyFont="1" applyBorder="1" applyAlignment="1">
      <alignment horizontal="center" vertical="center"/>
    </xf>
    <xf numFmtId="14" fontId="17" fillId="0" borderId="3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7620</xdr:rowOff>
    </xdr:from>
    <xdr:to>
      <xdr:col>1</xdr:col>
      <xdr:colOff>1122045</xdr:colOff>
      <xdr:row>5</xdr:row>
      <xdr:rowOff>163830</xdr:rowOff>
    </xdr:to>
    <xdr:pic>
      <xdr:nvPicPr>
        <xdr:cNvPr id="2" name="Picture 1" descr="http://wire.iso-ne.com/getdocument.asp?filename=2015-ISO-NE-logo-blue-and-yellow-20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7620"/>
          <a:ext cx="1891665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showGridLines="0" tabSelected="1" zoomScale="130" zoomScaleNormal="130" workbookViewId="0"/>
  </sheetViews>
  <sheetFormatPr defaultColWidth="8.88671875" defaultRowHeight="13.8" x14ac:dyDescent="0.25"/>
  <cols>
    <col min="1" max="1" width="11.5546875" style="30" customWidth="1"/>
    <col min="2" max="2" width="101.109375" style="30" customWidth="1"/>
    <col min="3" max="3" width="8.88671875" style="30"/>
    <col min="4" max="7" width="11.5546875" style="30" customWidth="1"/>
    <col min="8" max="16384" width="8.88671875" style="30"/>
  </cols>
  <sheetData>
    <row r="1" spans="2:18" x14ac:dyDescent="0.25">
      <c r="C1" s="149" t="s">
        <v>350</v>
      </c>
    </row>
    <row r="2" spans="2:18" ht="14.4" customHeight="1" x14ac:dyDescent="0.3">
      <c r="B2" s="148" t="s">
        <v>5</v>
      </c>
      <c r="C2" s="160" t="s">
        <v>347</v>
      </c>
      <c r="D2" s="160"/>
      <c r="E2" s="160"/>
      <c r="F2" s="160"/>
      <c r="G2" s="160"/>
    </row>
    <row r="3" spans="2:18" ht="14.4" customHeight="1" thickBot="1" x14ac:dyDescent="0.3">
      <c r="C3" s="150" t="s">
        <v>348</v>
      </c>
      <c r="D3" s="161" t="s">
        <v>349</v>
      </c>
      <c r="E3" s="161"/>
      <c r="F3" s="161"/>
      <c r="G3" s="161"/>
    </row>
    <row r="4" spans="2:18" ht="13.8" customHeight="1" x14ac:dyDescent="0.25">
      <c r="C4" s="147">
        <v>43587</v>
      </c>
      <c r="D4" s="162" t="s">
        <v>364</v>
      </c>
      <c r="E4" s="163"/>
      <c r="F4" s="163"/>
      <c r="G4" s="164"/>
    </row>
    <row r="5" spans="2:18" ht="13.8" customHeight="1" x14ac:dyDescent="0.25">
      <c r="C5" s="168">
        <v>43635</v>
      </c>
      <c r="D5" s="165" t="s">
        <v>365</v>
      </c>
      <c r="E5" s="166"/>
      <c r="F5" s="166"/>
      <c r="G5" s="167"/>
    </row>
    <row r="6" spans="2:18" ht="13.8" customHeight="1" x14ac:dyDescent="0.25">
      <c r="C6" s="169"/>
      <c r="D6" s="165" t="s">
        <v>363</v>
      </c>
      <c r="E6" s="166"/>
      <c r="F6" s="166"/>
      <c r="G6" s="167"/>
    </row>
    <row r="7" spans="2:18" ht="15.6" x14ac:dyDescent="0.3">
      <c r="B7" s="28" t="s">
        <v>77</v>
      </c>
      <c r="H7" s="29"/>
      <c r="I7" s="29"/>
      <c r="J7" s="29"/>
      <c r="K7" s="29"/>
      <c r="L7" s="29"/>
      <c r="M7" s="29"/>
      <c r="N7" s="29"/>
    </row>
    <row r="8" spans="2:18" ht="15.6" x14ac:dyDescent="0.3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2:18" ht="43.2" customHeight="1" x14ac:dyDescent="0.3">
      <c r="B9" s="31" t="s">
        <v>93</v>
      </c>
      <c r="C9" s="29"/>
      <c r="D9" s="29"/>
      <c r="E9" s="29"/>
      <c r="F9" s="29"/>
      <c r="G9" s="29"/>
    </row>
    <row r="11" spans="2:18" x14ac:dyDescent="0.25">
      <c r="B11" s="30" t="s">
        <v>0</v>
      </c>
    </row>
    <row r="12" spans="2:18" x14ac:dyDescent="0.25">
      <c r="B12" s="30" t="s">
        <v>1</v>
      </c>
    </row>
    <row r="13" spans="2:18" x14ac:dyDescent="0.25">
      <c r="B13" s="30" t="s">
        <v>2</v>
      </c>
    </row>
    <row r="14" spans="2:18" x14ac:dyDescent="0.25">
      <c r="B14" s="30" t="s">
        <v>3</v>
      </c>
    </row>
    <row r="16" spans="2:18" x14ac:dyDescent="0.25">
      <c r="B16" s="30" t="s">
        <v>4</v>
      </c>
      <c r="R16" s="30" t="s">
        <v>5</v>
      </c>
    </row>
    <row r="17" spans="1:2" x14ac:dyDescent="0.25">
      <c r="B17" s="30" t="s">
        <v>6</v>
      </c>
    </row>
    <row r="18" spans="1:2" x14ac:dyDescent="0.25">
      <c r="B18" s="30" t="s">
        <v>7</v>
      </c>
    </row>
    <row r="20" spans="1:2" x14ac:dyDescent="0.25">
      <c r="A20" s="32" t="s">
        <v>8</v>
      </c>
    </row>
    <row r="21" spans="1:2" x14ac:dyDescent="0.25">
      <c r="A21" s="33">
        <v>1</v>
      </c>
      <c r="B21" s="30" t="s">
        <v>9</v>
      </c>
    </row>
    <row r="22" spans="1:2" x14ac:dyDescent="0.25">
      <c r="A22" s="33"/>
      <c r="B22" s="30" t="s">
        <v>55</v>
      </c>
    </row>
    <row r="23" spans="1:2" x14ac:dyDescent="0.25">
      <c r="A23" s="33"/>
    </row>
    <row r="24" spans="1:2" x14ac:dyDescent="0.25">
      <c r="A24" s="33">
        <v>2</v>
      </c>
      <c r="B24" s="30" t="s">
        <v>56</v>
      </c>
    </row>
    <row r="25" spans="1:2" x14ac:dyDescent="0.25">
      <c r="A25" s="33"/>
      <c r="B25" s="30" t="s">
        <v>60</v>
      </c>
    </row>
    <row r="26" spans="1:2" x14ac:dyDescent="0.25">
      <c r="A26" s="33" t="s">
        <v>351</v>
      </c>
      <c r="B26" s="30" t="s">
        <v>57</v>
      </c>
    </row>
    <row r="27" spans="1:2" x14ac:dyDescent="0.25">
      <c r="A27" s="33" t="s">
        <v>352</v>
      </c>
      <c r="B27" s="30" t="s">
        <v>59</v>
      </c>
    </row>
    <row r="28" spans="1:2" x14ac:dyDescent="0.25">
      <c r="A28" s="33" t="s">
        <v>353</v>
      </c>
      <c r="B28" s="30" t="s">
        <v>58</v>
      </c>
    </row>
    <row r="29" spans="1:2" x14ac:dyDescent="0.25">
      <c r="A29" s="33"/>
    </row>
    <row r="30" spans="1:2" x14ac:dyDescent="0.25">
      <c r="A30" s="33">
        <v>3</v>
      </c>
      <c r="B30" s="30" t="s">
        <v>61</v>
      </c>
    </row>
    <row r="31" spans="1:2" x14ac:dyDescent="0.25">
      <c r="A31" s="33"/>
    </row>
    <row r="32" spans="1:2" x14ac:dyDescent="0.25">
      <c r="A32" s="33">
        <v>4</v>
      </c>
      <c r="B32" s="30" t="s">
        <v>10</v>
      </c>
    </row>
    <row r="33" spans="1:2" x14ac:dyDescent="0.25">
      <c r="A33" s="33"/>
      <c r="B33" s="30" t="s">
        <v>62</v>
      </c>
    </row>
    <row r="34" spans="1:2" x14ac:dyDescent="0.25">
      <c r="A34" s="33"/>
      <c r="B34" s="30" t="s">
        <v>11</v>
      </c>
    </row>
    <row r="35" spans="1:2" x14ac:dyDescent="0.25">
      <c r="A35" s="33"/>
      <c r="B35" s="30" t="s">
        <v>12</v>
      </c>
    </row>
    <row r="36" spans="1:2" x14ac:dyDescent="0.25">
      <c r="A36" s="33"/>
    </row>
    <row r="37" spans="1:2" x14ac:dyDescent="0.25">
      <c r="A37" s="33">
        <v>5</v>
      </c>
      <c r="B37" s="30" t="s">
        <v>13</v>
      </c>
    </row>
    <row r="38" spans="1:2" x14ac:dyDescent="0.25">
      <c r="A38" s="33"/>
      <c r="B38" s="30" t="s">
        <v>14</v>
      </c>
    </row>
    <row r="39" spans="1:2" x14ac:dyDescent="0.25">
      <c r="A39" s="33"/>
      <c r="B39" s="30" t="s">
        <v>342</v>
      </c>
    </row>
    <row r="40" spans="1:2" x14ac:dyDescent="0.25">
      <c r="A40" s="33"/>
      <c r="B40" s="30" t="s">
        <v>343</v>
      </c>
    </row>
    <row r="41" spans="1:2" x14ac:dyDescent="0.25">
      <c r="A41" s="33"/>
      <c r="B41" s="30" t="s">
        <v>15</v>
      </c>
    </row>
    <row r="42" spans="1:2" x14ac:dyDescent="0.25">
      <c r="A42" s="33"/>
    </row>
    <row r="43" spans="1:2" x14ac:dyDescent="0.25">
      <c r="A43" s="33">
        <v>6</v>
      </c>
      <c r="B43" s="30" t="s">
        <v>16</v>
      </c>
    </row>
    <row r="44" spans="1:2" x14ac:dyDescent="0.25">
      <c r="A44" s="33"/>
    </row>
    <row r="45" spans="1:2" x14ac:dyDescent="0.25">
      <c r="A45" s="33">
        <v>7</v>
      </c>
      <c r="B45" s="30" t="s">
        <v>17</v>
      </c>
    </row>
    <row r="46" spans="1:2" x14ac:dyDescent="0.25">
      <c r="A46" s="33"/>
      <c r="B46" s="30" t="s">
        <v>18</v>
      </c>
    </row>
    <row r="47" spans="1:2" x14ac:dyDescent="0.25">
      <c r="A47" s="33"/>
    </row>
    <row r="48" spans="1:2" x14ac:dyDescent="0.25">
      <c r="A48" s="33">
        <v>8</v>
      </c>
      <c r="B48" s="30" t="s">
        <v>63</v>
      </c>
    </row>
    <row r="49" spans="1:2" x14ac:dyDescent="0.25">
      <c r="A49" s="33"/>
      <c r="B49" s="30" t="s">
        <v>65</v>
      </c>
    </row>
    <row r="50" spans="1:2" x14ac:dyDescent="0.25">
      <c r="A50" s="33"/>
      <c r="B50" s="30" t="s">
        <v>66</v>
      </c>
    </row>
    <row r="51" spans="1:2" x14ac:dyDescent="0.25">
      <c r="A51" s="33"/>
      <c r="B51" s="30" t="s">
        <v>64</v>
      </c>
    </row>
    <row r="52" spans="1:2" x14ac:dyDescent="0.25">
      <c r="A52" s="33"/>
    </row>
    <row r="53" spans="1:2" x14ac:dyDescent="0.25">
      <c r="A53" s="33">
        <v>9</v>
      </c>
      <c r="B53" s="30" t="s">
        <v>19</v>
      </c>
    </row>
    <row r="54" spans="1:2" x14ac:dyDescent="0.25">
      <c r="A54" s="33"/>
      <c r="B54" s="30" t="s">
        <v>20</v>
      </c>
    </row>
    <row r="55" spans="1:2" x14ac:dyDescent="0.25">
      <c r="A55" s="33"/>
      <c r="B55" s="30" t="s">
        <v>21</v>
      </c>
    </row>
    <row r="56" spans="1:2" x14ac:dyDescent="0.25">
      <c r="A56" s="33"/>
    </row>
    <row r="57" spans="1:2" x14ac:dyDescent="0.25">
      <c r="A57" s="33" t="s">
        <v>22</v>
      </c>
      <c r="B57" s="30" t="s">
        <v>67</v>
      </c>
    </row>
    <row r="58" spans="1:2" x14ac:dyDescent="0.25">
      <c r="A58" s="33" t="s">
        <v>23</v>
      </c>
      <c r="B58" s="30" t="s">
        <v>68</v>
      </c>
    </row>
    <row r="59" spans="1:2" x14ac:dyDescent="0.25">
      <c r="A59" s="33"/>
    </row>
    <row r="60" spans="1:2" x14ac:dyDescent="0.25">
      <c r="A60" s="33">
        <v>11</v>
      </c>
      <c r="B60" s="30" t="s">
        <v>24</v>
      </c>
    </row>
    <row r="61" spans="1:2" x14ac:dyDescent="0.25">
      <c r="A61" s="33"/>
      <c r="B61" s="30" t="s">
        <v>69</v>
      </c>
    </row>
    <row r="62" spans="1:2" x14ac:dyDescent="0.25">
      <c r="A62" s="33"/>
    </row>
    <row r="63" spans="1:2" x14ac:dyDescent="0.25">
      <c r="A63" s="33">
        <v>12</v>
      </c>
      <c r="B63" s="30" t="s">
        <v>70</v>
      </c>
    </row>
    <row r="64" spans="1:2" x14ac:dyDescent="0.25">
      <c r="A64" s="33"/>
      <c r="B64" s="30" t="s">
        <v>25</v>
      </c>
    </row>
    <row r="65" spans="1:2" x14ac:dyDescent="0.25">
      <c r="A65" s="33"/>
    </row>
    <row r="66" spans="1:2" x14ac:dyDescent="0.25">
      <c r="A66" s="33">
        <v>13</v>
      </c>
      <c r="B66" s="30" t="s">
        <v>71</v>
      </c>
    </row>
    <row r="67" spans="1:2" x14ac:dyDescent="0.25">
      <c r="A67" s="33"/>
      <c r="B67" s="30" t="s">
        <v>26</v>
      </c>
    </row>
    <row r="68" spans="1:2" x14ac:dyDescent="0.25">
      <c r="A68" s="33"/>
      <c r="B68" s="30" t="s">
        <v>27</v>
      </c>
    </row>
    <row r="69" spans="1:2" x14ac:dyDescent="0.25">
      <c r="A69" s="33"/>
      <c r="B69" s="30" t="s">
        <v>28</v>
      </c>
    </row>
    <row r="70" spans="1:2" x14ac:dyDescent="0.25">
      <c r="A70" s="33"/>
    </row>
    <row r="71" spans="1:2" x14ac:dyDescent="0.25">
      <c r="A71" s="33">
        <v>14</v>
      </c>
      <c r="B71" s="30" t="s">
        <v>29</v>
      </c>
    </row>
    <row r="72" spans="1:2" x14ac:dyDescent="0.25">
      <c r="A72" s="33"/>
      <c r="B72" s="30" t="s">
        <v>72</v>
      </c>
    </row>
    <row r="73" spans="1:2" x14ac:dyDescent="0.25">
      <c r="A73" s="33"/>
      <c r="B73" s="30" t="s">
        <v>30</v>
      </c>
    </row>
    <row r="74" spans="1:2" x14ac:dyDescent="0.25">
      <c r="A74" s="33"/>
    </row>
    <row r="75" spans="1:2" x14ac:dyDescent="0.25">
      <c r="A75" s="33">
        <v>15</v>
      </c>
      <c r="B75" s="30" t="s">
        <v>73</v>
      </c>
    </row>
    <row r="77" spans="1:2" x14ac:dyDescent="0.25">
      <c r="A77" s="30" t="s">
        <v>31</v>
      </c>
      <c r="B77" s="30" t="s">
        <v>74</v>
      </c>
    </row>
    <row r="79" spans="1:2" x14ac:dyDescent="0.25">
      <c r="A79" s="30" t="s">
        <v>32</v>
      </c>
    </row>
    <row r="80" spans="1:2" x14ac:dyDescent="0.25">
      <c r="A80" s="30" t="s">
        <v>33</v>
      </c>
      <c r="B80" s="30" t="s">
        <v>34</v>
      </c>
    </row>
    <row r="81" spans="1:2" x14ac:dyDescent="0.25">
      <c r="A81" s="30" t="s">
        <v>35</v>
      </c>
      <c r="B81" s="30" t="s">
        <v>75</v>
      </c>
    </row>
    <row r="82" spans="1:2" x14ac:dyDescent="0.25">
      <c r="B82" s="30" t="s">
        <v>76</v>
      </c>
    </row>
    <row r="83" spans="1:2" ht="34.799999999999997" customHeight="1" x14ac:dyDescent="0.25">
      <c r="A83" s="31" t="s">
        <v>36</v>
      </c>
      <c r="B83" s="30" t="s">
        <v>37</v>
      </c>
    </row>
    <row r="84" spans="1:2" x14ac:dyDescent="0.25">
      <c r="A84" s="30" t="s">
        <v>38</v>
      </c>
      <c r="B84" s="30" t="s">
        <v>39</v>
      </c>
    </row>
    <row r="86" spans="1:2" x14ac:dyDescent="0.25">
      <c r="A86" s="30" t="s">
        <v>40</v>
      </c>
    </row>
    <row r="87" spans="1:2" x14ac:dyDescent="0.25">
      <c r="A87" s="30" t="s">
        <v>41</v>
      </c>
      <c r="B87" s="30" t="s">
        <v>42</v>
      </c>
    </row>
    <row r="88" spans="1:2" x14ac:dyDescent="0.25">
      <c r="A88" s="30" t="s">
        <v>43</v>
      </c>
      <c r="B88" s="30" t="s">
        <v>44</v>
      </c>
    </row>
    <row r="89" spans="1:2" x14ac:dyDescent="0.25">
      <c r="A89" s="30" t="s">
        <v>45</v>
      </c>
      <c r="B89" s="30" t="s">
        <v>46</v>
      </c>
    </row>
    <row r="90" spans="1:2" x14ac:dyDescent="0.25">
      <c r="A90" s="30" t="s">
        <v>47</v>
      </c>
      <c r="B90" s="30" t="s">
        <v>48</v>
      </c>
    </row>
    <row r="91" spans="1:2" x14ac:dyDescent="0.25">
      <c r="A91" s="30" t="s">
        <v>49</v>
      </c>
      <c r="B91" s="30" t="s">
        <v>50</v>
      </c>
    </row>
    <row r="92" spans="1:2" x14ac:dyDescent="0.25">
      <c r="A92" s="30" t="s">
        <v>51</v>
      </c>
      <c r="B92" s="30" t="s">
        <v>52</v>
      </c>
    </row>
    <row r="93" spans="1:2" x14ac:dyDescent="0.25">
      <c r="A93" s="30" t="s">
        <v>53</v>
      </c>
      <c r="B93" s="30" t="s">
        <v>54</v>
      </c>
    </row>
  </sheetData>
  <mergeCells count="6">
    <mergeCell ref="C2:G2"/>
    <mergeCell ref="D3:G3"/>
    <mergeCell ref="D4:G4"/>
    <mergeCell ref="D6:G6"/>
    <mergeCell ref="D5:G5"/>
    <mergeCell ref="C5:C6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workbookViewId="0"/>
  </sheetViews>
  <sheetFormatPr defaultColWidth="8.88671875" defaultRowHeight="13.2" x14ac:dyDescent="0.25"/>
  <cols>
    <col min="1" max="1" width="10.77734375" style="34" customWidth="1"/>
    <col min="2" max="5" width="11" style="34" customWidth="1"/>
    <col min="6" max="6" width="11.77734375" style="34" customWidth="1"/>
    <col min="7" max="10" width="11" style="34" customWidth="1"/>
    <col min="11" max="16384" width="8.88671875" style="34"/>
  </cols>
  <sheetData>
    <row r="1" spans="1:11" ht="15.6" x14ac:dyDescent="0.3">
      <c r="A1" s="29" t="s">
        <v>153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3" spans="1:11" ht="27.6" x14ac:dyDescent="0.25">
      <c r="B3" s="171" t="s">
        <v>154</v>
      </c>
      <c r="C3" s="171"/>
      <c r="D3" s="171"/>
      <c r="E3" s="171"/>
      <c r="F3" s="45" t="s">
        <v>155</v>
      </c>
      <c r="G3" s="172" t="s">
        <v>156</v>
      </c>
      <c r="H3" s="172"/>
      <c r="I3" s="172"/>
      <c r="J3" s="172"/>
    </row>
    <row r="4" spans="1:11" ht="13.8" x14ac:dyDescent="0.25">
      <c r="A4" s="46" t="s">
        <v>92</v>
      </c>
      <c r="B4" s="47">
        <v>0.1</v>
      </c>
      <c r="C4" s="47">
        <v>0.2</v>
      </c>
      <c r="D4" s="47">
        <v>0.3</v>
      </c>
      <c r="E4" s="47">
        <v>0.4</v>
      </c>
      <c r="F4" s="47">
        <v>0.5</v>
      </c>
      <c r="G4" s="47">
        <v>0.6</v>
      </c>
      <c r="H4" s="47">
        <v>0.7</v>
      </c>
      <c r="I4" s="47">
        <v>0.8</v>
      </c>
      <c r="J4" s="47">
        <v>0.9</v>
      </c>
    </row>
    <row r="5" spans="1:11" ht="13.8" x14ac:dyDescent="0.25">
      <c r="A5" s="48" t="s">
        <v>157</v>
      </c>
      <c r="B5" s="47"/>
      <c r="C5" s="47"/>
      <c r="D5" s="47"/>
      <c r="E5" s="47"/>
      <c r="F5" s="47"/>
      <c r="G5" s="47"/>
      <c r="H5" s="47"/>
      <c r="I5" s="47"/>
      <c r="J5" s="47"/>
    </row>
    <row r="6" spans="1:11" x14ac:dyDescent="0.25">
      <c r="A6" s="49">
        <v>2019</v>
      </c>
      <c r="B6" s="50">
        <v>27538</v>
      </c>
      <c r="C6" s="50">
        <v>27901</v>
      </c>
      <c r="D6" s="50">
        <v>28269</v>
      </c>
      <c r="E6" s="50">
        <v>28562</v>
      </c>
      <c r="F6" s="50">
        <v>28943</v>
      </c>
      <c r="G6" s="50">
        <v>29445</v>
      </c>
      <c r="H6" s="50">
        <v>29741</v>
      </c>
      <c r="I6" s="50">
        <v>30123</v>
      </c>
      <c r="J6" s="50">
        <v>30832</v>
      </c>
    </row>
    <row r="7" spans="1:11" x14ac:dyDescent="0.25">
      <c r="A7" s="49">
        <v>2020</v>
      </c>
      <c r="B7" s="50">
        <v>27705</v>
      </c>
      <c r="C7" s="50">
        <v>28079</v>
      </c>
      <c r="D7" s="50">
        <v>28452</v>
      </c>
      <c r="E7" s="50">
        <v>28743</v>
      </c>
      <c r="F7" s="50">
        <v>29130</v>
      </c>
      <c r="G7" s="50">
        <v>29646</v>
      </c>
      <c r="H7" s="50">
        <v>29948</v>
      </c>
      <c r="I7" s="50">
        <v>30331</v>
      </c>
      <c r="J7" s="50">
        <v>31050</v>
      </c>
    </row>
    <row r="8" spans="1:11" x14ac:dyDescent="0.25">
      <c r="A8" s="49">
        <v>2021</v>
      </c>
      <c r="B8" s="50">
        <v>27895</v>
      </c>
      <c r="C8" s="50">
        <v>28281</v>
      </c>
      <c r="D8" s="50">
        <v>28659</v>
      </c>
      <c r="E8" s="50">
        <v>28948</v>
      </c>
      <c r="F8" s="50">
        <v>29341</v>
      </c>
      <c r="G8" s="50">
        <v>29871</v>
      </c>
      <c r="H8" s="50">
        <v>30182</v>
      </c>
      <c r="I8" s="50">
        <v>30562</v>
      </c>
      <c r="J8" s="50">
        <v>31291</v>
      </c>
    </row>
    <row r="9" spans="1:11" x14ac:dyDescent="0.25">
      <c r="A9" s="49">
        <v>2022</v>
      </c>
      <c r="B9" s="50">
        <v>28096</v>
      </c>
      <c r="C9" s="50">
        <v>28493</v>
      </c>
      <c r="D9" s="50">
        <v>28865</v>
      </c>
      <c r="E9" s="50">
        <v>29163</v>
      </c>
      <c r="F9" s="50">
        <v>29561</v>
      </c>
      <c r="G9" s="50">
        <v>30107</v>
      </c>
      <c r="H9" s="50">
        <v>30430</v>
      </c>
      <c r="I9" s="50">
        <v>30804</v>
      </c>
      <c r="J9" s="50">
        <v>31543</v>
      </c>
    </row>
    <row r="10" spans="1:11" x14ac:dyDescent="0.25">
      <c r="A10" s="49">
        <v>2023</v>
      </c>
      <c r="B10" s="50">
        <v>28289</v>
      </c>
      <c r="C10" s="50">
        <v>28697</v>
      </c>
      <c r="D10" s="50">
        <v>29062</v>
      </c>
      <c r="E10" s="50">
        <v>29370</v>
      </c>
      <c r="F10" s="50">
        <v>29774</v>
      </c>
      <c r="G10" s="50">
        <v>30333</v>
      </c>
      <c r="H10" s="50">
        <v>30669</v>
      </c>
      <c r="I10" s="50">
        <v>31037</v>
      </c>
      <c r="J10" s="50">
        <v>31786</v>
      </c>
    </row>
    <row r="11" spans="1:11" x14ac:dyDescent="0.25">
      <c r="A11" s="49">
        <v>2024</v>
      </c>
      <c r="B11" s="50">
        <v>28482</v>
      </c>
      <c r="C11" s="50">
        <v>28901</v>
      </c>
      <c r="D11" s="50">
        <v>29259</v>
      </c>
      <c r="E11" s="50">
        <v>29578</v>
      </c>
      <c r="F11" s="50">
        <v>29987</v>
      </c>
      <c r="G11" s="50">
        <v>30561</v>
      </c>
      <c r="H11" s="50">
        <v>30909</v>
      </c>
      <c r="I11" s="50">
        <v>31271</v>
      </c>
      <c r="J11" s="50">
        <v>32030</v>
      </c>
    </row>
    <row r="12" spans="1:11" x14ac:dyDescent="0.25">
      <c r="A12" s="49">
        <v>2025</v>
      </c>
      <c r="B12" s="50">
        <v>28672</v>
      </c>
      <c r="C12" s="50">
        <v>29103</v>
      </c>
      <c r="D12" s="50">
        <v>29453</v>
      </c>
      <c r="E12" s="50">
        <v>29782</v>
      </c>
      <c r="F12" s="50">
        <v>30196</v>
      </c>
      <c r="G12" s="50">
        <v>30785</v>
      </c>
      <c r="H12" s="50">
        <v>31146</v>
      </c>
      <c r="I12" s="50">
        <v>31502</v>
      </c>
      <c r="J12" s="50">
        <v>32271</v>
      </c>
    </row>
    <row r="13" spans="1:11" x14ac:dyDescent="0.25">
      <c r="A13" s="49">
        <v>2026</v>
      </c>
      <c r="B13" s="50">
        <v>28862</v>
      </c>
      <c r="C13" s="50">
        <v>29304</v>
      </c>
      <c r="D13" s="50">
        <v>29647</v>
      </c>
      <c r="E13" s="50">
        <v>29986</v>
      </c>
      <c r="F13" s="50">
        <v>30406</v>
      </c>
      <c r="G13" s="50">
        <v>31009</v>
      </c>
      <c r="H13" s="50">
        <v>31379</v>
      </c>
      <c r="I13" s="50">
        <v>31732</v>
      </c>
      <c r="J13" s="50">
        <v>32512</v>
      </c>
    </row>
    <row r="14" spans="1:11" x14ac:dyDescent="0.25">
      <c r="A14" s="49">
        <v>2027</v>
      </c>
      <c r="B14" s="50">
        <v>29052</v>
      </c>
      <c r="C14" s="50">
        <v>29506</v>
      </c>
      <c r="D14" s="50">
        <v>29842</v>
      </c>
      <c r="E14" s="50">
        <v>30191</v>
      </c>
      <c r="F14" s="50">
        <v>30616</v>
      </c>
      <c r="G14" s="50">
        <v>31234</v>
      </c>
      <c r="H14" s="50">
        <v>31607</v>
      </c>
      <c r="I14" s="50">
        <v>31964</v>
      </c>
      <c r="J14" s="50">
        <v>32753</v>
      </c>
    </row>
    <row r="15" spans="1:11" x14ac:dyDescent="0.25">
      <c r="A15" s="49">
        <v>2028</v>
      </c>
      <c r="B15" s="50">
        <v>29248</v>
      </c>
      <c r="C15" s="50">
        <v>29712</v>
      </c>
      <c r="D15" s="50">
        <v>30041</v>
      </c>
      <c r="E15" s="50">
        <v>30401</v>
      </c>
      <c r="F15" s="50">
        <v>30831</v>
      </c>
      <c r="G15" s="50">
        <v>31464</v>
      </c>
      <c r="H15" s="50">
        <v>31839</v>
      </c>
      <c r="I15" s="50">
        <v>32200</v>
      </c>
      <c r="J15" s="50">
        <v>32999</v>
      </c>
    </row>
    <row r="16" spans="1:11" ht="13.8" x14ac:dyDescent="0.25"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13.8" x14ac:dyDescent="0.25">
      <c r="A17" s="48" t="s">
        <v>158</v>
      </c>
      <c r="B17" s="47"/>
      <c r="C17" s="47"/>
      <c r="D17" s="47"/>
      <c r="E17" s="47"/>
      <c r="F17" s="47"/>
      <c r="G17" s="47"/>
      <c r="H17" s="47"/>
      <c r="I17" s="47"/>
      <c r="J17" s="47"/>
    </row>
    <row r="18" spans="1:10" x14ac:dyDescent="0.25">
      <c r="A18" s="49" t="s">
        <v>159</v>
      </c>
      <c r="B18" s="50">
        <v>22826</v>
      </c>
      <c r="C18" s="50">
        <v>22935</v>
      </c>
      <c r="D18" s="50">
        <v>23010</v>
      </c>
      <c r="E18" s="50">
        <v>23100</v>
      </c>
      <c r="F18" s="50">
        <v>23144</v>
      </c>
      <c r="G18" s="50">
        <v>23241</v>
      </c>
      <c r="H18" s="50">
        <v>23432</v>
      </c>
      <c r="I18" s="50">
        <v>23597</v>
      </c>
      <c r="J18" s="50">
        <v>23841</v>
      </c>
    </row>
    <row r="19" spans="1:10" x14ac:dyDescent="0.25">
      <c r="A19" s="49" t="s">
        <v>160</v>
      </c>
      <c r="B19" s="50">
        <v>22958</v>
      </c>
      <c r="C19" s="50">
        <v>23066</v>
      </c>
      <c r="D19" s="50">
        <v>23139</v>
      </c>
      <c r="E19" s="50">
        <v>23236</v>
      </c>
      <c r="F19" s="50">
        <v>23278</v>
      </c>
      <c r="G19" s="50">
        <v>23375</v>
      </c>
      <c r="H19" s="50">
        <v>23570</v>
      </c>
      <c r="I19" s="50">
        <v>23738</v>
      </c>
      <c r="J19" s="50">
        <v>23983</v>
      </c>
    </row>
    <row r="20" spans="1:10" x14ac:dyDescent="0.25">
      <c r="A20" s="49" t="s">
        <v>161</v>
      </c>
      <c r="B20" s="50">
        <v>23103</v>
      </c>
      <c r="C20" s="50">
        <v>23210</v>
      </c>
      <c r="D20" s="50">
        <v>23284</v>
      </c>
      <c r="E20" s="50">
        <v>23385</v>
      </c>
      <c r="F20" s="50">
        <v>23420</v>
      </c>
      <c r="G20" s="50">
        <v>23524</v>
      </c>
      <c r="H20" s="50">
        <v>23721</v>
      </c>
      <c r="I20" s="50">
        <v>23891</v>
      </c>
      <c r="J20" s="50">
        <v>24138</v>
      </c>
    </row>
    <row r="21" spans="1:10" x14ac:dyDescent="0.25">
      <c r="A21" s="49" t="s">
        <v>162</v>
      </c>
      <c r="B21" s="50">
        <v>23238</v>
      </c>
      <c r="C21" s="50">
        <v>23342</v>
      </c>
      <c r="D21" s="50">
        <v>23420</v>
      </c>
      <c r="E21" s="50">
        <v>23523</v>
      </c>
      <c r="F21" s="50">
        <v>23558</v>
      </c>
      <c r="G21" s="50">
        <v>23661</v>
      </c>
      <c r="H21" s="50">
        <v>23862</v>
      </c>
      <c r="I21" s="50">
        <v>24035</v>
      </c>
      <c r="J21" s="50">
        <v>24283</v>
      </c>
    </row>
    <row r="22" spans="1:10" x14ac:dyDescent="0.25">
      <c r="A22" s="49" t="s">
        <v>163</v>
      </c>
      <c r="B22" s="50">
        <v>23373</v>
      </c>
      <c r="C22" s="50">
        <v>23476</v>
      </c>
      <c r="D22" s="50">
        <v>23558</v>
      </c>
      <c r="E22" s="50">
        <v>23659</v>
      </c>
      <c r="F22" s="50">
        <v>23698</v>
      </c>
      <c r="G22" s="50">
        <v>23800</v>
      </c>
      <c r="H22" s="50">
        <v>24003</v>
      </c>
      <c r="I22" s="50">
        <v>24178</v>
      </c>
      <c r="J22" s="50">
        <v>24428</v>
      </c>
    </row>
    <row r="23" spans="1:10" x14ac:dyDescent="0.25">
      <c r="A23" s="49" t="s">
        <v>164</v>
      </c>
      <c r="B23" s="50">
        <v>23504</v>
      </c>
      <c r="C23" s="50">
        <v>23606</v>
      </c>
      <c r="D23" s="50">
        <v>23691</v>
      </c>
      <c r="E23" s="50">
        <v>23791</v>
      </c>
      <c r="F23" s="50">
        <v>23831</v>
      </c>
      <c r="G23" s="50">
        <v>23934</v>
      </c>
      <c r="H23" s="50">
        <v>24141</v>
      </c>
      <c r="I23" s="50">
        <v>24319</v>
      </c>
      <c r="J23" s="50">
        <v>24568</v>
      </c>
    </row>
    <row r="24" spans="1:10" x14ac:dyDescent="0.25">
      <c r="A24" s="49" t="s">
        <v>165</v>
      </c>
      <c r="B24" s="50">
        <v>23635</v>
      </c>
      <c r="C24" s="50">
        <v>23733</v>
      </c>
      <c r="D24" s="50">
        <v>23824</v>
      </c>
      <c r="E24" s="50">
        <v>23923</v>
      </c>
      <c r="F24" s="50">
        <v>23964</v>
      </c>
      <c r="G24" s="50">
        <v>24068</v>
      </c>
      <c r="H24" s="50">
        <v>24278</v>
      </c>
      <c r="I24" s="50">
        <v>24458</v>
      </c>
      <c r="J24" s="50">
        <v>24707</v>
      </c>
    </row>
    <row r="25" spans="1:10" x14ac:dyDescent="0.25">
      <c r="A25" s="49" t="s">
        <v>166</v>
      </c>
      <c r="B25" s="50">
        <v>23768</v>
      </c>
      <c r="C25" s="50">
        <v>23862</v>
      </c>
      <c r="D25" s="50">
        <v>23958</v>
      </c>
      <c r="E25" s="50">
        <v>24056</v>
      </c>
      <c r="F25" s="50">
        <v>24098</v>
      </c>
      <c r="G25" s="50">
        <v>24204</v>
      </c>
      <c r="H25" s="50">
        <v>24417</v>
      </c>
      <c r="I25" s="50">
        <v>24599</v>
      </c>
      <c r="J25" s="50">
        <v>24847</v>
      </c>
    </row>
    <row r="26" spans="1:10" x14ac:dyDescent="0.25">
      <c r="A26" s="49" t="s">
        <v>167</v>
      </c>
      <c r="B26" s="50">
        <v>23905</v>
      </c>
      <c r="C26" s="50">
        <v>23997</v>
      </c>
      <c r="D26" s="50">
        <v>24098</v>
      </c>
      <c r="E26" s="50">
        <v>24195</v>
      </c>
      <c r="F26" s="50">
        <v>24237</v>
      </c>
      <c r="G26" s="50">
        <v>24345</v>
      </c>
      <c r="H26" s="50">
        <v>24560</v>
      </c>
      <c r="I26" s="50">
        <v>24745</v>
      </c>
      <c r="J26" s="50">
        <v>24993</v>
      </c>
    </row>
    <row r="27" spans="1:10" x14ac:dyDescent="0.25">
      <c r="A27" s="49" t="s">
        <v>168</v>
      </c>
      <c r="B27" s="50">
        <v>24042</v>
      </c>
      <c r="C27" s="50">
        <v>24131</v>
      </c>
      <c r="D27" s="50">
        <v>24237</v>
      </c>
      <c r="E27" s="50">
        <v>24332</v>
      </c>
      <c r="F27" s="50">
        <v>24376</v>
      </c>
      <c r="G27" s="50">
        <v>24485</v>
      </c>
      <c r="H27" s="50">
        <v>24704</v>
      </c>
      <c r="I27" s="50">
        <v>24891</v>
      </c>
      <c r="J27" s="50">
        <v>25138</v>
      </c>
    </row>
    <row r="28" spans="1:10" ht="13.8" x14ac:dyDescent="0.25">
      <c r="B28" s="47"/>
      <c r="C28" s="47"/>
      <c r="D28" s="47"/>
      <c r="E28" s="47"/>
      <c r="F28" s="47"/>
      <c r="G28" s="47"/>
      <c r="H28" s="47"/>
      <c r="I28" s="47"/>
      <c r="J28" s="47"/>
    </row>
    <row r="29" spans="1:10" ht="13.8" x14ac:dyDescent="0.25">
      <c r="A29" s="46" t="s">
        <v>41</v>
      </c>
      <c r="B29" s="47">
        <v>0.1</v>
      </c>
      <c r="C29" s="47">
        <v>0.2</v>
      </c>
      <c r="D29" s="47">
        <v>0.3</v>
      </c>
      <c r="E29" s="47">
        <v>0.4</v>
      </c>
      <c r="F29" s="47">
        <v>0.5</v>
      </c>
      <c r="G29" s="47">
        <v>0.6</v>
      </c>
      <c r="H29" s="47">
        <v>0.7</v>
      </c>
      <c r="I29" s="47">
        <v>0.8</v>
      </c>
      <c r="J29" s="47">
        <v>0.9</v>
      </c>
    </row>
    <row r="30" spans="1:10" ht="13.8" x14ac:dyDescent="0.25">
      <c r="A30" s="48" t="s">
        <v>157</v>
      </c>
      <c r="B30" s="47"/>
      <c r="C30" s="47"/>
      <c r="D30" s="47"/>
      <c r="E30" s="47"/>
      <c r="F30" s="47"/>
      <c r="G30" s="47"/>
      <c r="H30" s="47"/>
      <c r="I30" s="47"/>
      <c r="J30" s="47"/>
    </row>
    <row r="31" spans="1:10" x14ac:dyDescent="0.25">
      <c r="A31" s="49">
        <v>2019</v>
      </c>
      <c r="B31" s="50">
        <v>6908</v>
      </c>
      <c r="C31" s="50">
        <v>6972</v>
      </c>
      <c r="D31" s="50">
        <v>7109</v>
      </c>
      <c r="E31" s="50">
        <v>7190</v>
      </c>
      <c r="F31" s="50">
        <v>7305</v>
      </c>
      <c r="G31" s="50">
        <v>7353</v>
      </c>
      <c r="H31" s="50">
        <v>7421</v>
      </c>
      <c r="I31" s="50">
        <v>7551</v>
      </c>
      <c r="J31" s="50">
        <v>7719</v>
      </c>
    </row>
    <row r="32" spans="1:10" x14ac:dyDescent="0.25">
      <c r="A32" s="49">
        <v>2020</v>
      </c>
      <c r="B32" s="50">
        <v>6917</v>
      </c>
      <c r="C32" s="50">
        <v>6985</v>
      </c>
      <c r="D32" s="50">
        <v>7122</v>
      </c>
      <c r="E32" s="50">
        <v>7204</v>
      </c>
      <c r="F32" s="50">
        <v>7318</v>
      </c>
      <c r="G32" s="50">
        <v>7369</v>
      </c>
      <c r="H32" s="50">
        <v>7434</v>
      </c>
      <c r="I32" s="50">
        <v>7566</v>
      </c>
      <c r="J32" s="50">
        <v>7734</v>
      </c>
    </row>
    <row r="33" spans="1:10" x14ac:dyDescent="0.25">
      <c r="A33" s="49">
        <v>2021</v>
      </c>
      <c r="B33" s="50">
        <v>6928</v>
      </c>
      <c r="C33" s="50">
        <v>7002</v>
      </c>
      <c r="D33" s="50">
        <v>7137</v>
      </c>
      <c r="E33" s="50">
        <v>7220</v>
      </c>
      <c r="F33" s="50">
        <v>7335</v>
      </c>
      <c r="G33" s="50">
        <v>7387</v>
      </c>
      <c r="H33" s="50">
        <v>7453</v>
      </c>
      <c r="I33" s="50">
        <v>7584</v>
      </c>
      <c r="J33" s="50">
        <v>7751</v>
      </c>
    </row>
    <row r="34" spans="1:10" x14ac:dyDescent="0.25">
      <c r="A34" s="49">
        <v>2022</v>
      </c>
      <c r="B34" s="50">
        <v>6940</v>
      </c>
      <c r="C34" s="50">
        <v>7018</v>
      </c>
      <c r="D34" s="50">
        <v>7149</v>
      </c>
      <c r="E34" s="50">
        <v>7234</v>
      </c>
      <c r="F34" s="50">
        <v>7352</v>
      </c>
      <c r="G34" s="50">
        <v>7405</v>
      </c>
      <c r="H34" s="50">
        <v>7474</v>
      </c>
      <c r="I34" s="50">
        <v>7602</v>
      </c>
      <c r="J34" s="50">
        <v>7769</v>
      </c>
    </row>
    <row r="35" spans="1:10" x14ac:dyDescent="0.25">
      <c r="A35" s="49">
        <v>2023</v>
      </c>
      <c r="B35" s="50">
        <v>6952</v>
      </c>
      <c r="C35" s="50">
        <v>7034</v>
      </c>
      <c r="D35" s="50">
        <v>7160</v>
      </c>
      <c r="E35" s="50">
        <v>7249</v>
      </c>
      <c r="F35" s="50">
        <v>7367</v>
      </c>
      <c r="G35" s="50">
        <v>7421</v>
      </c>
      <c r="H35" s="50">
        <v>7494</v>
      </c>
      <c r="I35" s="50">
        <v>7620</v>
      </c>
      <c r="J35" s="50">
        <v>7786</v>
      </c>
    </row>
    <row r="36" spans="1:10" x14ac:dyDescent="0.25">
      <c r="A36" s="49">
        <v>2024</v>
      </c>
      <c r="B36" s="50">
        <v>6966</v>
      </c>
      <c r="C36" s="50">
        <v>7050</v>
      </c>
      <c r="D36" s="50">
        <v>7172</v>
      </c>
      <c r="E36" s="50">
        <v>7263</v>
      </c>
      <c r="F36" s="50">
        <v>7382</v>
      </c>
      <c r="G36" s="50">
        <v>7438</v>
      </c>
      <c r="H36" s="50">
        <v>7516</v>
      </c>
      <c r="I36" s="50">
        <v>7638</v>
      </c>
      <c r="J36" s="50">
        <v>7802</v>
      </c>
    </row>
    <row r="37" spans="1:10" x14ac:dyDescent="0.25">
      <c r="A37" s="49">
        <v>2025</v>
      </c>
      <c r="B37" s="50">
        <v>6980</v>
      </c>
      <c r="C37" s="50">
        <v>7066</v>
      </c>
      <c r="D37" s="50">
        <v>7184</v>
      </c>
      <c r="E37" s="50">
        <v>7278</v>
      </c>
      <c r="F37" s="50">
        <v>7396</v>
      </c>
      <c r="G37" s="50">
        <v>7455</v>
      </c>
      <c r="H37" s="50">
        <v>7536</v>
      </c>
      <c r="I37" s="50">
        <v>7655</v>
      </c>
      <c r="J37" s="50">
        <v>7818</v>
      </c>
    </row>
    <row r="38" spans="1:10" x14ac:dyDescent="0.25">
      <c r="A38" s="49">
        <v>2026</v>
      </c>
      <c r="B38" s="50">
        <v>6994</v>
      </c>
      <c r="C38" s="50">
        <v>7081</v>
      </c>
      <c r="D38" s="50">
        <v>7196</v>
      </c>
      <c r="E38" s="50">
        <v>7292</v>
      </c>
      <c r="F38" s="50">
        <v>7409</v>
      </c>
      <c r="G38" s="50">
        <v>7472</v>
      </c>
      <c r="H38" s="50">
        <v>7554</v>
      </c>
      <c r="I38" s="50">
        <v>7672</v>
      </c>
      <c r="J38" s="50">
        <v>7834</v>
      </c>
    </row>
    <row r="39" spans="1:10" x14ac:dyDescent="0.25">
      <c r="A39" s="49">
        <v>2027</v>
      </c>
      <c r="B39" s="50">
        <v>7008</v>
      </c>
      <c r="C39" s="50">
        <v>7097</v>
      </c>
      <c r="D39" s="50">
        <v>7208</v>
      </c>
      <c r="E39" s="50">
        <v>7306</v>
      </c>
      <c r="F39" s="50">
        <v>7423</v>
      </c>
      <c r="G39" s="50">
        <v>7488</v>
      </c>
      <c r="H39" s="50">
        <v>7569</v>
      </c>
      <c r="I39" s="50">
        <v>7688</v>
      </c>
      <c r="J39" s="50">
        <v>7850</v>
      </c>
    </row>
    <row r="40" spans="1:10" x14ac:dyDescent="0.25">
      <c r="A40" s="49">
        <v>2028</v>
      </c>
      <c r="B40" s="50">
        <v>7023</v>
      </c>
      <c r="C40" s="50">
        <v>7113</v>
      </c>
      <c r="D40" s="50">
        <v>7219</v>
      </c>
      <c r="E40" s="50">
        <v>7321</v>
      </c>
      <c r="F40" s="50">
        <v>7438</v>
      </c>
      <c r="G40" s="50">
        <v>7505</v>
      </c>
      <c r="H40" s="50">
        <v>7586</v>
      </c>
      <c r="I40" s="50">
        <v>7704</v>
      </c>
      <c r="J40" s="50">
        <v>7866</v>
      </c>
    </row>
    <row r="41" spans="1:10" ht="13.8" x14ac:dyDescent="0.25">
      <c r="B41" s="47"/>
      <c r="C41" s="47"/>
      <c r="D41" s="47"/>
      <c r="E41" s="47"/>
      <c r="F41" s="47"/>
      <c r="G41" s="47"/>
      <c r="H41" s="47"/>
      <c r="I41" s="47"/>
      <c r="J41" s="47"/>
    </row>
    <row r="42" spans="1:10" ht="13.8" x14ac:dyDescent="0.25">
      <c r="A42" s="48" t="s">
        <v>158</v>
      </c>
      <c r="B42" s="47"/>
      <c r="C42" s="47"/>
      <c r="D42" s="47"/>
      <c r="E42" s="47"/>
      <c r="F42" s="47"/>
      <c r="G42" s="47"/>
      <c r="H42" s="47"/>
      <c r="I42" s="47"/>
      <c r="J42" s="47"/>
    </row>
    <row r="43" spans="1:10" x14ac:dyDescent="0.25">
      <c r="A43" s="49" t="s">
        <v>159</v>
      </c>
      <c r="B43" s="50">
        <v>5545</v>
      </c>
      <c r="C43" s="50">
        <v>5575</v>
      </c>
      <c r="D43" s="50">
        <v>5595</v>
      </c>
      <c r="E43" s="50">
        <v>5628</v>
      </c>
      <c r="F43" s="50">
        <v>5647</v>
      </c>
      <c r="G43" s="50">
        <v>5677</v>
      </c>
      <c r="H43" s="50">
        <v>5712</v>
      </c>
      <c r="I43" s="50">
        <v>5752</v>
      </c>
      <c r="J43" s="50">
        <v>5805</v>
      </c>
    </row>
    <row r="44" spans="1:10" x14ac:dyDescent="0.25">
      <c r="A44" s="49" t="s">
        <v>160</v>
      </c>
      <c r="B44" s="50">
        <v>5553</v>
      </c>
      <c r="C44" s="50">
        <v>5583</v>
      </c>
      <c r="D44" s="50">
        <v>5602</v>
      </c>
      <c r="E44" s="50">
        <v>5636</v>
      </c>
      <c r="F44" s="50">
        <v>5655</v>
      </c>
      <c r="G44" s="50">
        <v>5685</v>
      </c>
      <c r="H44" s="50">
        <v>5720</v>
      </c>
      <c r="I44" s="50">
        <v>5760</v>
      </c>
      <c r="J44" s="50">
        <v>5814</v>
      </c>
    </row>
    <row r="45" spans="1:10" x14ac:dyDescent="0.25">
      <c r="A45" s="49" t="s">
        <v>161</v>
      </c>
      <c r="B45" s="50">
        <v>5562</v>
      </c>
      <c r="C45" s="50">
        <v>5590</v>
      </c>
      <c r="D45" s="50">
        <v>5611</v>
      </c>
      <c r="E45" s="50">
        <v>5644</v>
      </c>
      <c r="F45" s="50">
        <v>5661</v>
      </c>
      <c r="G45" s="50">
        <v>5693</v>
      </c>
      <c r="H45" s="50">
        <v>5728</v>
      </c>
      <c r="I45" s="50">
        <v>5769</v>
      </c>
      <c r="J45" s="50">
        <v>5823</v>
      </c>
    </row>
    <row r="46" spans="1:10" x14ac:dyDescent="0.25">
      <c r="A46" s="49" t="s">
        <v>162</v>
      </c>
      <c r="B46" s="50">
        <v>5569</v>
      </c>
      <c r="C46" s="50">
        <v>5597</v>
      </c>
      <c r="D46" s="50">
        <v>5619</v>
      </c>
      <c r="E46" s="50">
        <v>5652</v>
      </c>
      <c r="F46" s="50">
        <v>5669</v>
      </c>
      <c r="G46" s="50">
        <v>5701</v>
      </c>
      <c r="H46" s="50">
        <v>5735</v>
      </c>
      <c r="I46" s="50">
        <v>5777</v>
      </c>
      <c r="J46" s="50">
        <v>5831</v>
      </c>
    </row>
    <row r="47" spans="1:10" x14ac:dyDescent="0.25">
      <c r="A47" s="49" t="s">
        <v>163</v>
      </c>
      <c r="B47" s="50">
        <v>5577</v>
      </c>
      <c r="C47" s="50">
        <v>5604</v>
      </c>
      <c r="D47" s="50">
        <v>5627</v>
      </c>
      <c r="E47" s="50">
        <v>5659</v>
      </c>
      <c r="F47" s="50">
        <v>5678</v>
      </c>
      <c r="G47" s="50">
        <v>5709</v>
      </c>
      <c r="H47" s="50">
        <v>5743</v>
      </c>
      <c r="I47" s="50">
        <v>5785</v>
      </c>
      <c r="J47" s="50">
        <v>5840</v>
      </c>
    </row>
    <row r="48" spans="1:10" x14ac:dyDescent="0.25">
      <c r="A48" s="49" t="s">
        <v>164</v>
      </c>
      <c r="B48" s="50">
        <v>5585</v>
      </c>
      <c r="C48" s="50">
        <v>5610</v>
      </c>
      <c r="D48" s="50">
        <v>5635</v>
      </c>
      <c r="E48" s="50">
        <v>5666</v>
      </c>
      <c r="F48" s="50">
        <v>5685</v>
      </c>
      <c r="G48" s="50">
        <v>5716</v>
      </c>
      <c r="H48" s="50">
        <v>5751</v>
      </c>
      <c r="I48" s="50">
        <v>5793</v>
      </c>
      <c r="J48" s="50">
        <v>5848</v>
      </c>
    </row>
    <row r="49" spans="1:10" x14ac:dyDescent="0.25">
      <c r="A49" s="49" t="s">
        <v>165</v>
      </c>
      <c r="B49" s="50">
        <v>5593</v>
      </c>
      <c r="C49" s="50">
        <v>5617</v>
      </c>
      <c r="D49" s="50">
        <v>5643</v>
      </c>
      <c r="E49" s="50">
        <v>5674</v>
      </c>
      <c r="F49" s="50">
        <v>5692</v>
      </c>
      <c r="G49" s="50">
        <v>5723</v>
      </c>
      <c r="H49" s="50">
        <v>5759</v>
      </c>
      <c r="I49" s="50">
        <v>5801</v>
      </c>
      <c r="J49" s="50">
        <v>5856</v>
      </c>
    </row>
    <row r="50" spans="1:10" x14ac:dyDescent="0.25">
      <c r="A50" s="49" t="s">
        <v>166</v>
      </c>
      <c r="B50" s="50">
        <v>5600</v>
      </c>
      <c r="C50" s="50">
        <v>5624</v>
      </c>
      <c r="D50" s="50">
        <v>5651</v>
      </c>
      <c r="E50" s="50">
        <v>5681</v>
      </c>
      <c r="F50" s="50">
        <v>5699</v>
      </c>
      <c r="G50" s="50">
        <v>5731</v>
      </c>
      <c r="H50" s="50">
        <v>5766</v>
      </c>
      <c r="I50" s="50">
        <v>5809</v>
      </c>
      <c r="J50" s="50">
        <v>5864</v>
      </c>
    </row>
    <row r="51" spans="1:10" x14ac:dyDescent="0.25">
      <c r="A51" s="49" t="s">
        <v>167</v>
      </c>
      <c r="B51" s="50">
        <v>5608</v>
      </c>
      <c r="C51" s="50">
        <v>5631</v>
      </c>
      <c r="D51" s="50">
        <v>5659</v>
      </c>
      <c r="E51" s="50">
        <v>5689</v>
      </c>
      <c r="F51" s="50">
        <v>5707</v>
      </c>
      <c r="G51" s="50">
        <v>5739</v>
      </c>
      <c r="H51" s="50">
        <v>5774</v>
      </c>
      <c r="I51" s="50">
        <v>5818</v>
      </c>
      <c r="J51" s="50">
        <v>5871</v>
      </c>
    </row>
    <row r="52" spans="1:10" x14ac:dyDescent="0.25">
      <c r="A52" s="49" t="s">
        <v>168</v>
      </c>
      <c r="B52" s="50">
        <v>5616</v>
      </c>
      <c r="C52" s="50">
        <v>5639</v>
      </c>
      <c r="D52" s="50">
        <v>5667</v>
      </c>
      <c r="E52" s="50">
        <v>5696</v>
      </c>
      <c r="F52" s="50">
        <v>5714</v>
      </c>
      <c r="G52" s="50">
        <v>5747</v>
      </c>
      <c r="H52" s="50">
        <v>5782</v>
      </c>
      <c r="I52" s="50">
        <v>5827</v>
      </c>
      <c r="J52" s="50">
        <v>5879</v>
      </c>
    </row>
    <row r="53" spans="1:10" ht="13.8" x14ac:dyDescent="0.25">
      <c r="B53" s="47"/>
      <c r="C53" s="47"/>
      <c r="D53" s="47"/>
      <c r="E53" s="47"/>
      <c r="F53" s="47"/>
      <c r="G53" s="47"/>
      <c r="H53" s="47"/>
      <c r="I53" s="47"/>
      <c r="J53" s="47"/>
    </row>
    <row r="54" spans="1:10" ht="13.8" x14ac:dyDescent="0.25">
      <c r="A54" s="46" t="s">
        <v>43</v>
      </c>
      <c r="B54" s="47">
        <v>0.1</v>
      </c>
      <c r="C54" s="47">
        <v>0.2</v>
      </c>
      <c r="D54" s="47">
        <v>0.3</v>
      </c>
      <c r="E54" s="47">
        <v>0.4</v>
      </c>
      <c r="F54" s="47">
        <v>0.5</v>
      </c>
      <c r="G54" s="47">
        <v>0.6</v>
      </c>
      <c r="H54" s="47">
        <v>0.7</v>
      </c>
      <c r="I54" s="47">
        <v>0.8</v>
      </c>
      <c r="J54" s="47">
        <v>0.9</v>
      </c>
    </row>
    <row r="55" spans="1:10" ht="13.8" x14ac:dyDescent="0.25">
      <c r="A55" s="48" t="s">
        <v>157</v>
      </c>
      <c r="B55" s="47"/>
      <c r="C55" s="47"/>
      <c r="D55" s="47"/>
      <c r="E55" s="47"/>
      <c r="F55" s="47"/>
      <c r="G55" s="47"/>
      <c r="H55" s="47"/>
      <c r="I55" s="47"/>
      <c r="J55" s="47"/>
    </row>
    <row r="56" spans="1:10" x14ac:dyDescent="0.25">
      <c r="A56" s="49">
        <v>2019</v>
      </c>
      <c r="B56" s="50">
        <v>2050</v>
      </c>
      <c r="C56" s="50">
        <v>2063</v>
      </c>
      <c r="D56" s="50">
        <v>2084</v>
      </c>
      <c r="E56" s="50">
        <v>2088</v>
      </c>
      <c r="F56" s="50">
        <v>2116</v>
      </c>
      <c r="G56" s="50">
        <v>2154</v>
      </c>
      <c r="H56" s="50">
        <v>2175</v>
      </c>
      <c r="I56" s="50">
        <v>2207</v>
      </c>
      <c r="J56" s="50">
        <v>2217</v>
      </c>
    </row>
    <row r="57" spans="1:10" x14ac:dyDescent="0.25">
      <c r="A57" s="49">
        <v>2020</v>
      </c>
      <c r="B57" s="50">
        <v>2063</v>
      </c>
      <c r="C57" s="50">
        <v>2077</v>
      </c>
      <c r="D57" s="50">
        <v>2097</v>
      </c>
      <c r="E57" s="50">
        <v>2101</v>
      </c>
      <c r="F57" s="50">
        <v>2130</v>
      </c>
      <c r="G57" s="50">
        <v>2169</v>
      </c>
      <c r="H57" s="50">
        <v>2191</v>
      </c>
      <c r="I57" s="50">
        <v>2223</v>
      </c>
      <c r="J57" s="50">
        <v>2235</v>
      </c>
    </row>
    <row r="58" spans="1:10" x14ac:dyDescent="0.25">
      <c r="A58" s="49">
        <v>2021</v>
      </c>
      <c r="B58" s="50">
        <v>2084</v>
      </c>
      <c r="C58" s="50">
        <v>2099</v>
      </c>
      <c r="D58" s="50">
        <v>2118</v>
      </c>
      <c r="E58" s="50">
        <v>2124</v>
      </c>
      <c r="F58" s="50">
        <v>2154</v>
      </c>
      <c r="G58" s="50">
        <v>2193</v>
      </c>
      <c r="H58" s="50">
        <v>2216</v>
      </c>
      <c r="I58" s="50">
        <v>2248</v>
      </c>
      <c r="J58" s="50">
        <v>2260</v>
      </c>
    </row>
    <row r="59" spans="1:10" x14ac:dyDescent="0.25">
      <c r="A59" s="49">
        <v>2022</v>
      </c>
      <c r="B59" s="50">
        <v>2107</v>
      </c>
      <c r="C59" s="50">
        <v>2125</v>
      </c>
      <c r="D59" s="50">
        <v>2144</v>
      </c>
      <c r="E59" s="50">
        <v>2149</v>
      </c>
      <c r="F59" s="50">
        <v>2180</v>
      </c>
      <c r="G59" s="50">
        <v>2220</v>
      </c>
      <c r="H59" s="50">
        <v>2244</v>
      </c>
      <c r="I59" s="50">
        <v>2275</v>
      </c>
      <c r="J59" s="50">
        <v>2288</v>
      </c>
    </row>
    <row r="60" spans="1:10" x14ac:dyDescent="0.25">
      <c r="A60" s="49">
        <v>2023</v>
      </c>
      <c r="B60" s="50">
        <v>2129</v>
      </c>
      <c r="C60" s="50">
        <v>2147</v>
      </c>
      <c r="D60" s="50">
        <v>2166</v>
      </c>
      <c r="E60" s="50">
        <v>2171</v>
      </c>
      <c r="F60" s="50">
        <v>2204</v>
      </c>
      <c r="G60" s="50">
        <v>2244</v>
      </c>
      <c r="H60" s="50">
        <v>2268</v>
      </c>
      <c r="I60" s="50">
        <v>2299</v>
      </c>
      <c r="J60" s="50">
        <v>2313</v>
      </c>
    </row>
    <row r="61" spans="1:10" x14ac:dyDescent="0.25">
      <c r="A61" s="49">
        <v>2024</v>
      </c>
      <c r="B61" s="50">
        <v>2152</v>
      </c>
      <c r="C61" s="50">
        <v>2170</v>
      </c>
      <c r="D61" s="50">
        <v>2188</v>
      </c>
      <c r="E61" s="50">
        <v>2192</v>
      </c>
      <c r="F61" s="50">
        <v>2227</v>
      </c>
      <c r="G61" s="50">
        <v>2268</v>
      </c>
      <c r="H61" s="50">
        <v>2294</v>
      </c>
      <c r="I61" s="50">
        <v>2324</v>
      </c>
      <c r="J61" s="50">
        <v>2339</v>
      </c>
    </row>
    <row r="62" spans="1:10" x14ac:dyDescent="0.25">
      <c r="A62" s="49">
        <v>2025</v>
      </c>
      <c r="B62" s="50">
        <v>2173</v>
      </c>
      <c r="C62" s="50">
        <v>2192</v>
      </c>
      <c r="D62" s="50">
        <v>2209</v>
      </c>
      <c r="E62" s="50">
        <v>2212</v>
      </c>
      <c r="F62" s="50">
        <v>2249</v>
      </c>
      <c r="G62" s="50">
        <v>2291</v>
      </c>
      <c r="H62" s="50">
        <v>2319</v>
      </c>
      <c r="I62" s="50">
        <v>2347</v>
      </c>
      <c r="J62" s="50">
        <v>2363</v>
      </c>
    </row>
    <row r="63" spans="1:10" x14ac:dyDescent="0.25">
      <c r="A63" s="49">
        <v>2026</v>
      </c>
      <c r="B63" s="50">
        <v>2194</v>
      </c>
      <c r="C63" s="50">
        <v>2213</v>
      </c>
      <c r="D63" s="50">
        <v>2230</v>
      </c>
      <c r="E63" s="50">
        <v>2233</v>
      </c>
      <c r="F63" s="50">
        <v>2271</v>
      </c>
      <c r="G63" s="50">
        <v>2314</v>
      </c>
      <c r="H63" s="50">
        <v>2343</v>
      </c>
      <c r="I63" s="50">
        <v>2372</v>
      </c>
      <c r="J63" s="50">
        <v>2387</v>
      </c>
    </row>
    <row r="64" spans="1:10" x14ac:dyDescent="0.25">
      <c r="A64" s="49">
        <v>2027</v>
      </c>
      <c r="B64" s="50">
        <v>2215</v>
      </c>
      <c r="C64" s="50">
        <v>2235</v>
      </c>
      <c r="D64" s="50">
        <v>2252</v>
      </c>
      <c r="E64" s="50">
        <v>2254</v>
      </c>
      <c r="F64" s="50">
        <v>2294</v>
      </c>
      <c r="G64" s="50">
        <v>2337</v>
      </c>
      <c r="H64" s="50">
        <v>2366</v>
      </c>
      <c r="I64" s="50">
        <v>2398</v>
      </c>
      <c r="J64" s="50">
        <v>2412</v>
      </c>
    </row>
    <row r="65" spans="1:10" x14ac:dyDescent="0.25">
      <c r="A65" s="49">
        <v>2028</v>
      </c>
      <c r="B65" s="50">
        <v>2238</v>
      </c>
      <c r="C65" s="50">
        <v>2258</v>
      </c>
      <c r="D65" s="50">
        <v>2273</v>
      </c>
      <c r="E65" s="50">
        <v>2277</v>
      </c>
      <c r="F65" s="50">
        <v>2318</v>
      </c>
      <c r="G65" s="50">
        <v>2361</v>
      </c>
      <c r="H65" s="50">
        <v>2391</v>
      </c>
      <c r="I65" s="50">
        <v>2424</v>
      </c>
      <c r="J65" s="50">
        <v>2437</v>
      </c>
    </row>
    <row r="66" spans="1:10" ht="13.8" x14ac:dyDescent="0.25">
      <c r="B66" s="47"/>
      <c r="C66" s="47"/>
      <c r="D66" s="47"/>
      <c r="E66" s="47"/>
      <c r="F66" s="47"/>
      <c r="G66" s="47"/>
      <c r="H66" s="47"/>
      <c r="I66" s="47"/>
      <c r="J66" s="47"/>
    </row>
    <row r="67" spans="1:10" ht="13.8" x14ac:dyDescent="0.25">
      <c r="A67" s="48" t="s">
        <v>158</v>
      </c>
      <c r="B67" s="47"/>
      <c r="C67" s="47"/>
      <c r="D67" s="47"/>
      <c r="E67" s="47"/>
      <c r="F67" s="47"/>
      <c r="G67" s="47"/>
      <c r="H67" s="47"/>
      <c r="I67" s="47"/>
      <c r="J67" s="47"/>
    </row>
    <row r="68" spans="1:10" x14ac:dyDescent="0.25">
      <c r="A68" s="49" t="s">
        <v>159</v>
      </c>
      <c r="B68" s="50">
        <v>2045</v>
      </c>
      <c r="C68" s="50">
        <v>2053</v>
      </c>
      <c r="D68" s="50">
        <v>2055</v>
      </c>
      <c r="E68" s="50">
        <v>2061</v>
      </c>
      <c r="F68" s="50">
        <v>2067</v>
      </c>
      <c r="G68" s="50">
        <v>2078</v>
      </c>
      <c r="H68" s="50">
        <v>2088</v>
      </c>
      <c r="I68" s="50">
        <v>2093</v>
      </c>
      <c r="J68" s="50">
        <v>2105</v>
      </c>
    </row>
    <row r="69" spans="1:10" x14ac:dyDescent="0.25">
      <c r="A69" s="49" t="s">
        <v>160</v>
      </c>
      <c r="B69" s="50">
        <v>2069</v>
      </c>
      <c r="C69" s="50">
        <v>2076</v>
      </c>
      <c r="D69" s="50">
        <v>2079</v>
      </c>
      <c r="E69" s="50">
        <v>2085</v>
      </c>
      <c r="F69" s="50">
        <v>2090</v>
      </c>
      <c r="G69" s="50">
        <v>2102</v>
      </c>
      <c r="H69" s="50">
        <v>2112</v>
      </c>
      <c r="I69" s="50">
        <v>2117</v>
      </c>
      <c r="J69" s="50">
        <v>2130</v>
      </c>
    </row>
    <row r="70" spans="1:10" x14ac:dyDescent="0.25">
      <c r="A70" s="49" t="s">
        <v>161</v>
      </c>
      <c r="B70" s="50">
        <v>2096</v>
      </c>
      <c r="C70" s="50">
        <v>2102</v>
      </c>
      <c r="D70" s="50">
        <v>2106</v>
      </c>
      <c r="E70" s="50">
        <v>2112</v>
      </c>
      <c r="F70" s="50">
        <v>2117</v>
      </c>
      <c r="G70" s="50">
        <v>2129</v>
      </c>
      <c r="H70" s="50">
        <v>2139</v>
      </c>
      <c r="I70" s="50">
        <v>2145</v>
      </c>
      <c r="J70" s="50">
        <v>2158</v>
      </c>
    </row>
    <row r="71" spans="1:10" x14ac:dyDescent="0.25">
      <c r="A71" s="49" t="s">
        <v>162</v>
      </c>
      <c r="B71" s="50">
        <v>2120</v>
      </c>
      <c r="C71" s="50">
        <v>2126</v>
      </c>
      <c r="D71" s="50">
        <v>2130</v>
      </c>
      <c r="E71" s="50">
        <v>2136</v>
      </c>
      <c r="F71" s="50">
        <v>2141</v>
      </c>
      <c r="G71" s="50">
        <v>2153</v>
      </c>
      <c r="H71" s="50">
        <v>2163</v>
      </c>
      <c r="I71" s="50">
        <v>2169</v>
      </c>
      <c r="J71" s="50">
        <v>2182</v>
      </c>
    </row>
    <row r="72" spans="1:10" x14ac:dyDescent="0.25">
      <c r="A72" s="49" t="s">
        <v>163</v>
      </c>
      <c r="B72" s="50">
        <v>2144</v>
      </c>
      <c r="C72" s="50">
        <v>2149</v>
      </c>
      <c r="D72" s="50">
        <v>2154</v>
      </c>
      <c r="E72" s="50">
        <v>2160</v>
      </c>
      <c r="F72" s="50">
        <v>2165</v>
      </c>
      <c r="G72" s="50">
        <v>2177</v>
      </c>
      <c r="H72" s="50">
        <v>2187</v>
      </c>
      <c r="I72" s="50">
        <v>2194</v>
      </c>
      <c r="J72" s="50">
        <v>2207</v>
      </c>
    </row>
    <row r="73" spans="1:10" x14ac:dyDescent="0.25">
      <c r="A73" s="49" t="s">
        <v>164</v>
      </c>
      <c r="B73" s="50">
        <v>2167</v>
      </c>
      <c r="C73" s="50">
        <v>2172</v>
      </c>
      <c r="D73" s="50">
        <v>2176</v>
      </c>
      <c r="E73" s="50">
        <v>2183</v>
      </c>
      <c r="F73" s="50">
        <v>2188</v>
      </c>
      <c r="G73" s="50">
        <v>2200</v>
      </c>
      <c r="H73" s="50">
        <v>2210</v>
      </c>
      <c r="I73" s="50">
        <v>2217</v>
      </c>
      <c r="J73" s="50">
        <v>2230</v>
      </c>
    </row>
    <row r="74" spans="1:10" x14ac:dyDescent="0.25">
      <c r="A74" s="49" t="s">
        <v>165</v>
      </c>
      <c r="B74" s="50">
        <v>2189</v>
      </c>
      <c r="C74" s="50">
        <v>2193</v>
      </c>
      <c r="D74" s="50">
        <v>2198</v>
      </c>
      <c r="E74" s="50">
        <v>2205</v>
      </c>
      <c r="F74" s="50">
        <v>2210</v>
      </c>
      <c r="G74" s="50">
        <v>2223</v>
      </c>
      <c r="H74" s="50">
        <v>2232</v>
      </c>
      <c r="I74" s="50">
        <v>2240</v>
      </c>
      <c r="J74" s="50">
        <v>2253</v>
      </c>
    </row>
    <row r="75" spans="1:10" x14ac:dyDescent="0.25">
      <c r="A75" s="49" t="s">
        <v>166</v>
      </c>
      <c r="B75" s="50">
        <v>2212</v>
      </c>
      <c r="C75" s="50">
        <v>2216</v>
      </c>
      <c r="D75" s="50">
        <v>2221</v>
      </c>
      <c r="E75" s="50">
        <v>2228</v>
      </c>
      <c r="F75" s="50">
        <v>2232</v>
      </c>
      <c r="G75" s="50">
        <v>2246</v>
      </c>
      <c r="H75" s="50">
        <v>2255</v>
      </c>
      <c r="I75" s="50">
        <v>2263</v>
      </c>
      <c r="J75" s="50">
        <v>2276</v>
      </c>
    </row>
    <row r="76" spans="1:10" x14ac:dyDescent="0.25">
      <c r="A76" s="49" t="s">
        <v>167</v>
      </c>
      <c r="B76" s="50">
        <v>2236</v>
      </c>
      <c r="C76" s="50">
        <v>2240</v>
      </c>
      <c r="D76" s="50">
        <v>2245</v>
      </c>
      <c r="E76" s="50">
        <v>2252</v>
      </c>
      <c r="F76" s="50">
        <v>2256</v>
      </c>
      <c r="G76" s="50">
        <v>2270</v>
      </c>
      <c r="H76" s="50">
        <v>2280</v>
      </c>
      <c r="I76" s="50">
        <v>2288</v>
      </c>
      <c r="J76" s="50">
        <v>2301</v>
      </c>
    </row>
    <row r="77" spans="1:10" x14ac:dyDescent="0.25">
      <c r="A77" s="49" t="s">
        <v>168</v>
      </c>
      <c r="B77" s="50">
        <v>2259</v>
      </c>
      <c r="C77" s="50">
        <v>2263</v>
      </c>
      <c r="D77" s="50">
        <v>2269</v>
      </c>
      <c r="E77" s="50">
        <v>2276</v>
      </c>
      <c r="F77" s="50">
        <v>2280</v>
      </c>
      <c r="G77" s="50">
        <v>2295</v>
      </c>
      <c r="H77" s="50">
        <v>2304</v>
      </c>
      <c r="I77" s="50">
        <v>2312</v>
      </c>
      <c r="J77" s="50">
        <v>2325</v>
      </c>
    </row>
    <row r="78" spans="1:10" ht="13.8" x14ac:dyDescent="0.25">
      <c r="B78" s="47"/>
      <c r="C78" s="47"/>
      <c r="D78" s="47"/>
      <c r="E78" s="47"/>
      <c r="F78" s="47"/>
      <c r="G78" s="47"/>
      <c r="H78" s="47"/>
      <c r="I78" s="47"/>
      <c r="J78" s="47"/>
    </row>
    <row r="79" spans="1:10" ht="13.8" x14ac:dyDescent="0.25">
      <c r="A79" s="46" t="s">
        <v>45</v>
      </c>
      <c r="B79" s="47">
        <v>0.1</v>
      </c>
      <c r="C79" s="47">
        <v>0.2</v>
      </c>
      <c r="D79" s="47">
        <v>0.3</v>
      </c>
      <c r="E79" s="47">
        <v>0.4</v>
      </c>
      <c r="F79" s="47">
        <v>0.5</v>
      </c>
      <c r="G79" s="47">
        <v>0.6</v>
      </c>
      <c r="H79" s="47">
        <v>0.7</v>
      </c>
      <c r="I79" s="47">
        <v>0.8</v>
      </c>
      <c r="J79" s="47">
        <v>0.9</v>
      </c>
    </row>
    <row r="80" spans="1:10" ht="13.8" x14ac:dyDescent="0.25">
      <c r="A80" s="48" t="s">
        <v>157</v>
      </c>
      <c r="B80" s="47"/>
      <c r="C80" s="47"/>
      <c r="D80" s="47"/>
      <c r="E80" s="47"/>
      <c r="F80" s="47"/>
      <c r="G80" s="47"/>
      <c r="H80" s="47"/>
      <c r="I80" s="47"/>
      <c r="J80" s="47"/>
    </row>
    <row r="81" spans="1:10" x14ac:dyDescent="0.25">
      <c r="A81" s="49">
        <v>2019</v>
      </c>
      <c r="B81" s="50">
        <v>13194</v>
      </c>
      <c r="C81" s="50">
        <v>13407</v>
      </c>
      <c r="D81" s="50">
        <v>13550</v>
      </c>
      <c r="E81" s="50">
        <v>13710</v>
      </c>
      <c r="F81" s="50">
        <v>13864</v>
      </c>
      <c r="G81" s="50">
        <v>14188</v>
      </c>
      <c r="H81" s="50">
        <v>14342</v>
      </c>
      <c r="I81" s="50">
        <v>14445</v>
      </c>
      <c r="J81" s="50">
        <v>14888</v>
      </c>
    </row>
    <row r="82" spans="1:10" x14ac:dyDescent="0.25">
      <c r="A82" s="49">
        <v>2020</v>
      </c>
      <c r="B82" s="50">
        <v>13303</v>
      </c>
      <c r="C82" s="50">
        <v>13519</v>
      </c>
      <c r="D82" s="50">
        <v>13666</v>
      </c>
      <c r="E82" s="50">
        <v>13822</v>
      </c>
      <c r="F82" s="50">
        <v>13982</v>
      </c>
      <c r="G82" s="50">
        <v>14315</v>
      </c>
      <c r="H82" s="50">
        <v>14473</v>
      </c>
      <c r="I82" s="50">
        <v>14573</v>
      </c>
      <c r="J82" s="50">
        <v>15026</v>
      </c>
    </row>
    <row r="83" spans="1:10" x14ac:dyDescent="0.25">
      <c r="A83" s="49">
        <v>2021</v>
      </c>
      <c r="B83" s="50">
        <v>13420</v>
      </c>
      <c r="C83" s="50">
        <v>13637</v>
      </c>
      <c r="D83" s="50">
        <v>13791</v>
      </c>
      <c r="E83" s="50">
        <v>13941</v>
      </c>
      <c r="F83" s="50">
        <v>14107</v>
      </c>
      <c r="G83" s="50">
        <v>14450</v>
      </c>
      <c r="H83" s="50">
        <v>14613</v>
      </c>
      <c r="I83" s="50">
        <v>14710</v>
      </c>
      <c r="J83" s="50">
        <v>15173</v>
      </c>
    </row>
    <row r="84" spans="1:10" x14ac:dyDescent="0.25">
      <c r="A84" s="49">
        <v>2022</v>
      </c>
      <c r="B84" s="50">
        <v>13540</v>
      </c>
      <c r="C84" s="50">
        <v>13760</v>
      </c>
      <c r="D84" s="50">
        <v>13912</v>
      </c>
      <c r="E84" s="50">
        <v>14068</v>
      </c>
      <c r="F84" s="50">
        <v>14235</v>
      </c>
      <c r="G84" s="50">
        <v>14588</v>
      </c>
      <c r="H84" s="50">
        <v>14759</v>
      </c>
      <c r="I84" s="50">
        <v>14850</v>
      </c>
      <c r="J84" s="50">
        <v>15325</v>
      </c>
    </row>
    <row r="85" spans="1:10" x14ac:dyDescent="0.25">
      <c r="A85" s="49">
        <v>2023</v>
      </c>
      <c r="B85" s="50">
        <v>13655</v>
      </c>
      <c r="C85" s="50">
        <v>13879</v>
      </c>
      <c r="D85" s="50">
        <v>14031</v>
      </c>
      <c r="E85" s="50">
        <v>14193</v>
      </c>
      <c r="F85" s="50">
        <v>14361</v>
      </c>
      <c r="G85" s="50">
        <v>14725</v>
      </c>
      <c r="H85" s="50">
        <v>14901</v>
      </c>
      <c r="I85" s="50">
        <v>14987</v>
      </c>
      <c r="J85" s="50">
        <v>15473</v>
      </c>
    </row>
    <row r="86" spans="1:10" x14ac:dyDescent="0.25">
      <c r="A86" s="49">
        <v>2024</v>
      </c>
      <c r="B86" s="50">
        <v>13768</v>
      </c>
      <c r="C86" s="50">
        <v>13999</v>
      </c>
      <c r="D86" s="50">
        <v>14150</v>
      </c>
      <c r="E86" s="50">
        <v>14318</v>
      </c>
      <c r="F86" s="50">
        <v>14489</v>
      </c>
      <c r="G86" s="50">
        <v>14862</v>
      </c>
      <c r="H86" s="50">
        <v>15041</v>
      </c>
      <c r="I86" s="50">
        <v>15125</v>
      </c>
      <c r="J86" s="50">
        <v>15622</v>
      </c>
    </row>
    <row r="87" spans="1:10" x14ac:dyDescent="0.25">
      <c r="A87" s="49">
        <v>2025</v>
      </c>
      <c r="B87" s="50">
        <v>13880</v>
      </c>
      <c r="C87" s="50">
        <v>14117</v>
      </c>
      <c r="D87" s="50">
        <v>14269</v>
      </c>
      <c r="E87" s="50">
        <v>14443</v>
      </c>
      <c r="F87" s="50">
        <v>14617</v>
      </c>
      <c r="G87" s="50">
        <v>14997</v>
      </c>
      <c r="H87" s="50">
        <v>15181</v>
      </c>
      <c r="I87" s="50">
        <v>15262</v>
      </c>
      <c r="J87" s="50">
        <v>15768</v>
      </c>
    </row>
    <row r="88" spans="1:10" x14ac:dyDescent="0.25">
      <c r="A88" s="49">
        <v>2026</v>
      </c>
      <c r="B88" s="50">
        <v>13991</v>
      </c>
      <c r="C88" s="50">
        <v>14236</v>
      </c>
      <c r="D88" s="50">
        <v>14388</v>
      </c>
      <c r="E88" s="50">
        <v>14568</v>
      </c>
      <c r="F88" s="50">
        <v>14744</v>
      </c>
      <c r="G88" s="50">
        <v>15133</v>
      </c>
      <c r="H88" s="50">
        <v>15322</v>
      </c>
      <c r="I88" s="50">
        <v>15399</v>
      </c>
      <c r="J88" s="50">
        <v>15915</v>
      </c>
    </row>
    <row r="89" spans="1:10" x14ac:dyDescent="0.25">
      <c r="A89" s="49">
        <v>2027</v>
      </c>
      <c r="B89" s="50">
        <v>14102</v>
      </c>
      <c r="C89" s="50">
        <v>14356</v>
      </c>
      <c r="D89" s="50">
        <v>14507</v>
      </c>
      <c r="E89" s="50">
        <v>14692</v>
      </c>
      <c r="F89" s="50">
        <v>14872</v>
      </c>
      <c r="G89" s="50">
        <v>15270</v>
      </c>
      <c r="H89" s="50">
        <v>15462</v>
      </c>
      <c r="I89" s="50">
        <v>15536</v>
      </c>
      <c r="J89" s="50">
        <v>16061</v>
      </c>
    </row>
    <row r="90" spans="1:10" x14ac:dyDescent="0.25">
      <c r="A90" s="49">
        <v>2028</v>
      </c>
      <c r="B90" s="50">
        <v>14215</v>
      </c>
      <c r="C90" s="50">
        <v>14477</v>
      </c>
      <c r="D90" s="50">
        <v>14626</v>
      </c>
      <c r="E90" s="50">
        <v>14818</v>
      </c>
      <c r="F90" s="50">
        <v>14998</v>
      </c>
      <c r="G90" s="50">
        <v>15408</v>
      </c>
      <c r="H90" s="50">
        <v>15604</v>
      </c>
      <c r="I90" s="50">
        <v>15675</v>
      </c>
      <c r="J90" s="50">
        <v>16209</v>
      </c>
    </row>
    <row r="91" spans="1:10" ht="13.8" x14ac:dyDescent="0.25"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13.8" x14ac:dyDescent="0.25">
      <c r="A92" s="48" t="s">
        <v>158</v>
      </c>
      <c r="B92" s="47"/>
      <c r="C92" s="47"/>
      <c r="D92" s="47"/>
      <c r="E92" s="47"/>
      <c r="F92" s="47"/>
      <c r="G92" s="47"/>
      <c r="H92" s="47"/>
      <c r="I92" s="47"/>
      <c r="J92" s="47"/>
    </row>
    <row r="93" spans="1:10" x14ac:dyDescent="0.25">
      <c r="A93" s="49" t="s">
        <v>159</v>
      </c>
      <c r="B93" s="50">
        <v>10648</v>
      </c>
      <c r="C93" s="50">
        <v>10702</v>
      </c>
      <c r="D93" s="50">
        <v>10742</v>
      </c>
      <c r="E93" s="50">
        <v>10776</v>
      </c>
      <c r="F93" s="50">
        <v>10787</v>
      </c>
      <c r="G93" s="50">
        <v>10829</v>
      </c>
      <c r="H93" s="50">
        <v>10942</v>
      </c>
      <c r="I93" s="50">
        <v>11032</v>
      </c>
      <c r="J93" s="50">
        <v>11142</v>
      </c>
    </row>
    <row r="94" spans="1:10" x14ac:dyDescent="0.25">
      <c r="A94" s="49" t="s">
        <v>160</v>
      </c>
      <c r="B94" s="50">
        <v>10726</v>
      </c>
      <c r="C94" s="50">
        <v>10781</v>
      </c>
      <c r="D94" s="50">
        <v>10817</v>
      </c>
      <c r="E94" s="50">
        <v>10857</v>
      </c>
      <c r="F94" s="50">
        <v>10866</v>
      </c>
      <c r="G94" s="50">
        <v>10908</v>
      </c>
      <c r="H94" s="50">
        <v>11025</v>
      </c>
      <c r="I94" s="50">
        <v>11118</v>
      </c>
      <c r="J94" s="50">
        <v>11229</v>
      </c>
    </row>
    <row r="95" spans="1:10" x14ac:dyDescent="0.25">
      <c r="A95" s="49" t="s">
        <v>161</v>
      </c>
      <c r="B95" s="50">
        <v>10814</v>
      </c>
      <c r="C95" s="50">
        <v>10868</v>
      </c>
      <c r="D95" s="50">
        <v>10904</v>
      </c>
      <c r="E95" s="50">
        <v>10946</v>
      </c>
      <c r="F95" s="50">
        <v>10953</v>
      </c>
      <c r="G95" s="50">
        <v>10997</v>
      </c>
      <c r="H95" s="50">
        <v>11118</v>
      </c>
      <c r="I95" s="50">
        <v>11213</v>
      </c>
      <c r="J95" s="50">
        <v>11325</v>
      </c>
    </row>
    <row r="96" spans="1:10" x14ac:dyDescent="0.25">
      <c r="A96" s="49" t="s">
        <v>162</v>
      </c>
      <c r="B96" s="50">
        <v>10895</v>
      </c>
      <c r="C96" s="50">
        <v>10949</v>
      </c>
      <c r="D96" s="50">
        <v>10985</v>
      </c>
      <c r="E96" s="50">
        <v>11029</v>
      </c>
      <c r="F96" s="50">
        <v>11036</v>
      </c>
      <c r="G96" s="50">
        <v>11080</v>
      </c>
      <c r="H96" s="50">
        <v>11204</v>
      </c>
      <c r="I96" s="50">
        <v>11300</v>
      </c>
      <c r="J96" s="50">
        <v>11414</v>
      </c>
    </row>
    <row r="97" spans="1:10" x14ac:dyDescent="0.25">
      <c r="A97" s="49" t="s">
        <v>163</v>
      </c>
      <c r="B97" s="50">
        <v>10976</v>
      </c>
      <c r="C97" s="50">
        <v>11030</v>
      </c>
      <c r="D97" s="50">
        <v>11068</v>
      </c>
      <c r="E97" s="50">
        <v>11113</v>
      </c>
      <c r="F97" s="50">
        <v>11120</v>
      </c>
      <c r="G97" s="50">
        <v>11164</v>
      </c>
      <c r="H97" s="50">
        <v>11290</v>
      </c>
      <c r="I97" s="50">
        <v>11387</v>
      </c>
      <c r="J97" s="50">
        <v>11504</v>
      </c>
    </row>
    <row r="98" spans="1:10" x14ac:dyDescent="0.25">
      <c r="A98" s="49" t="s">
        <v>164</v>
      </c>
      <c r="B98" s="50">
        <v>11055</v>
      </c>
      <c r="C98" s="50">
        <v>11108</v>
      </c>
      <c r="D98" s="50">
        <v>11148</v>
      </c>
      <c r="E98" s="50">
        <v>11193</v>
      </c>
      <c r="F98" s="50">
        <v>11200</v>
      </c>
      <c r="G98" s="50">
        <v>11245</v>
      </c>
      <c r="H98" s="50">
        <v>11374</v>
      </c>
      <c r="I98" s="50">
        <v>11471</v>
      </c>
      <c r="J98" s="50">
        <v>11590</v>
      </c>
    </row>
    <row r="99" spans="1:10" x14ac:dyDescent="0.25">
      <c r="A99" s="49" t="s">
        <v>165</v>
      </c>
      <c r="B99" s="50">
        <v>11133</v>
      </c>
      <c r="C99" s="50">
        <v>11185</v>
      </c>
      <c r="D99" s="50">
        <v>11228</v>
      </c>
      <c r="E99" s="50">
        <v>11271</v>
      </c>
      <c r="F99" s="50">
        <v>11281</v>
      </c>
      <c r="G99" s="50">
        <v>11326</v>
      </c>
      <c r="H99" s="50">
        <v>11457</v>
      </c>
      <c r="I99" s="50">
        <v>11555</v>
      </c>
      <c r="J99" s="50">
        <v>11676</v>
      </c>
    </row>
    <row r="100" spans="1:10" x14ac:dyDescent="0.25">
      <c r="A100" s="49" t="s">
        <v>166</v>
      </c>
      <c r="B100" s="50">
        <v>11213</v>
      </c>
      <c r="C100" s="50">
        <v>11263</v>
      </c>
      <c r="D100" s="50">
        <v>11310</v>
      </c>
      <c r="E100" s="50">
        <v>11352</v>
      </c>
      <c r="F100" s="50">
        <v>11363</v>
      </c>
      <c r="G100" s="50">
        <v>11407</v>
      </c>
      <c r="H100" s="50">
        <v>11541</v>
      </c>
      <c r="I100" s="50">
        <v>11641</v>
      </c>
      <c r="J100" s="50">
        <v>11761</v>
      </c>
    </row>
    <row r="101" spans="1:10" x14ac:dyDescent="0.25">
      <c r="A101" s="49" t="s">
        <v>167</v>
      </c>
      <c r="B101" s="50">
        <v>11297</v>
      </c>
      <c r="C101" s="50">
        <v>11344</v>
      </c>
      <c r="D101" s="50">
        <v>11395</v>
      </c>
      <c r="E101" s="50">
        <v>11437</v>
      </c>
      <c r="F101" s="50">
        <v>11449</v>
      </c>
      <c r="G101" s="50">
        <v>11493</v>
      </c>
      <c r="H101" s="50">
        <v>11629</v>
      </c>
      <c r="I101" s="50">
        <v>11729</v>
      </c>
      <c r="J101" s="50">
        <v>11849</v>
      </c>
    </row>
    <row r="102" spans="1:10" x14ac:dyDescent="0.25">
      <c r="A102" s="49" t="s">
        <v>168</v>
      </c>
      <c r="B102" s="50">
        <v>11380</v>
      </c>
      <c r="C102" s="50">
        <v>11425</v>
      </c>
      <c r="D102" s="50">
        <v>11479</v>
      </c>
      <c r="E102" s="50">
        <v>11521</v>
      </c>
      <c r="F102" s="50">
        <v>11533</v>
      </c>
      <c r="G102" s="50">
        <v>11578</v>
      </c>
      <c r="H102" s="50">
        <v>11716</v>
      </c>
      <c r="I102" s="50">
        <v>11817</v>
      </c>
      <c r="J102" s="50">
        <v>11938</v>
      </c>
    </row>
    <row r="103" spans="1:10" ht="13.8" x14ac:dyDescent="0.25">
      <c r="B103" s="47"/>
      <c r="C103" s="47"/>
      <c r="D103" s="47"/>
      <c r="E103" s="47"/>
      <c r="F103" s="47"/>
      <c r="G103" s="47"/>
      <c r="H103" s="47"/>
      <c r="I103" s="47"/>
      <c r="J103" s="47"/>
    </row>
    <row r="104" spans="1:10" ht="13.8" x14ac:dyDescent="0.25">
      <c r="A104" s="46" t="s">
        <v>47</v>
      </c>
      <c r="B104" s="47">
        <v>0.1</v>
      </c>
      <c r="C104" s="47">
        <v>0.2</v>
      </c>
      <c r="D104" s="47">
        <v>0.3</v>
      </c>
      <c r="E104" s="47">
        <v>0.4</v>
      </c>
      <c r="F104" s="47">
        <v>0.5</v>
      </c>
      <c r="G104" s="47">
        <v>0.6</v>
      </c>
      <c r="H104" s="47">
        <v>0.7</v>
      </c>
      <c r="I104" s="47">
        <v>0.8</v>
      </c>
      <c r="J104" s="47">
        <v>0.9</v>
      </c>
    </row>
    <row r="105" spans="1:10" ht="13.8" x14ac:dyDescent="0.25">
      <c r="A105" s="48" t="s">
        <v>157</v>
      </c>
      <c r="B105" s="47"/>
      <c r="C105" s="47"/>
      <c r="D105" s="47"/>
      <c r="E105" s="47"/>
      <c r="F105" s="47"/>
      <c r="G105" s="47"/>
      <c r="H105" s="47"/>
      <c r="I105" s="47"/>
      <c r="J105" s="47"/>
    </row>
    <row r="106" spans="1:10" x14ac:dyDescent="0.25">
      <c r="A106" s="49">
        <v>2019</v>
      </c>
      <c r="B106" s="50">
        <v>2325</v>
      </c>
      <c r="C106" s="50">
        <v>2360</v>
      </c>
      <c r="D106" s="50">
        <v>2392</v>
      </c>
      <c r="E106" s="50">
        <v>2411</v>
      </c>
      <c r="F106" s="50">
        <v>2445</v>
      </c>
      <c r="G106" s="50">
        <v>2477</v>
      </c>
      <c r="H106" s="50">
        <v>2503</v>
      </c>
      <c r="I106" s="50">
        <v>2537</v>
      </c>
      <c r="J106" s="50">
        <v>2568</v>
      </c>
    </row>
    <row r="107" spans="1:10" x14ac:dyDescent="0.25">
      <c r="A107" s="49">
        <v>2020</v>
      </c>
      <c r="B107" s="50">
        <v>2336</v>
      </c>
      <c r="C107" s="50">
        <v>2372</v>
      </c>
      <c r="D107" s="50">
        <v>2404</v>
      </c>
      <c r="E107" s="50">
        <v>2423</v>
      </c>
      <c r="F107" s="50">
        <v>2457</v>
      </c>
      <c r="G107" s="50">
        <v>2491</v>
      </c>
      <c r="H107" s="50">
        <v>2516</v>
      </c>
      <c r="I107" s="50">
        <v>2551</v>
      </c>
      <c r="J107" s="50">
        <v>2583</v>
      </c>
    </row>
    <row r="108" spans="1:10" x14ac:dyDescent="0.25">
      <c r="A108" s="49">
        <v>2021</v>
      </c>
      <c r="B108" s="50">
        <v>2349</v>
      </c>
      <c r="C108" s="50">
        <v>2388</v>
      </c>
      <c r="D108" s="50">
        <v>2418</v>
      </c>
      <c r="E108" s="50">
        <v>2439</v>
      </c>
      <c r="F108" s="50">
        <v>2473</v>
      </c>
      <c r="G108" s="50">
        <v>2507</v>
      </c>
      <c r="H108" s="50">
        <v>2533</v>
      </c>
      <c r="I108" s="50">
        <v>2569</v>
      </c>
      <c r="J108" s="50">
        <v>2600</v>
      </c>
    </row>
    <row r="109" spans="1:10" x14ac:dyDescent="0.25">
      <c r="A109" s="49">
        <v>2022</v>
      </c>
      <c r="B109" s="50">
        <v>2364</v>
      </c>
      <c r="C109" s="50">
        <v>2404</v>
      </c>
      <c r="D109" s="50">
        <v>2433</v>
      </c>
      <c r="E109" s="50">
        <v>2455</v>
      </c>
      <c r="F109" s="50">
        <v>2489</v>
      </c>
      <c r="G109" s="50">
        <v>2525</v>
      </c>
      <c r="H109" s="50">
        <v>2551</v>
      </c>
      <c r="I109" s="50">
        <v>2587</v>
      </c>
      <c r="J109" s="50">
        <v>2617</v>
      </c>
    </row>
    <row r="110" spans="1:10" x14ac:dyDescent="0.25">
      <c r="A110" s="49">
        <v>2023</v>
      </c>
      <c r="B110" s="50">
        <v>2379</v>
      </c>
      <c r="C110" s="50">
        <v>2420</v>
      </c>
      <c r="D110" s="50">
        <v>2447</v>
      </c>
      <c r="E110" s="50">
        <v>2470</v>
      </c>
      <c r="F110" s="50">
        <v>2505</v>
      </c>
      <c r="G110" s="50">
        <v>2542</v>
      </c>
      <c r="H110" s="50">
        <v>2568</v>
      </c>
      <c r="I110" s="50">
        <v>2605</v>
      </c>
      <c r="J110" s="50">
        <v>2633</v>
      </c>
    </row>
    <row r="111" spans="1:10" x14ac:dyDescent="0.25">
      <c r="A111" s="49">
        <v>2024</v>
      </c>
      <c r="B111" s="50">
        <v>2394</v>
      </c>
      <c r="C111" s="50">
        <v>2435</v>
      </c>
      <c r="D111" s="50">
        <v>2462</v>
      </c>
      <c r="E111" s="50">
        <v>2486</v>
      </c>
      <c r="F111" s="50">
        <v>2522</v>
      </c>
      <c r="G111" s="50">
        <v>2560</v>
      </c>
      <c r="H111" s="50">
        <v>2585</v>
      </c>
      <c r="I111" s="50">
        <v>2623</v>
      </c>
      <c r="J111" s="50">
        <v>2649</v>
      </c>
    </row>
    <row r="112" spans="1:10" x14ac:dyDescent="0.25">
      <c r="A112" s="49">
        <v>2025</v>
      </c>
      <c r="B112" s="50">
        <v>2408</v>
      </c>
      <c r="C112" s="50">
        <v>2450</v>
      </c>
      <c r="D112" s="50">
        <v>2476</v>
      </c>
      <c r="E112" s="50">
        <v>2501</v>
      </c>
      <c r="F112" s="50">
        <v>2538</v>
      </c>
      <c r="G112" s="50">
        <v>2577</v>
      </c>
      <c r="H112" s="50">
        <v>2603</v>
      </c>
      <c r="I112" s="50">
        <v>2640</v>
      </c>
      <c r="J112" s="50">
        <v>2666</v>
      </c>
    </row>
    <row r="113" spans="1:10" x14ac:dyDescent="0.25">
      <c r="A113" s="49">
        <v>2026</v>
      </c>
      <c r="B113" s="50">
        <v>2423</v>
      </c>
      <c r="C113" s="50">
        <v>2465</v>
      </c>
      <c r="D113" s="50">
        <v>2491</v>
      </c>
      <c r="E113" s="50">
        <v>2516</v>
      </c>
      <c r="F113" s="50">
        <v>2554</v>
      </c>
      <c r="G113" s="50">
        <v>2594</v>
      </c>
      <c r="H113" s="50">
        <v>2619</v>
      </c>
      <c r="I113" s="50">
        <v>2658</v>
      </c>
      <c r="J113" s="50">
        <v>2684</v>
      </c>
    </row>
    <row r="114" spans="1:10" x14ac:dyDescent="0.25">
      <c r="A114" s="49">
        <v>2027</v>
      </c>
      <c r="B114" s="50">
        <v>2438</v>
      </c>
      <c r="C114" s="50">
        <v>2480</v>
      </c>
      <c r="D114" s="50">
        <v>2505</v>
      </c>
      <c r="E114" s="50">
        <v>2531</v>
      </c>
      <c r="F114" s="50">
        <v>2570</v>
      </c>
      <c r="G114" s="50">
        <v>2611</v>
      </c>
      <c r="H114" s="50">
        <v>2634</v>
      </c>
      <c r="I114" s="50">
        <v>2675</v>
      </c>
      <c r="J114" s="50">
        <v>2701</v>
      </c>
    </row>
    <row r="115" spans="1:10" x14ac:dyDescent="0.25">
      <c r="A115" s="49">
        <v>2028</v>
      </c>
      <c r="B115" s="50">
        <v>2453</v>
      </c>
      <c r="C115" s="50">
        <v>2496</v>
      </c>
      <c r="D115" s="50">
        <v>2521</v>
      </c>
      <c r="E115" s="50">
        <v>2547</v>
      </c>
      <c r="F115" s="50">
        <v>2587</v>
      </c>
      <c r="G115" s="50">
        <v>2628</v>
      </c>
      <c r="H115" s="50">
        <v>2650</v>
      </c>
      <c r="I115" s="50">
        <v>2693</v>
      </c>
      <c r="J115" s="50">
        <v>2720</v>
      </c>
    </row>
    <row r="116" spans="1:10" ht="13.8" x14ac:dyDescent="0.25">
      <c r="B116" s="47"/>
      <c r="C116" s="47"/>
      <c r="D116" s="47"/>
      <c r="E116" s="47"/>
      <c r="F116" s="47"/>
      <c r="G116" s="47"/>
      <c r="H116" s="47"/>
      <c r="I116" s="47"/>
      <c r="J116" s="47"/>
    </row>
    <row r="117" spans="1:10" ht="13.8" x14ac:dyDescent="0.25">
      <c r="A117" s="48" t="s">
        <v>158</v>
      </c>
      <c r="B117" s="47"/>
      <c r="C117" s="47"/>
      <c r="D117" s="47"/>
      <c r="E117" s="47"/>
      <c r="F117" s="47"/>
      <c r="G117" s="47"/>
      <c r="H117" s="47"/>
      <c r="I117" s="47"/>
      <c r="J117" s="47"/>
    </row>
    <row r="118" spans="1:10" x14ac:dyDescent="0.25">
      <c r="A118" s="49" t="s">
        <v>159</v>
      </c>
      <c r="B118" s="50">
        <v>1998</v>
      </c>
      <c r="C118" s="50">
        <v>2006</v>
      </c>
      <c r="D118" s="50">
        <v>2011</v>
      </c>
      <c r="E118" s="50">
        <v>2021</v>
      </c>
      <c r="F118" s="50">
        <v>2025</v>
      </c>
      <c r="G118" s="50">
        <v>2031</v>
      </c>
      <c r="H118" s="50">
        <v>2047</v>
      </c>
      <c r="I118" s="50">
        <v>2060</v>
      </c>
      <c r="J118" s="50">
        <v>2093</v>
      </c>
    </row>
    <row r="119" spans="1:10" x14ac:dyDescent="0.25">
      <c r="A119" s="49" t="s">
        <v>160</v>
      </c>
      <c r="B119" s="50">
        <v>2003</v>
      </c>
      <c r="C119" s="50">
        <v>2011</v>
      </c>
      <c r="D119" s="50">
        <v>2016</v>
      </c>
      <c r="E119" s="50">
        <v>2026</v>
      </c>
      <c r="F119" s="50">
        <v>2030</v>
      </c>
      <c r="G119" s="50">
        <v>2036</v>
      </c>
      <c r="H119" s="50">
        <v>2052</v>
      </c>
      <c r="I119" s="50">
        <v>2066</v>
      </c>
      <c r="J119" s="50">
        <v>2099</v>
      </c>
    </row>
    <row r="120" spans="1:10" x14ac:dyDescent="0.25">
      <c r="A120" s="49" t="s">
        <v>161</v>
      </c>
      <c r="B120" s="50">
        <v>2008</v>
      </c>
      <c r="C120" s="50">
        <v>2016</v>
      </c>
      <c r="D120" s="50">
        <v>2021</v>
      </c>
      <c r="E120" s="50">
        <v>2032</v>
      </c>
      <c r="F120" s="50">
        <v>2035</v>
      </c>
      <c r="G120" s="50">
        <v>2042</v>
      </c>
      <c r="H120" s="50">
        <v>2058</v>
      </c>
      <c r="I120" s="50">
        <v>2072</v>
      </c>
      <c r="J120" s="50">
        <v>2105</v>
      </c>
    </row>
    <row r="121" spans="1:10" x14ac:dyDescent="0.25">
      <c r="A121" s="49" t="s">
        <v>162</v>
      </c>
      <c r="B121" s="50">
        <v>2013</v>
      </c>
      <c r="C121" s="50">
        <v>2021</v>
      </c>
      <c r="D121" s="50">
        <v>2026</v>
      </c>
      <c r="E121" s="50">
        <v>2037</v>
      </c>
      <c r="F121" s="50">
        <v>2041</v>
      </c>
      <c r="G121" s="50">
        <v>2047</v>
      </c>
      <c r="H121" s="50">
        <v>2063</v>
      </c>
      <c r="I121" s="50">
        <v>2078</v>
      </c>
      <c r="J121" s="50">
        <v>2111</v>
      </c>
    </row>
    <row r="122" spans="1:10" x14ac:dyDescent="0.25">
      <c r="A122" s="49" t="s">
        <v>163</v>
      </c>
      <c r="B122" s="50">
        <v>2018</v>
      </c>
      <c r="C122" s="50">
        <v>2026</v>
      </c>
      <c r="D122" s="50">
        <v>2031</v>
      </c>
      <c r="E122" s="50">
        <v>2042</v>
      </c>
      <c r="F122" s="50">
        <v>2046</v>
      </c>
      <c r="G122" s="50">
        <v>2053</v>
      </c>
      <c r="H122" s="50">
        <v>2068</v>
      </c>
      <c r="I122" s="50">
        <v>2083</v>
      </c>
      <c r="J122" s="50">
        <v>2117</v>
      </c>
    </row>
    <row r="123" spans="1:10" x14ac:dyDescent="0.25">
      <c r="A123" s="49" t="s">
        <v>164</v>
      </c>
      <c r="B123" s="50">
        <v>2023</v>
      </c>
      <c r="C123" s="50">
        <v>2031</v>
      </c>
      <c r="D123" s="50">
        <v>2037</v>
      </c>
      <c r="E123" s="50">
        <v>2046</v>
      </c>
      <c r="F123" s="50">
        <v>2052</v>
      </c>
      <c r="G123" s="50">
        <v>2058</v>
      </c>
      <c r="H123" s="50">
        <v>2073</v>
      </c>
      <c r="I123" s="50">
        <v>2089</v>
      </c>
      <c r="J123" s="50">
        <v>2123</v>
      </c>
    </row>
    <row r="124" spans="1:10" x14ac:dyDescent="0.25">
      <c r="A124" s="49" t="s">
        <v>165</v>
      </c>
      <c r="B124" s="50">
        <v>2028</v>
      </c>
      <c r="C124" s="50">
        <v>2037</v>
      </c>
      <c r="D124" s="50">
        <v>2042</v>
      </c>
      <c r="E124" s="50">
        <v>2052</v>
      </c>
      <c r="F124" s="50">
        <v>2057</v>
      </c>
      <c r="G124" s="50">
        <v>2064</v>
      </c>
      <c r="H124" s="50">
        <v>2079</v>
      </c>
      <c r="I124" s="50">
        <v>2095</v>
      </c>
      <c r="J124" s="50">
        <v>2129</v>
      </c>
    </row>
    <row r="125" spans="1:10" x14ac:dyDescent="0.25">
      <c r="A125" s="49" t="s">
        <v>166</v>
      </c>
      <c r="B125" s="50">
        <v>2033</v>
      </c>
      <c r="C125" s="50">
        <v>2042</v>
      </c>
      <c r="D125" s="50">
        <v>2047</v>
      </c>
      <c r="E125" s="50">
        <v>2057</v>
      </c>
      <c r="F125" s="50">
        <v>2062</v>
      </c>
      <c r="G125" s="50">
        <v>2070</v>
      </c>
      <c r="H125" s="50">
        <v>2084</v>
      </c>
      <c r="I125" s="50">
        <v>2101</v>
      </c>
      <c r="J125" s="50">
        <v>2134</v>
      </c>
    </row>
    <row r="126" spans="1:10" x14ac:dyDescent="0.25">
      <c r="A126" s="49" t="s">
        <v>167</v>
      </c>
      <c r="B126" s="50">
        <v>2039</v>
      </c>
      <c r="C126" s="50">
        <v>2047</v>
      </c>
      <c r="D126" s="50">
        <v>2052</v>
      </c>
      <c r="E126" s="50">
        <v>2062</v>
      </c>
      <c r="F126" s="50">
        <v>2067</v>
      </c>
      <c r="G126" s="50">
        <v>2075</v>
      </c>
      <c r="H126" s="50">
        <v>2090</v>
      </c>
      <c r="I126" s="50">
        <v>2107</v>
      </c>
      <c r="J126" s="50">
        <v>2140</v>
      </c>
    </row>
    <row r="127" spans="1:10" x14ac:dyDescent="0.25">
      <c r="A127" s="49" t="s">
        <v>168</v>
      </c>
      <c r="B127" s="50">
        <v>2044</v>
      </c>
      <c r="C127" s="50">
        <v>2052</v>
      </c>
      <c r="D127" s="50">
        <v>2058</v>
      </c>
      <c r="E127" s="50">
        <v>2067</v>
      </c>
      <c r="F127" s="50">
        <v>2073</v>
      </c>
      <c r="G127" s="50">
        <v>2080</v>
      </c>
      <c r="H127" s="50">
        <v>2096</v>
      </c>
      <c r="I127" s="50">
        <v>2113</v>
      </c>
      <c r="J127" s="50">
        <v>2146</v>
      </c>
    </row>
    <row r="128" spans="1:10" ht="13.8" x14ac:dyDescent="0.25">
      <c r="B128" s="47"/>
      <c r="C128" s="47"/>
      <c r="D128" s="47"/>
      <c r="E128" s="47"/>
      <c r="F128" s="47"/>
      <c r="G128" s="47"/>
      <c r="H128" s="47"/>
      <c r="I128" s="47"/>
      <c r="J128" s="47"/>
    </row>
    <row r="129" spans="1:10" ht="13.8" x14ac:dyDescent="0.25">
      <c r="A129" s="46" t="s">
        <v>49</v>
      </c>
      <c r="B129" s="47">
        <v>0.1</v>
      </c>
      <c r="C129" s="47">
        <v>0.2</v>
      </c>
      <c r="D129" s="47">
        <v>0.3</v>
      </c>
      <c r="E129" s="47">
        <v>0.4</v>
      </c>
      <c r="F129" s="47">
        <v>0.5</v>
      </c>
      <c r="G129" s="47">
        <v>0.6</v>
      </c>
      <c r="H129" s="47">
        <v>0.7</v>
      </c>
      <c r="I129" s="47">
        <v>0.8</v>
      </c>
      <c r="J129" s="47">
        <v>0.9</v>
      </c>
    </row>
    <row r="130" spans="1:10" ht="13.8" x14ac:dyDescent="0.25">
      <c r="A130" s="48" t="s">
        <v>157</v>
      </c>
      <c r="B130" s="47"/>
      <c r="C130" s="47"/>
      <c r="D130" s="47"/>
      <c r="E130" s="47"/>
      <c r="F130" s="47"/>
      <c r="G130" s="47"/>
      <c r="H130" s="47"/>
      <c r="I130" s="47"/>
      <c r="J130" s="47"/>
    </row>
    <row r="131" spans="1:10" x14ac:dyDescent="0.25">
      <c r="A131" s="49">
        <v>2019</v>
      </c>
      <c r="B131" s="50">
        <v>2007</v>
      </c>
      <c r="C131" s="50">
        <v>2033</v>
      </c>
      <c r="D131" s="50">
        <v>2059</v>
      </c>
      <c r="E131" s="50">
        <v>2079</v>
      </c>
      <c r="F131" s="50">
        <v>2118</v>
      </c>
      <c r="G131" s="50">
        <v>2167</v>
      </c>
      <c r="H131" s="50">
        <v>2190</v>
      </c>
      <c r="I131" s="50">
        <v>2267</v>
      </c>
      <c r="J131" s="50">
        <v>2313</v>
      </c>
    </row>
    <row r="132" spans="1:10" x14ac:dyDescent="0.25">
      <c r="A132" s="49">
        <v>2020</v>
      </c>
      <c r="B132" s="50">
        <v>2029</v>
      </c>
      <c r="C132" s="50">
        <v>2056</v>
      </c>
      <c r="D132" s="50">
        <v>2084</v>
      </c>
      <c r="E132" s="50">
        <v>2104</v>
      </c>
      <c r="F132" s="50">
        <v>2142</v>
      </c>
      <c r="G132" s="50">
        <v>2191</v>
      </c>
      <c r="H132" s="50">
        <v>2216</v>
      </c>
      <c r="I132" s="50">
        <v>2295</v>
      </c>
      <c r="J132" s="50">
        <v>2340</v>
      </c>
    </row>
    <row r="133" spans="1:10" x14ac:dyDescent="0.25">
      <c r="A133" s="49">
        <v>2021</v>
      </c>
      <c r="B133" s="50">
        <v>2052</v>
      </c>
      <c r="C133" s="50">
        <v>2080</v>
      </c>
      <c r="D133" s="50">
        <v>2110</v>
      </c>
      <c r="E133" s="50">
        <v>2130</v>
      </c>
      <c r="F133" s="50">
        <v>2167</v>
      </c>
      <c r="G133" s="50">
        <v>2217</v>
      </c>
      <c r="H133" s="50">
        <v>2243</v>
      </c>
      <c r="I133" s="50">
        <v>2324</v>
      </c>
      <c r="J133" s="50">
        <v>2368</v>
      </c>
    </row>
    <row r="134" spans="1:10" x14ac:dyDescent="0.25">
      <c r="A134" s="49">
        <v>2022</v>
      </c>
      <c r="B134" s="50">
        <v>2076</v>
      </c>
      <c r="C134" s="50">
        <v>2104</v>
      </c>
      <c r="D134" s="50">
        <v>2135</v>
      </c>
      <c r="E134" s="50">
        <v>2157</v>
      </c>
      <c r="F134" s="50">
        <v>2193</v>
      </c>
      <c r="G134" s="50">
        <v>2243</v>
      </c>
      <c r="H134" s="50">
        <v>2272</v>
      </c>
      <c r="I134" s="50">
        <v>2354</v>
      </c>
      <c r="J134" s="50">
        <v>2398</v>
      </c>
    </row>
    <row r="135" spans="1:10" x14ac:dyDescent="0.25">
      <c r="A135" s="49">
        <v>2023</v>
      </c>
      <c r="B135" s="50">
        <v>2100</v>
      </c>
      <c r="C135" s="50">
        <v>2129</v>
      </c>
      <c r="D135" s="50">
        <v>2160</v>
      </c>
      <c r="E135" s="50">
        <v>2182</v>
      </c>
      <c r="F135" s="50">
        <v>2218</v>
      </c>
      <c r="G135" s="50">
        <v>2270</v>
      </c>
      <c r="H135" s="50">
        <v>2300</v>
      </c>
      <c r="I135" s="50">
        <v>2383</v>
      </c>
      <c r="J135" s="50">
        <v>2429</v>
      </c>
    </row>
    <row r="136" spans="1:10" x14ac:dyDescent="0.25">
      <c r="A136" s="49">
        <v>2024</v>
      </c>
      <c r="B136" s="50">
        <v>2124</v>
      </c>
      <c r="C136" s="50">
        <v>2154</v>
      </c>
      <c r="D136" s="50">
        <v>2184</v>
      </c>
      <c r="E136" s="50">
        <v>2206</v>
      </c>
      <c r="F136" s="50">
        <v>2242</v>
      </c>
      <c r="G136" s="50">
        <v>2295</v>
      </c>
      <c r="H136" s="50">
        <v>2329</v>
      </c>
      <c r="I136" s="50">
        <v>2412</v>
      </c>
      <c r="J136" s="50">
        <v>2460</v>
      </c>
    </row>
    <row r="137" spans="1:10" x14ac:dyDescent="0.25">
      <c r="A137" s="49">
        <v>2025</v>
      </c>
      <c r="B137" s="50">
        <v>2146</v>
      </c>
      <c r="C137" s="50">
        <v>2178</v>
      </c>
      <c r="D137" s="50">
        <v>2206</v>
      </c>
      <c r="E137" s="50">
        <v>2230</v>
      </c>
      <c r="F137" s="50">
        <v>2267</v>
      </c>
      <c r="G137" s="50">
        <v>2321</v>
      </c>
      <c r="H137" s="50">
        <v>2357</v>
      </c>
      <c r="I137" s="50">
        <v>2441</v>
      </c>
      <c r="J137" s="50">
        <v>2491</v>
      </c>
    </row>
    <row r="138" spans="1:10" x14ac:dyDescent="0.25">
      <c r="A138" s="49">
        <v>2026</v>
      </c>
      <c r="B138" s="50">
        <v>2170</v>
      </c>
      <c r="C138" s="50">
        <v>2203</v>
      </c>
      <c r="D138" s="50">
        <v>2229</v>
      </c>
      <c r="E138" s="50">
        <v>2254</v>
      </c>
      <c r="F138" s="50">
        <v>2292</v>
      </c>
      <c r="G138" s="50">
        <v>2347</v>
      </c>
      <c r="H138" s="50">
        <v>2384</v>
      </c>
      <c r="I138" s="50">
        <v>2471</v>
      </c>
      <c r="J138" s="50">
        <v>2522</v>
      </c>
    </row>
    <row r="139" spans="1:10" x14ac:dyDescent="0.25">
      <c r="A139" s="49">
        <v>2027</v>
      </c>
      <c r="B139" s="50">
        <v>2194</v>
      </c>
      <c r="C139" s="50">
        <v>2227</v>
      </c>
      <c r="D139" s="50">
        <v>2252</v>
      </c>
      <c r="E139" s="50">
        <v>2278</v>
      </c>
      <c r="F139" s="50">
        <v>2316</v>
      </c>
      <c r="G139" s="50">
        <v>2372</v>
      </c>
      <c r="H139" s="50">
        <v>2412</v>
      </c>
      <c r="I139" s="50">
        <v>2501</v>
      </c>
      <c r="J139" s="50">
        <v>2552</v>
      </c>
    </row>
    <row r="140" spans="1:10" x14ac:dyDescent="0.25">
      <c r="A140" s="49">
        <v>2028</v>
      </c>
      <c r="B140" s="50">
        <v>2218</v>
      </c>
      <c r="C140" s="50">
        <v>2252</v>
      </c>
      <c r="D140" s="50">
        <v>2277</v>
      </c>
      <c r="E140" s="50">
        <v>2302</v>
      </c>
      <c r="F140" s="50">
        <v>2342</v>
      </c>
      <c r="G140" s="50">
        <v>2398</v>
      </c>
      <c r="H140" s="50">
        <v>2440</v>
      </c>
      <c r="I140" s="50">
        <v>2531</v>
      </c>
      <c r="J140" s="50">
        <v>2583</v>
      </c>
    </row>
    <row r="141" spans="1:10" ht="13.8" x14ac:dyDescent="0.25">
      <c r="B141" s="47"/>
      <c r="C141" s="47"/>
      <c r="D141" s="47"/>
      <c r="E141" s="47"/>
      <c r="F141" s="47"/>
      <c r="G141" s="47"/>
      <c r="H141" s="47"/>
      <c r="I141" s="47"/>
      <c r="J141" s="47"/>
    </row>
    <row r="142" spans="1:10" ht="13.8" x14ac:dyDescent="0.25">
      <c r="A142" s="48" t="s">
        <v>158</v>
      </c>
      <c r="B142" s="47"/>
      <c r="C142" s="47"/>
      <c r="D142" s="47"/>
      <c r="E142" s="47"/>
      <c r="F142" s="47"/>
      <c r="G142" s="47"/>
      <c r="H142" s="47"/>
      <c r="I142" s="47"/>
      <c r="J142" s="47"/>
    </row>
    <row r="143" spans="1:10" x14ac:dyDescent="0.25">
      <c r="A143" s="49" t="s">
        <v>159</v>
      </c>
      <c r="B143" s="50">
        <v>1481</v>
      </c>
      <c r="C143" s="50">
        <v>1489</v>
      </c>
      <c r="D143" s="50">
        <v>1494</v>
      </c>
      <c r="E143" s="50">
        <v>1499</v>
      </c>
      <c r="F143" s="50">
        <v>1500</v>
      </c>
      <c r="G143" s="50">
        <v>1505</v>
      </c>
      <c r="H143" s="50">
        <v>1515</v>
      </c>
      <c r="I143" s="50">
        <v>1523</v>
      </c>
      <c r="J143" s="50">
        <v>1540</v>
      </c>
    </row>
    <row r="144" spans="1:10" x14ac:dyDescent="0.25">
      <c r="A144" s="49" t="s">
        <v>160</v>
      </c>
      <c r="B144" s="50">
        <v>1491</v>
      </c>
      <c r="C144" s="50">
        <v>1499</v>
      </c>
      <c r="D144" s="50">
        <v>1505</v>
      </c>
      <c r="E144" s="50">
        <v>1509</v>
      </c>
      <c r="F144" s="50">
        <v>1511</v>
      </c>
      <c r="G144" s="50">
        <v>1516</v>
      </c>
      <c r="H144" s="50">
        <v>1526</v>
      </c>
      <c r="I144" s="50">
        <v>1535</v>
      </c>
      <c r="J144" s="50">
        <v>1552</v>
      </c>
    </row>
    <row r="145" spans="1:10" x14ac:dyDescent="0.25">
      <c r="A145" s="49" t="s">
        <v>161</v>
      </c>
      <c r="B145" s="50">
        <v>1502</v>
      </c>
      <c r="C145" s="50">
        <v>1509</v>
      </c>
      <c r="D145" s="50">
        <v>1515</v>
      </c>
      <c r="E145" s="50">
        <v>1520</v>
      </c>
      <c r="F145" s="50">
        <v>1521</v>
      </c>
      <c r="G145" s="50">
        <v>1526</v>
      </c>
      <c r="H145" s="50">
        <v>1537</v>
      </c>
      <c r="I145" s="50">
        <v>1546</v>
      </c>
      <c r="J145" s="50">
        <v>1563</v>
      </c>
    </row>
    <row r="146" spans="1:10" x14ac:dyDescent="0.25">
      <c r="A146" s="49" t="s">
        <v>162</v>
      </c>
      <c r="B146" s="50">
        <v>1512</v>
      </c>
      <c r="C146" s="50">
        <v>1519</v>
      </c>
      <c r="D146" s="50">
        <v>1526</v>
      </c>
      <c r="E146" s="50">
        <v>1530</v>
      </c>
      <c r="F146" s="50">
        <v>1532</v>
      </c>
      <c r="G146" s="50">
        <v>1537</v>
      </c>
      <c r="H146" s="50">
        <v>1548</v>
      </c>
      <c r="I146" s="50">
        <v>1557</v>
      </c>
      <c r="J146" s="50">
        <v>1575</v>
      </c>
    </row>
    <row r="147" spans="1:10" x14ac:dyDescent="0.25">
      <c r="A147" s="49" t="s">
        <v>163</v>
      </c>
      <c r="B147" s="50">
        <v>1522</v>
      </c>
      <c r="C147" s="50">
        <v>1529</v>
      </c>
      <c r="D147" s="50">
        <v>1536</v>
      </c>
      <c r="E147" s="50">
        <v>1541</v>
      </c>
      <c r="F147" s="50">
        <v>1543</v>
      </c>
      <c r="G147" s="50">
        <v>1547</v>
      </c>
      <c r="H147" s="50">
        <v>1559</v>
      </c>
      <c r="I147" s="50">
        <v>1568</v>
      </c>
      <c r="J147" s="50">
        <v>1586</v>
      </c>
    </row>
    <row r="148" spans="1:10" x14ac:dyDescent="0.25">
      <c r="A148" s="49" t="s">
        <v>164</v>
      </c>
      <c r="B148" s="50">
        <v>1533</v>
      </c>
      <c r="C148" s="50">
        <v>1539</v>
      </c>
      <c r="D148" s="50">
        <v>1547</v>
      </c>
      <c r="E148" s="50">
        <v>1551</v>
      </c>
      <c r="F148" s="50">
        <v>1553</v>
      </c>
      <c r="G148" s="50">
        <v>1558</v>
      </c>
      <c r="H148" s="50">
        <v>1570</v>
      </c>
      <c r="I148" s="50">
        <v>1579</v>
      </c>
      <c r="J148" s="50">
        <v>1598</v>
      </c>
    </row>
    <row r="149" spans="1:10" x14ac:dyDescent="0.25">
      <c r="A149" s="49" t="s">
        <v>165</v>
      </c>
      <c r="B149" s="50">
        <v>1544</v>
      </c>
      <c r="C149" s="50">
        <v>1550</v>
      </c>
      <c r="D149" s="50">
        <v>1557</v>
      </c>
      <c r="E149" s="50">
        <v>1562</v>
      </c>
      <c r="F149" s="50">
        <v>1564</v>
      </c>
      <c r="G149" s="50">
        <v>1569</v>
      </c>
      <c r="H149" s="50">
        <v>1581</v>
      </c>
      <c r="I149" s="50">
        <v>1590</v>
      </c>
      <c r="J149" s="50">
        <v>1609</v>
      </c>
    </row>
    <row r="150" spans="1:10" x14ac:dyDescent="0.25">
      <c r="A150" s="49" t="s">
        <v>166</v>
      </c>
      <c r="B150" s="50">
        <v>1554</v>
      </c>
      <c r="C150" s="50">
        <v>1560</v>
      </c>
      <c r="D150" s="50">
        <v>1568</v>
      </c>
      <c r="E150" s="50">
        <v>1573</v>
      </c>
      <c r="F150" s="50">
        <v>1574</v>
      </c>
      <c r="G150" s="50">
        <v>1579</v>
      </c>
      <c r="H150" s="50">
        <v>1592</v>
      </c>
      <c r="I150" s="50">
        <v>1601</v>
      </c>
      <c r="J150" s="50">
        <v>1621</v>
      </c>
    </row>
    <row r="151" spans="1:10" x14ac:dyDescent="0.25">
      <c r="A151" s="49" t="s">
        <v>167</v>
      </c>
      <c r="B151" s="50">
        <v>1564</v>
      </c>
      <c r="C151" s="50">
        <v>1570</v>
      </c>
      <c r="D151" s="50">
        <v>1578</v>
      </c>
      <c r="E151" s="50">
        <v>1583</v>
      </c>
      <c r="F151" s="50">
        <v>1585</v>
      </c>
      <c r="G151" s="50">
        <v>1590</v>
      </c>
      <c r="H151" s="50">
        <v>1603</v>
      </c>
      <c r="I151" s="50">
        <v>1612</v>
      </c>
      <c r="J151" s="50">
        <v>1632</v>
      </c>
    </row>
    <row r="152" spans="1:10" x14ac:dyDescent="0.25">
      <c r="A152" s="49" t="s">
        <v>168</v>
      </c>
      <c r="B152" s="50">
        <v>1575</v>
      </c>
      <c r="C152" s="50">
        <v>1581</v>
      </c>
      <c r="D152" s="50">
        <v>1588</v>
      </c>
      <c r="E152" s="50">
        <v>1593</v>
      </c>
      <c r="F152" s="50">
        <v>1595</v>
      </c>
      <c r="G152" s="50">
        <v>1601</v>
      </c>
      <c r="H152" s="50">
        <v>1614</v>
      </c>
      <c r="I152" s="50">
        <v>1623</v>
      </c>
      <c r="J152" s="50">
        <v>1643</v>
      </c>
    </row>
    <row r="153" spans="1:10" ht="13.8" x14ac:dyDescent="0.25">
      <c r="B153" s="47"/>
      <c r="C153" s="47"/>
      <c r="D153" s="47"/>
      <c r="E153" s="47"/>
      <c r="F153" s="47"/>
      <c r="G153" s="47"/>
      <c r="H153" s="47"/>
      <c r="I153" s="47"/>
      <c r="J153" s="47"/>
    </row>
    <row r="154" spans="1:10" ht="13.8" x14ac:dyDescent="0.25">
      <c r="A154" s="46" t="s">
        <v>51</v>
      </c>
      <c r="B154" s="47">
        <v>0.1</v>
      </c>
      <c r="C154" s="47">
        <v>0.2</v>
      </c>
      <c r="D154" s="47">
        <v>0.3</v>
      </c>
      <c r="E154" s="47">
        <v>0.4</v>
      </c>
      <c r="F154" s="47">
        <v>0.5</v>
      </c>
      <c r="G154" s="47">
        <v>0.6</v>
      </c>
      <c r="H154" s="47">
        <v>0.7</v>
      </c>
      <c r="I154" s="47">
        <v>0.8</v>
      </c>
      <c r="J154" s="47">
        <v>0.9</v>
      </c>
    </row>
    <row r="155" spans="1:10" ht="13.8" x14ac:dyDescent="0.25">
      <c r="A155" s="48" t="s">
        <v>157</v>
      </c>
      <c r="B155" s="47"/>
      <c r="C155" s="47"/>
      <c r="D155" s="47"/>
      <c r="E155" s="47"/>
      <c r="F155" s="47"/>
      <c r="G155" s="47"/>
      <c r="H155" s="47"/>
      <c r="I155" s="47"/>
      <c r="J155" s="47"/>
    </row>
    <row r="156" spans="1:10" x14ac:dyDescent="0.25">
      <c r="A156" s="49">
        <v>2019</v>
      </c>
      <c r="B156" s="50">
        <v>1054</v>
      </c>
      <c r="C156" s="50">
        <v>1065</v>
      </c>
      <c r="D156" s="50">
        <v>1075</v>
      </c>
      <c r="E156" s="50">
        <v>1084</v>
      </c>
      <c r="F156" s="50">
        <v>1095</v>
      </c>
      <c r="G156" s="50">
        <v>1106</v>
      </c>
      <c r="H156" s="50">
        <v>1111</v>
      </c>
      <c r="I156" s="50">
        <v>1116</v>
      </c>
      <c r="J156" s="50">
        <v>1128</v>
      </c>
    </row>
    <row r="157" spans="1:10" x14ac:dyDescent="0.25">
      <c r="A157" s="49">
        <v>2020</v>
      </c>
      <c r="B157" s="50">
        <v>1058</v>
      </c>
      <c r="C157" s="50">
        <v>1070</v>
      </c>
      <c r="D157" s="50">
        <v>1079</v>
      </c>
      <c r="E157" s="50">
        <v>1088</v>
      </c>
      <c r="F157" s="50">
        <v>1100</v>
      </c>
      <c r="G157" s="50">
        <v>1111</v>
      </c>
      <c r="H157" s="50">
        <v>1117</v>
      </c>
      <c r="I157" s="50">
        <v>1122</v>
      </c>
      <c r="J157" s="50">
        <v>1132</v>
      </c>
    </row>
    <row r="158" spans="1:10" x14ac:dyDescent="0.25">
      <c r="A158" s="49">
        <v>2021</v>
      </c>
      <c r="B158" s="50">
        <v>1063</v>
      </c>
      <c r="C158" s="50">
        <v>1076</v>
      </c>
      <c r="D158" s="50">
        <v>1085</v>
      </c>
      <c r="E158" s="50">
        <v>1094</v>
      </c>
      <c r="F158" s="50">
        <v>1106</v>
      </c>
      <c r="G158" s="50">
        <v>1118</v>
      </c>
      <c r="H158" s="50">
        <v>1124</v>
      </c>
      <c r="I158" s="50">
        <v>1129</v>
      </c>
      <c r="J158" s="50">
        <v>1139</v>
      </c>
    </row>
    <row r="159" spans="1:10" x14ac:dyDescent="0.25">
      <c r="A159" s="49">
        <v>2022</v>
      </c>
      <c r="B159" s="50">
        <v>1069</v>
      </c>
      <c r="C159" s="50">
        <v>1082</v>
      </c>
      <c r="D159" s="50">
        <v>1092</v>
      </c>
      <c r="E159" s="50">
        <v>1100</v>
      </c>
      <c r="F159" s="50">
        <v>1112</v>
      </c>
      <c r="G159" s="50">
        <v>1125</v>
      </c>
      <c r="H159" s="50">
        <v>1131</v>
      </c>
      <c r="I159" s="50">
        <v>1136</v>
      </c>
      <c r="J159" s="50">
        <v>1145</v>
      </c>
    </row>
    <row r="160" spans="1:10" x14ac:dyDescent="0.25">
      <c r="A160" s="49">
        <v>2023</v>
      </c>
      <c r="B160" s="50">
        <v>1074</v>
      </c>
      <c r="C160" s="50">
        <v>1088</v>
      </c>
      <c r="D160" s="50">
        <v>1097</v>
      </c>
      <c r="E160" s="50">
        <v>1106</v>
      </c>
      <c r="F160" s="50">
        <v>1118</v>
      </c>
      <c r="G160" s="50">
        <v>1131</v>
      </c>
      <c r="H160" s="50">
        <v>1138</v>
      </c>
      <c r="I160" s="50">
        <v>1143</v>
      </c>
      <c r="J160" s="50">
        <v>1152</v>
      </c>
    </row>
    <row r="161" spans="1:10" x14ac:dyDescent="0.25">
      <c r="A161" s="49">
        <v>2024</v>
      </c>
      <c r="B161" s="50">
        <v>1079</v>
      </c>
      <c r="C161" s="50">
        <v>1094</v>
      </c>
      <c r="D161" s="50">
        <v>1103</v>
      </c>
      <c r="E161" s="50">
        <v>1112</v>
      </c>
      <c r="F161" s="50">
        <v>1124</v>
      </c>
      <c r="G161" s="50">
        <v>1138</v>
      </c>
      <c r="H161" s="50">
        <v>1144</v>
      </c>
      <c r="I161" s="50">
        <v>1150</v>
      </c>
      <c r="J161" s="50">
        <v>1158</v>
      </c>
    </row>
    <row r="162" spans="1:10" x14ac:dyDescent="0.25">
      <c r="A162" s="49">
        <v>2025</v>
      </c>
      <c r="B162" s="50">
        <v>1084</v>
      </c>
      <c r="C162" s="50">
        <v>1099</v>
      </c>
      <c r="D162" s="50">
        <v>1108</v>
      </c>
      <c r="E162" s="50">
        <v>1118</v>
      </c>
      <c r="F162" s="50">
        <v>1130</v>
      </c>
      <c r="G162" s="50">
        <v>1144</v>
      </c>
      <c r="H162" s="50">
        <v>1151</v>
      </c>
      <c r="I162" s="50">
        <v>1156</v>
      </c>
      <c r="J162" s="50">
        <v>1164</v>
      </c>
    </row>
    <row r="163" spans="1:10" x14ac:dyDescent="0.25">
      <c r="A163" s="49">
        <v>2026</v>
      </c>
      <c r="B163" s="50">
        <v>1090</v>
      </c>
      <c r="C163" s="50">
        <v>1105</v>
      </c>
      <c r="D163" s="50">
        <v>1114</v>
      </c>
      <c r="E163" s="50">
        <v>1124</v>
      </c>
      <c r="F163" s="50">
        <v>1136</v>
      </c>
      <c r="G163" s="50">
        <v>1150</v>
      </c>
      <c r="H163" s="50">
        <v>1157</v>
      </c>
      <c r="I163" s="50">
        <v>1162</v>
      </c>
      <c r="J163" s="50">
        <v>1170</v>
      </c>
    </row>
    <row r="164" spans="1:10" x14ac:dyDescent="0.25">
      <c r="A164" s="49">
        <v>2027</v>
      </c>
      <c r="B164" s="50">
        <v>1095</v>
      </c>
      <c r="C164" s="50">
        <v>1110</v>
      </c>
      <c r="D164" s="50">
        <v>1119</v>
      </c>
      <c r="E164" s="50">
        <v>1129</v>
      </c>
      <c r="F164" s="50">
        <v>1142</v>
      </c>
      <c r="G164" s="50">
        <v>1156</v>
      </c>
      <c r="H164" s="50">
        <v>1163</v>
      </c>
      <c r="I164" s="50">
        <v>1167</v>
      </c>
      <c r="J164" s="50">
        <v>1177</v>
      </c>
    </row>
    <row r="165" spans="1:10" x14ac:dyDescent="0.25">
      <c r="A165" s="49">
        <v>2028</v>
      </c>
      <c r="B165" s="50">
        <v>1101</v>
      </c>
      <c r="C165" s="50">
        <v>1116</v>
      </c>
      <c r="D165" s="50">
        <v>1125</v>
      </c>
      <c r="E165" s="50">
        <v>1135</v>
      </c>
      <c r="F165" s="50">
        <v>1148</v>
      </c>
      <c r="G165" s="50">
        <v>1163</v>
      </c>
      <c r="H165" s="50">
        <v>1169</v>
      </c>
      <c r="I165" s="50">
        <v>1174</v>
      </c>
      <c r="J165" s="50">
        <v>1184</v>
      </c>
    </row>
    <row r="166" spans="1:10" ht="13.8" x14ac:dyDescent="0.25">
      <c r="B166" s="47"/>
      <c r="C166" s="47"/>
      <c r="D166" s="47"/>
      <c r="E166" s="47"/>
      <c r="F166" s="47"/>
      <c r="G166" s="47"/>
      <c r="H166" s="47"/>
      <c r="I166" s="47"/>
      <c r="J166" s="47"/>
    </row>
    <row r="167" spans="1:10" ht="13.8" x14ac:dyDescent="0.25">
      <c r="A167" s="48" t="s">
        <v>158</v>
      </c>
      <c r="B167" s="47"/>
      <c r="C167" s="47"/>
      <c r="D167" s="47"/>
      <c r="E167" s="47"/>
      <c r="F167" s="47"/>
      <c r="G167" s="47"/>
      <c r="H167" s="47"/>
      <c r="I167" s="47"/>
      <c r="J167" s="47"/>
    </row>
    <row r="168" spans="1:10" x14ac:dyDescent="0.25">
      <c r="A168" s="49" t="s">
        <v>159</v>
      </c>
      <c r="B168" s="50">
        <v>1108</v>
      </c>
      <c r="C168" s="50">
        <v>1111</v>
      </c>
      <c r="D168" s="50">
        <v>1113</v>
      </c>
      <c r="E168" s="50">
        <v>1117</v>
      </c>
      <c r="F168" s="50">
        <v>1118</v>
      </c>
      <c r="G168" s="50">
        <v>1122</v>
      </c>
      <c r="H168" s="50">
        <v>1127</v>
      </c>
      <c r="I168" s="50">
        <v>1137</v>
      </c>
      <c r="J168" s="50">
        <v>1155</v>
      </c>
    </row>
    <row r="169" spans="1:10" x14ac:dyDescent="0.25">
      <c r="A169" s="49" t="s">
        <v>160</v>
      </c>
      <c r="B169" s="50">
        <v>1115</v>
      </c>
      <c r="C169" s="50">
        <v>1118</v>
      </c>
      <c r="D169" s="50">
        <v>1120</v>
      </c>
      <c r="E169" s="50">
        <v>1124</v>
      </c>
      <c r="F169" s="50">
        <v>1125</v>
      </c>
      <c r="G169" s="50">
        <v>1129</v>
      </c>
      <c r="H169" s="50">
        <v>1135</v>
      </c>
      <c r="I169" s="50">
        <v>1141</v>
      </c>
      <c r="J169" s="50">
        <v>1160</v>
      </c>
    </row>
    <row r="170" spans="1:10" x14ac:dyDescent="0.25">
      <c r="A170" s="49" t="s">
        <v>161</v>
      </c>
      <c r="B170" s="50">
        <v>1122</v>
      </c>
      <c r="C170" s="50">
        <v>1125</v>
      </c>
      <c r="D170" s="50">
        <v>1127</v>
      </c>
      <c r="E170" s="50">
        <v>1131</v>
      </c>
      <c r="F170" s="50">
        <v>1132</v>
      </c>
      <c r="G170" s="50">
        <v>1136</v>
      </c>
      <c r="H170" s="50">
        <v>1142</v>
      </c>
      <c r="I170" s="50">
        <v>1147</v>
      </c>
      <c r="J170" s="50">
        <v>1165</v>
      </c>
    </row>
    <row r="171" spans="1:10" x14ac:dyDescent="0.25">
      <c r="A171" s="49" t="s">
        <v>162</v>
      </c>
      <c r="B171" s="50">
        <v>1128</v>
      </c>
      <c r="C171" s="50">
        <v>1131</v>
      </c>
      <c r="D171" s="50">
        <v>1134</v>
      </c>
      <c r="E171" s="50">
        <v>1138</v>
      </c>
      <c r="F171" s="50">
        <v>1139</v>
      </c>
      <c r="G171" s="50">
        <v>1143</v>
      </c>
      <c r="H171" s="50">
        <v>1149</v>
      </c>
      <c r="I171" s="50">
        <v>1154</v>
      </c>
      <c r="J171" s="50">
        <v>1169</v>
      </c>
    </row>
    <row r="172" spans="1:10" x14ac:dyDescent="0.25">
      <c r="A172" s="49" t="s">
        <v>163</v>
      </c>
      <c r="B172" s="50">
        <v>1135</v>
      </c>
      <c r="C172" s="50">
        <v>1138</v>
      </c>
      <c r="D172" s="50">
        <v>1142</v>
      </c>
      <c r="E172" s="50">
        <v>1145</v>
      </c>
      <c r="F172" s="50">
        <v>1146</v>
      </c>
      <c r="G172" s="50">
        <v>1150</v>
      </c>
      <c r="H172" s="50">
        <v>1156</v>
      </c>
      <c r="I172" s="50">
        <v>1162</v>
      </c>
      <c r="J172" s="50">
        <v>1174</v>
      </c>
    </row>
    <row r="173" spans="1:10" x14ac:dyDescent="0.25">
      <c r="A173" s="49" t="s">
        <v>164</v>
      </c>
      <c r="B173" s="50">
        <v>1142</v>
      </c>
      <c r="C173" s="50">
        <v>1145</v>
      </c>
      <c r="D173" s="50">
        <v>1149</v>
      </c>
      <c r="E173" s="50">
        <v>1151</v>
      </c>
      <c r="F173" s="50">
        <v>1153</v>
      </c>
      <c r="G173" s="50">
        <v>1157</v>
      </c>
      <c r="H173" s="50">
        <v>1163</v>
      </c>
      <c r="I173" s="50">
        <v>1169</v>
      </c>
      <c r="J173" s="50">
        <v>1179</v>
      </c>
    </row>
    <row r="174" spans="1:10" x14ac:dyDescent="0.25">
      <c r="A174" s="49" t="s">
        <v>165</v>
      </c>
      <c r="B174" s="50">
        <v>1148</v>
      </c>
      <c r="C174" s="50">
        <v>1151</v>
      </c>
      <c r="D174" s="50">
        <v>1156</v>
      </c>
      <c r="E174" s="50">
        <v>1158</v>
      </c>
      <c r="F174" s="50">
        <v>1160</v>
      </c>
      <c r="G174" s="50">
        <v>1164</v>
      </c>
      <c r="H174" s="50">
        <v>1170</v>
      </c>
      <c r="I174" s="50">
        <v>1177</v>
      </c>
      <c r="J174" s="50">
        <v>1184</v>
      </c>
    </row>
    <row r="175" spans="1:10" x14ac:dyDescent="0.25">
      <c r="A175" s="49" t="s">
        <v>166</v>
      </c>
      <c r="B175" s="50">
        <v>1155</v>
      </c>
      <c r="C175" s="50">
        <v>1158</v>
      </c>
      <c r="D175" s="50">
        <v>1162</v>
      </c>
      <c r="E175" s="50">
        <v>1165</v>
      </c>
      <c r="F175" s="50">
        <v>1166</v>
      </c>
      <c r="G175" s="50">
        <v>1171</v>
      </c>
      <c r="H175" s="50">
        <v>1177</v>
      </c>
      <c r="I175" s="50">
        <v>1184</v>
      </c>
      <c r="J175" s="50">
        <v>1192</v>
      </c>
    </row>
    <row r="176" spans="1:10" x14ac:dyDescent="0.25">
      <c r="A176" s="49" t="s">
        <v>167</v>
      </c>
      <c r="B176" s="50">
        <v>1162</v>
      </c>
      <c r="C176" s="50">
        <v>1165</v>
      </c>
      <c r="D176" s="50">
        <v>1169</v>
      </c>
      <c r="E176" s="50">
        <v>1172</v>
      </c>
      <c r="F176" s="50">
        <v>1173</v>
      </c>
      <c r="G176" s="50">
        <v>1178</v>
      </c>
      <c r="H176" s="50">
        <v>1184</v>
      </c>
      <c r="I176" s="50">
        <v>1191</v>
      </c>
      <c r="J176" s="50">
        <v>1199</v>
      </c>
    </row>
    <row r="177" spans="1:10" x14ac:dyDescent="0.25">
      <c r="A177" s="49" t="s">
        <v>168</v>
      </c>
      <c r="B177" s="50">
        <v>1169</v>
      </c>
      <c r="C177" s="50">
        <v>1171</v>
      </c>
      <c r="D177" s="50">
        <v>1176</v>
      </c>
      <c r="E177" s="50">
        <v>1178</v>
      </c>
      <c r="F177" s="50">
        <v>1180</v>
      </c>
      <c r="G177" s="50">
        <v>1185</v>
      </c>
      <c r="H177" s="50">
        <v>1191</v>
      </c>
      <c r="I177" s="50">
        <v>1199</v>
      </c>
      <c r="J177" s="50">
        <v>1207</v>
      </c>
    </row>
  </sheetData>
  <mergeCells count="2">
    <mergeCell ref="B3:E3"/>
    <mergeCell ref="G3:J3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1"/>
  <sheetViews>
    <sheetView workbookViewId="0"/>
  </sheetViews>
  <sheetFormatPr defaultRowHeight="14.4" x14ac:dyDescent="0.3"/>
  <cols>
    <col min="1" max="11" width="13" customWidth="1"/>
  </cols>
  <sheetData>
    <row r="1" spans="1:11" ht="15.6" x14ac:dyDescent="0.3">
      <c r="A1" s="140" t="s">
        <v>339</v>
      </c>
      <c r="B1" s="77"/>
      <c r="C1" s="78"/>
      <c r="D1" s="78"/>
      <c r="E1" s="78"/>
      <c r="F1" s="78"/>
      <c r="G1" s="78"/>
      <c r="H1" s="78"/>
      <c r="I1" s="78"/>
      <c r="J1" s="78"/>
      <c r="K1" s="78"/>
    </row>
    <row r="2" spans="1:11" x14ac:dyDescent="0.3">
      <c r="A2" s="79" t="s">
        <v>272</v>
      </c>
      <c r="B2" s="80"/>
      <c r="C2" s="81"/>
      <c r="D2" s="81"/>
    </row>
    <row r="3" spans="1:11" x14ac:dyDescent="0.3">
      <c r="A3" s="79" t="s">
        <v>213</v>
      </c>
      <c r="B3" s="80" t="s">
        <v>273</v>
      </c>
      <c r="C3" s="81"/>
      <c r="D3" s="81"/>
    </row>
    <row r="4" spans="1:11" x14ac:dyDescent="0.3">
      <c r="A4" s="79" t="s">
        <v>100</v>
      </c>
      <c r="B4" s="80" t="s">
        <v>274</v>
      </c>
      <c r="C4" s="81"/>
      <c r="D4" s="81"/>
    </row>
    <row r="5" spans="1:11" x14ac:dyDescent="0.3">
      <c r="A5" s="79" t="s">
        <v>275</v>
      </c>
      <c r="B5" s="80" t="s">
        <v>292</v>
      </c>
      <c r="C5" s="81"/>
      <c r="D5" s="81"/>
    </row>
    <row r="6" spans="1:11" x14ac:dyDescent="0.3">
      <c r="A6" s="79" t="s">
        <v>99</v>
      </c>
      <c r="B6" s="80" t="s">
        <v>276</v>
      </c>
      <c r="C6" s="81"/>
      <c r="D6" s="81"/>
    </row>
    <row r="7" spans="1:11" x14ac:dyDescent="0.3">
      <c r="A7" s="82" t="s">
        <v>277</v>
      </c>
      <c r="B7" s="80" t="s">
        <v>278</v>
      </c>
      <c r="C7" s="81"/>
      <c r="D7" s="81"/>
    </row>
    <row r="8" spans="1:11" x14ac:dyDescent="0.3">
      <c r="A8" s="83" t="s">
        <v>279</v>
      </c>
      <c r="B8" s="80" t="s">
        <v>280</v>
      </c>
      <c r="C8" s="81"/>
      <c r="D8" s="81"/>
    </row>
    <row r="9" spans="1:11" x14ac:dyDescent="0.3">
      <c r="A9" s="83" t="s">
        <v>281</v>
      </c>
      <c r="B9" s="80" t="s">
        <v>282</v>
      </c>
      <c r="C9" s="81"/>
      <c r="D9" s="81"/>
    </row>
    <row r="10" spans="1:11" x14ac:dyDescent="0.3">
      <c r="A10" s="83" t="s">
        <v>283</v>
      </c>
      <c r="B10" s="80" t="s">
        <v>284</v>
      </c>
      <c r="C10" s="81"/>
      <c r="D10" s="81"/>
    </row>
    <row r="11" spans="1:11" x14ac:dyDescent="0.3">
      <c r="A11" s="79" t="s">
        <v>285</v>
      </c>
      <c r="B11" s="80" t="s">
        <v>286</v>
      </c>
      <c r="C11" s="81"/>
      <c r="D11" s="81"/>
    </row>
    <row r="12" spans="1:11" x14ac:dyDescent="0.3">
      <c r="A12" s="79" t="s">
        <v>287</v>
      </c>
      <c r="B12" s="80" t="s">
        <v>288</v>
      </c>
      <c r="C12" s="81"/>
      <c r="D12" s="81"/>
    </row>
    <row r="13" spans="1:11" x14ac:dyDescent="0.3">
      <c r="A13" s="84"/>
    </row>
    <row r="15" spans="1:11" x14ac:dyDescent="0.3">
      <c r="A15" s="67" t="s">
        <v>92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3">
      <c r="A16" s="48" t="s">
        <v>289</v>
      </c>
      <c r="B16" s="48" t="s">
        <v>213</v>
      </c>
      <c r="C16" s="48" t="s">
        <v>100</v>
      </c>
      <c r="D16" s="48" t="s">
        <v>99</v>
      </c>
      <c r="E16" s="48" t="s">
        <v>275</v>
      </c>
      <c r="F16" s="48" t="s">
        <v>287</v>
      </c>
      <c r="G16" s="48" t="s">
        <v>285</v>
      </c>
      <c r="H16" s="48" t="s">
        <v>281</v>
      </c>
      <c r="I16" s="48" t="s">
        <v>283</v>
      </c>
      <c r="J16" s="48" t="s">
        <v>277</v>
      </c>
      <c r="K16" s="48" t="s">
        <v>291</v>
      </c>
    </row>
    <row r="17" spans="1:11" x14ac:dyDescent="0.3">
      <c r="A17" s="34">
        <v>1991</v>
      </c>
      <c r="B17" s="69">
        <v>108682</v>
      </c>
      <c r="C17" s="69">
        <v>0</v>
      </c>
      <c r="D17" s="69">
        <v>0</v>
      </c>
      <c r="E17" s="69">
        <v>1</v>
      </c>
      <c r="F17" s="69">
        <v>5763</v>
      </c>
      <c r="G17" s="69">
        <v>280</v>
      </c>
      <c r="H17" s="69">
        <v>438963</v>
      </c>
      <c r="I17" s="69">
        <v>520394</v>
      </c>
      <c r="J17" s="34">
        <v>15.22</v>
      </c>
      <c r="K17" s="69">
        <v>13250</v>
      </c>
    </row>
    <row r="18" spans="1:11" x14ac:dyDescent="0.3">
      <c r="A18" s="34">
        <v>1992</v>
      </c>
      <c r="B18" s="69">
        <v>108826</v>
      </c>
      <c r="C18" s="69">
        <v>0</v>
      </c>
      <c r="D18" s="69">
        <v>0</v>
      </c>
      <c r="E18" s="69">
        <v>0</v>
      </c>
      <c r="F18" s="69">
        <v>6659</v>
      </c>
      <c r="G18" s="69">
        <v>154</v>
      </c>
      <c r="H18" s="69">
        <v>452525</v>
      </c>
      <c r="I18" s="69">
        <v>531728</v>
      </c>
      <c r="J18" s="34">
        <v>15.32</v>
      </c>
      <c r="K18" s="69">
        <v>13279</v>
      </c>
    </row>
    <row r="19" spans="1:11" x14ac:dyDescent="0.3">
      <c r="A19" s="34">
        <v>1993</v>
      </c>
      <c r="B19" s="69">
        <v>110532</v>
      </c>
      <c r="C19" s="69">
        <v>0</v>
      </c>
      <c r="D19" s="69">
        <v>0</v>
      </c>
      <c r="E19" s="69">
        <v>0</v>
      </c>
      <c r="F19" s="69">
        <v>6468</v>
      </c>
      <c r="G19" s="69">
        <v>283</v>
      </c>
      <c r="H19" s="69">
        <v>458052</v>
      </c>
      <c r="I19" s="69">
        <v>536682</v>
      </c>
      <c r="J19" s="34">
        <v>15.39</v>
      </c>
      <c r="K19" s="69">
        <v>13342</v>
      </c>
    </row>
    <row r="20" spans="1:11" x14ac:dyDescent="0.3">
      <c r="A20" s="34">
        <v>1994</v>
      </c>
      <c r="B20" s="69">
        <v>112278</v>
      </c>
      <c r="C20" s="69">
        <v>0</v>
      </c>
      <c r="D20" s="69">
        <v>0</v>
      </c>
      <c r="E20" s="69">
        <v>2</v>
      </c>
      <c r="F20" s="69">
        <v>6404</v>
      </c>
      <c r="G20" s="69">
        <v>374</v>
      </c>
      <c r="H20" s="69">
        <v>467630</v>
      </c>
      <c r="I20" s="69">
        <v>552129</v>
      </c>
      <c r="J20" s="34">
        <v>15.2</v>
      </c>
      <c r="K20" s="69">
        <v>13406</v>
      </c>
    </row>
    <row r="21" spans="1:11" x14ac:dyDescent="0.3">
      <c r="A21" s="34">
        <v>1995</v>
      </c>
      <c r="B21" s="69">
        <v>112845</v>
      </c>
      <c r="C21" s="69">
        <v>0</v>
      </c>
      <c r="D21" s="69">
        <v>0</v>
      </c>
      <c r="E21" s="69">
        <v>5</v>
      </c>
      <c r="F21" s="69">
        <v>6320</v>
      </c>
      <c r="G21" s="69">
        <v>312</v>
      </c>
      <c r="H21" s="69">
        <v>483569</v>
      </c>
      <c r="I21" s="69">
        <v>572089</v>
      </c>
      <c r="J21" s="34">
        <v>15.15</v>
      </c>
      <c r="K21" s="69">
        <v>13483</v>
      </c>
    </row>
    <row r="22" spans="1:11" x14ac:dyDescent="0.3">
      <c r="A22" s="34">
        <v>1996</v>
      </c>
      <c r="B22" s="69">
        <v>114653</v>
      </c>
      <c r="C22" s="69">
        <v>0</v>
      </c>
      <c r="D22" s="69">
        <v>0</v>
      </c>
      <c r="E22" s="69">
        <v>2</v>
      </c>
      <c r="F22" s="69">
        <v>6455</v>
      </c>
      <c r="G22" s="69">
        <v>245</v>
      </c>
      <c r="H22" s="69">
        <v>500130</v>
      </c>
      <c r="I22" s="69">
        <v>593638</v>
      </c>
      <c r="J22" s="34">
        <v>14.85</v>
      </c>
      <c r="K22" s="69">
        <v>13566</v>
      </c>
    </row>
    <row r="23" spans="1:11" x14ac:dyDescent="0.3">
      <c r="A23" s="34">
        <v>1997</v>
      </c>
      <c r="B23" s="69">
        <v>115579</v>
      </c>
      <c r="C23" s="69">
        <v>0</v>
      </c>
      <c r="D23" s="69">
        <v>0</v>
      </c>
      <c r="E23" s="69">
        <v>9</v>
      </c>
      <c r="F23" s="69">
        <v>6430</v>
      </c>
      <c r="G23" s="69">
        <v>211</v>
      </c>
      <c r="H23" s="69">
        <v>522932</v>
      </c>
      <c r="I23" s="69">
        <v>624048</v>
      </c>
      <c r="J23" s="34">
        <v>14.84</v>
      </c>
      <c r="K23" s="69">
        <v>13653</v>
      </c>
    </row>
    <row r="24" spans="1:11" x14ac:dyDescent="0.3">
      <c r="A24" s="34">
        <v>1998</v>
      </c>
      <c r="B24" s="69">
        <v>116888</v>
      </c>
      <c r="C24" s="69">
        <v>0</v>
      </c>
      <c r="D24" s="69">
        <v>0</v>
      </c>
      <c r="E24" s="69">
        <v>9</v>
      </c>
      <c r="F24" s="69">
        <v>5482</v>
      </c>
      <c r="G24" s="69">
        <v>311</v>
      </c>
      <c r="H24" s="69">
        <v>556392</v>
      </c>
      <c r="I24" s="69">
        <v>648901</v>
      </c>
      <c r="J24" s="34">
        <v>14.09</v>
      </c>
      <c r="K24" s="69">
        <v>13747</v>
      </c>
    </row>
    <row r="25" spans="1:11" x14ac:dyDescent="0.3">
      <c r="A25" s="34">
        <v>1999</v>
      </c>
      <c r="B25" s="69">
        <v>121938</v>
      </c>
      <c r="C25" s="69">
        <v>0</v>
      </c>
      <c r="D25" s="69">
        <v>0</v>
      </c>
      <c r="E25" s="69">
        <v>41</v>
      </c>
      <c r="F25" s="69">
        <v>5774</v>
      </c>
      <c r="G25" s="69">
        <v>360</v>
      </c>
      <c r="H25" s="69">
        <v>582475</v>
      </c>
      <c r="I25" s="69">
        <v>676697</v>
      </c>
      <c r="J25" s="34">
        <v>13.4</v>
      </c>
      <c r="K25" s="69">
        <v>13852</v>
      </c>
    </row>
    <row r="26" spans="1:11" x14ac:dyDescent="0.3">
      <c r="A26" s="34">
        <v>2000</v>
      </c>
      <c r="B26" s="69">
        <v>125394</v>
      </c>
      <c r="C26" s="69">
        <v>0</v>
      </c>
      <c r="D26" s="69">
        <v>0</v>
      </c>
      <c r="E26" s="69">
        <v>3</v>
      </c>
      <c r="F26" s="69">
        <v>6397</v>
      </c>
      <c r="G26" s="69">
        <v>218</v>
      </c>
      <c r="H26" s="69">
        <v>626709</v>
      </c>
      <c r="I26" s="69">
        <v>725057</v>
      </c>
      <c r="J26" s="34">
        <v>13.21</v>
      </c>
      <c r="K26" s="69">
        <v>13961</v>
      </c>
    </row>
    <row r="27" spans="1:11" x14ac:dyDescent="0.3">
      <c r="A27" s="34">
        <v>2001</v>
      </c>
      <c r="B27" s="69">
        <v>126486</v>
      </c>
      <c r="C27" s="69">
        <v>0</v>
      </c>
      <c r="D27" s="69">
        <v>0</v>
      </c>
      <c r="E27" s="69">
        <v>13</v>
      </c>
      <c r="F27" s="69">
        <v>5893</v>
      </c>
      <c r="G27" s="69">
        <v>324</v>
      </c>
      <c r="H27" s="69">
        <v>644568</v>
      </c>
      <c r="I27" s="69">
        <v>735899</v>
      </c>
      <c r="J27" s="34">
        <v>14.44</v>
      </c>
      <c r="K27" s="69">
        <v>14052</v>
      </c>
    </row>
    <row r="28" spans="1:11" x14ac:dyDescent="0.3">
      <c r="A28" s="34">
        <v>2002</v>
      </c>
      <c r="B28" s="69">
        <v>128029</v>
      </c>
      <c r="C28" s="69">
        <v>0</v>
      </c>
      <c r="D28" s="69">
        <v>0</v>
      </c>
      <c r="E28" s="69">
        <v>1</v>
      </c>
      <c r="F28" s="69">
        <v>5959</v>
      </c>
      <c r="G28" s="69">
        <v>355</v>
      </c>
      <c r="H28" s="69">
        <v>639686</v>
      </c>
      <c r="I28" s="69">
        <v>742050</v>
      </c>
      <c r="J28" s="34">
        <v>13.16</v>
      </c>
      <c r="K28" s="69">
        <v>14131</v>
      </c>
    </row>
    <row r="29" spans="1:11" x14ac:dyDescent="0.3">
      <c r="A29" s="34">
        <v>2003</v>
      </c>
      <c r="B29" s="69">
        <v>130778</v>
      </c>
      <c r="C29" s="69">
        <v>0</v>
      </c>
      <c r="D29" s="69">
        <v>0</v>
      </c>
      <c r="E29" s="69">
        <v>7</v>
      </c>
      <c r="F29" s="69">
        <v>6650</v>
      </c>
      <c r="G29" s="69">
        <v>355</v>
      </c>
      <c r="H29" s="69">
        <v>642246</v>
      </c>
      <c r="I29" s="69">
        <v>758052</v>
      </c>
      <c r="J29" s="34">
        <v>13.41</v>
      </c>
      <c r="K29" s="69">
        <v>14186</v>
      </c>
    </row>
    <row r="30" spans="1:11" x14ac:dyDescent="0.3">
      <c r="A30" s="34">
        <v>2004</v>
      </c>
      <c r="B30" s="69">
        <v>132517</v>
      </c>
      <c r="C30" s="69">
        <v>0</v>
      </c>
      <c r="D30" s="69">
        <v>0</v>
      </c>
      <c r="E30" s="69">
        <v>18</v>
      </c>
      <c r="F30" s="69">
        <v>6352</v>
      </c>
      <c r="G30" s="69">
        <v>252</v>
      </c>
      <c r="H30" s="69">
        <v>660659</v>
      </c>
      <c r="I30" s="69">
        <v>785224</v>
      </c>
      <c r="J30" s="34">
        <v>13.32</v>
      </c>
      <c r="K30" s="69">
        <v>14208</v>
      </c>
    </row>
    <row r="31" spans="1:11" x14ac:dyDescent="0.3">
      <c r="A31" s="34">
        <v>2005</v>
      </c>
      <c r="B31" s="69">
        <v>136355</v>
      </c>
      <c r="C31" s="69">
        <v>0</v>
      </c>
      <c r="D31" s="69">
        <v>0</v>
      </c>
      <c r="E31" s="69">
        <v>70</v>
      </c>
      <c r="F31" s="69">
        <v>6353</v>
      </c>
      <c r="G31" s="69">
        <v>417</v>
      </c>
      <c r="H31" s="69">
        <v>670319</v>
      </c>
      <c r="I31" s="69">
        <v>798318</v>
      </c>
      <c r="J31" s="34">
        <v>14.6</v>
      </c>
      <c r="K31" s="69">
        <v>14221</v>
      </c>
    </row>
    <row r="32" spans="1:11" x14ac:dyDescent="0.3">
      <c r="A32" s="34">
        <v>2006</v>
      </c>
      <c r="B32" s="69">
        <v>132087</v>
      </c>
      <c r="C32" s="69">
        <v>16</v>
      </c>
      <c r="D32" s="69">
        <v>0</v>
      </c>
      <c r="E32" s="69">
        <v>27</v>
      </c>
      <c r="F32" s="69">
        <v>5553</v>
      </c>
      <c r="G32" s="69">
        <v>336</v>
      </c>
      <c r="H32" s="69">
        <v>701867</v>
      </c>
      <c r="I32" s="69">
        <v>813236</v>
      </c>
      <c r="J32" s="34">
        <v>17.260000000000002</v>
      </c>
      <c r="K32" s="69">
        <v>14248</v>
      </c>
    </row>
    <row r="33" spans="1:11" x14ac:dyDescent="0.3">
      <c r="A33" s="34">
        <v>2007</v>
      </c>
      <c r="B33" s="69">
        <v>134466</v>
      </c>
      <c r="C33" s="69">
        <v>986</v>
      </c>
      <c r="D33" s="69">
        <v>0</v>
      </c>
      <c r="E33" s="69">
        <v>34</v>
      </c>
      <c r="F33" s="69">
        <v>6175</v>
      </c>
      <c r="G33" s="69">
        <v>288</v>
      </c>
      <c r="H33" s="69">
        <v>722382</v>
      </c>
      <c r="I33" s="69">
        <v>830475</v>
      </c>
      <c r="J33" s="34">
        <v>17.5</v>
      </c>
      <c r="K33" s="69">
        <v>14287</v>
      </c>
    </row>
    <row r="34" spans="1:11" x14ac:dyDescent="0.3">
      <c r="A34" s="34">
        <v>2008</v>
      </c>
      <c r="B34" s="69">
        <v>131754</v>
      </c>
      <c r="C34" s="69">
        <v>2379</v>
      </c>
      <c r="D34" s="69">
        <v>0</v>
      </c>
      <c r="E34" s="69">
        <v>49</v>
      </c>
      <c r="F34" s="69">
        <v>6048</v>
      </c>
      <c r="G34" s="69">
        <v>281</v>
      </c>
      <c r="H34" s="69">
        <v>730872</v>
      </c>
      <c r="I34" s="69">
        <v>825194</v>
      </c>
      <c r="J34" s="34">
        <v>18.079999999999998</v>
      </c>
      <c r="K34" s="69">
        <v>14348</v>
      </c>
    </row>
    <row r="35" spans="1:11" x14ac:dyDescent="0.3">
      <c r="A35" s="34">
        <v>2009</v>
      </c>
      <c r="B35" s="69">
        <v>126838</v>
      </c>
      <c r="C35" s="69">
        <v>3764</v>
      </c>
      <c r="D35" s="69">
        <v>0</v>
      </c>
      <c r="E35" s="69">
        <v>12</v>
      </c>
      <c r="F35" s="69">
        <v>6291</v>
      </c>
      <c r="G35" s="69">
        <v>225</v>
      </c>
      <c r="H35" s="69">
        <v>722453</v>
      </c>
      <c r="I35" s="69">
        <v>805107</v>
      </c>
      <c r="J35" s="34">
        <v>17.63</v>
      </c>
      <c r="K35" s="69">
        <v>14412</v>
      </c>
    </row>
    <row r="36" spans="1:11" x14ac:dyDescent="0.3">
      <c r="A36" s="34">
        <v>2010</v>
      </c>
      <c r="B36" s="69">
        <v>130773</v>
      </c>
      <c r="C36" s="69">
        <v>5168</v>
      </c>
      <c r="D36" s="69">
        <v>0</v>
      </c>
      <c r="E36" s="69">
        <v>15</v>
      </c>
      <c r="F36" s="69">
        <v>5653</v>
      </c>
      <c r="G36" s="69">
        <v>406</v>
      </c>
      <c r="H36" s="69">
        <v>741835</v>
      </c>
      <c r="I36" s="69">
        <v>821439</v>
      </c>
      <c r="J36" s="34">
        <v>16.5</v>
      </c>
      <c r="K36" s="69">
        <v>14476</v>
      </c>
    </row>
    <row r="37" spans="1:11" x14ac:dyDescent="0.3">
      <c r="A37" s="34">
        <v>2011</v>
      </c>
      <c r="B37" s="69">
        <v>129163</v>
      </c>
      <c r="C37" s="69">
        <v>6737</v>
      </c>
      <c r="D37" s="69">
        <v>0</v>
      </c>
      <c r="E37" s="69">
        <v>12</v>
      </c>
      <c r="F37" s="69">
        <v>5825</v>
      </c>
      <c r="G37" s="69">
        <v>357</v>
      </c>
      <c r="H37" s="69">
        <v>754203</v>
      </c>
      <c r="I37" s="69">
        <v>826446</v>
      </c>
      <c r="J37" s="34">
        <v>15.67</v>
      </c>
      <c r="K37" s="69">
        <v>14536</v>
      </c>
    </row>
    <row r="38" spans="1:11" x14ac:dyDescent="0.3">
      <c r="A38" s="34">
        <v>2012</v>
      </c>
      <c r="B38" s="69">
        <v>128081</v>
      </c>
      <c r="C38" s="69">
        <v>7924</v>
      </c>
      <c r="D38" s="69">
        <v>222</v>
      </c>
      <c r="E38" s="69">
        <v>27</v>
      </c>
      <c r="F38" s="69">
        <v>5304</v>
      </c>
      <c r="G38" s="69">
        <v>353</v>
      </c>
      <c r="H38" s="69">
        <v>766461</v>
      </c>
      <c r="I38" s="69">
        <v>834022</v>
      </c>
      <c r="J38" s="34">
        <v>14.88</v>
      </c>
      <c r="K38" s="69">
        <v>14592</v>
      </c>
    </row>
    <row r="39" spans="1:11" x14ac:dyDescent="0.3">
      <c r="A39" s="34">
        <v>2013</v>
      </c>
      <c r="B39" s="69">
        <v>129377</v>
      </c>
      <c r="C39" s="69">
        <v>9439</v>
      </c>
      <c r="D39" s="69">
        <v>361</v>
      </c>
      <c r="E39" s="69">
        <v>46</v>
      </c>
      <c r="F39" s="69">
        <v>6155</v>
      </c>
      <c r="G39" s="69">
        <v>401</v>
      </c>
      <c r="H39" s="69">
        <v>755272</v>
      </c>
      <c r="I39" s="69">
        <v>830139</v>
      </c>
      <c r="J39" s="34">
        <v>15.16</v>
      </c>
      <c r="K39" s="69">
        <v>14650</v>
      </c>
    </row>
    <row r="40" spans="1:11" x14ac:dyDescent="0.3">
      <c r="A40" s="34">
        <v>2014</v>
      </c>
      <c r="B40" s="69">
        <v>127176</v>
      </c>
      <c r="C40" s="69">
        <v>10932</v>
      </c>
      <c r="D40" s="69">
        <v>571</v>
      </c>
      <c r="E40" s="69">
        <v>35</v>
      </c>
      <c r="F40" s="69">
        <v>6318</v>
      </c>
      <c r="G40" s="69">
        <v>240</v>
      </c>
      <c r="H40" s="69">
        <v>779151</v>
      </c>
      <c r="I40" s="69">
        <v>838747</v>
      </c>
      <c r="J40" s="34">
        <v>15.95</v>
      </c>
      <c r="K40" s="69">
        <v>14700</v>
      </c>
    </row>
    <row r="41" spans="1:11" x14ac:dyDescent="0.3">
      <c r="A41" s="34">
        <v>2015</v>
      </c>
      <c r="B41" s="69">
        <v>126945</v>
      </c>
      <c r="C41" s="69">
        <v>12961</v>
      </c>
      <c r="D41" s="69">
        <v>934</v>
      </c>
      <c r="E41" s="69">
        <v>33</v>
      </c>
      <c r="F41" s="69">
        <v>6100</v>
      </c>
      <c r="G41" s="69">
        <v>337</v>
      </c>
      <c r="H41" s="69">
        <v>814649</v>
      </c>
      <c r="I41" s="69">
        <v>861251</v>
      </c>
      <c r="J41" s="34">
        <v>16.95</v>
      </c>
      <c r="K41" s="69">
        <v>14730</v>
      </c>
    </row>
    <row r="42" spans="1:11" x14ac:dyDescent="0.3">
      <c r="A42" s="34">
        <v>2016</v>
      </c>
      <c r="B42" s="69">
        <v>124426</v>
      </c>
      <c r="C42" s="69">
        <v>14379</v>
      </c>
      <c r="D42" s="69">
        <v>1426</v>
      </c>
      <c r="E42" s="69">
        <v>21</v>
      </c>
      <c r="F42" s="69">
        <v>5705</v>
      </c>
      <c r="G42" s="69">
        <v>351</v>
      </c>
      <c r="H42" s="69">
        <v>826387</v>
      </c>
      <c r="I42" s="69">
        <v>869085</v>
      </c>
      <c r="J42" s="34">
        <v>16.399999999999999</v>
      </c>
      <c r="K42" s="69">
        <v>14764</v>
      </c>
    </row>
    <row r="43" spans="1:11" x14ac:dyDescent="0.3">
      <c r="A43" s="34">
        <v>2017</v>
      </c>
      <c r="B43" s="69">
        <v>121216</v>
      </c>
      <c r="C43" s="69">
        <v>16655</v>
      </c>
      <c r="D43" s="69">
        <v>1776</v>
      </c>
      <c r="E43" s="69">
        <v>14</v>
      </c>
      <c r="F43" s="69">
        <v>5838</v>
      </c>
      <c r="G43" s="69">
        <v>309</v>
      </c>
      <c r="H43" s="69">
        <v>844767</v>
      </c>
      <c r="I43" s="69">
        <v>883375</v>
      </c>
      <c r="J43" s="34">
        <v>16.45</v>
      </c>
      <c r="K43" s="69">
        <v>14814</v>
      </c>
    </row>
    <row r="44" spans="1:11" x14ac:dyDescent="0.3">
      <c r="A44" s="34">
        <v>2018</v>
      </c>
      <c r="B44" s="69">
        <v>123280</v>
      </c>
      <c r="C44" s="69">
        <v>18531</v>
      </c>
      <c r="D44" s="69">
        <v>2107</v>
      </c>
      <c r="E44" s="69">
        <v>27</v>
      </c>
      <c r="F44" s="69">
        <v>6060</v>
      </c>
      <c r="G44" s="69">
        <v>499</v>
      </c>
      <c r="H44" s="69">
        <v>862421</v>
      </c>
      <c r="I44" s="69">
        <v>911339</v>
      </c>
      <c r="J44" s="34">
        <v>16.45</v>
      </c>
      <c r="K44" s="69">
        <v>14854</v>
      </c>
    </row>
    <row r="45" spans="1:11" x14ac:dyDescent="0.3">
      <c r="A45" s="34">
        <v>2019</v>
      </c>
      <c r="B45" s="69">
        <v>0</v>
      </c>
      <c r="C45" s="69">
        <v>0</v>
      </c>
      <c r="D45" s="69">
        <v>0</v>
      </c>
      <c r="E45" s="69">
        <v>0</v>
      </c>
      <c r="F45" s="69">
        <v>6059</v>
      </c>
      <c r="G45" s="69">
        <v>313</v>
      </c>
      <c r="H45" s="69">
        <v>876881</v>
      </c>
      <c r="I45" s="69">
        <v>937705</v>
      </c>
      <c r="J45" s="34">
        <v>16.45</v>
      </c>
      <c r="K45" s="69">
        <v>14888</v>
      </c>
    </row>
    <row r="46" spans="1:11" x14ac:dyDescent="0.3">
      <c r="A46" s="34">
        <v>2020</v>
      </c>
      <c r="B46" s="69">
        <v>0</v>
      </c>
      <c r="C46" s="69">
        <v>0</v>
      </c>
      <c r="D46" s="69">
        <v>0</v>
      </c>
      <c r="E46" s="69">
        <v>0</v>
      </c>
      <c r="F46" s="69">
        <v>6059</v>
      </c>
      <c r="G46" s="69">
        <v>313</v>
      </c>
      <c r="H46" s="69">
        <v>885517</v>
      </c>
      <c r="I46" s="69">
        <v>944095</v>
      </c>
      <c r="J46" s="34">
        <v>16.45</v>
      </c>
      <c r="K46" s="69">
        <v>14918</v>
      </c>
    </row>
    <row r="47" spans="1:11" x14ac:dyDescent="0.3">
      <c r="A47" s="34">
        <v>2021</v>
      </c>
      <c r="B47" s="69">
        <v>0</v>
      </c>
      <c r="C47" s="69">
        <v>0</v>
      </c>
      <c r="D47" s="69">
        <v>0</v>
      </c>
      <c r="E47" s="69">
        <v>0</v>
      </c>
      <c r="F47" s="69">
        <v>6059</v>
      </c>
      <c r="G47" s="69">
        <v>313</v>
      </c>
      <c r="H47" s="69">
        <v>895656</v>
      </c>
      <c r="I47" s="69">
        <v>964225</v>
      </c>
      <c r="J47" s="34">
        <v>16.45</v>
      </c>
      <c r="K47" s="69">
        <v>14951</v>
      </c>
    </row>
    <row r="48" spans="1:11" x14ac:dyDescent="0.3">
      <c r="A48" s="34">
        <v>2022</v>
      </c>
      <c r="B48" s="69">
        <v>0</v>
      </c>
      <c r="C48" s="69">
        <v>0</v>
      </c>
      <c r="D48" s="69">
        <v>0</v>
      </c>
      <c r="E48" s="69">
        <v>0</v>
      </c>
      <c r="F48" s="69">
        <v>6059</v>
      </c>
      <c r="G48" s="69">
        <v>313</v>
      </c>
      <c r="H48" s="69">
        <v>913605</v>
      </c>
      <c r="I48" s="69">
        <v>990093</v>
      </c>
      <c r="J48" s="34">
        <v>16.45</v>
      </c>
      <c r="K48" s="69">
        <v>14992</v>
      </c>
    </row>
    <row r="49" spans="1:11" x14ac:dyDescent="0.3">
      <c r="A49" s="34">
        <v>2023</v>
      </c>
      <c r="B49" s="69">
        <v>0</v>
      </c>
      <c r="C49" s="69">
        <v>0</v>
      </c>
      <c r="D49" s="69">
        <v>0</v>
      </c>
      <c r="E49" s="69">
        <v>0</v>
      </c>
      <c r="F49" s="69">
        <v>6059</v>
      </c>
      <c r="G49" s="69">
        <v>313</v>
      </c>
      <c r="H49" s="69">
        <v>930053</v>
      </c>
      <c r="I49" s="69">
        <v>1011192</v>
      </c>
      <c r="J49" s="34">
        <v>16.45</v>
      </c>
      <c r="K49" s="69">
        <v>15035</v>
      </c>
    </row>
    <row r="50" spans="1:11" x14ac:dyDescent="0.3">
      <c r="A50" s="34">
        <v>2024</v>
      </c>
      <c r="B50" s="69">
        <v>0</v>
      </c>
      <c r="C50" s="69">
        <v>0</v>
      </c>
      <c r="D50" s="69">
        <v>0</v>
      </c>
      <c r="E50" s="69">
        <v>0</v>
      </c>
      <c r="F50" s="69">
        <v>6059</v>
      </c>
      <c r="G50" s="69">
        <v>313</v>
      </c>
      <c r="H50" s="69">
        <v>946423</v>
      </c>
      <c r="I50" s="69">
        <v>1032693</v>
      </c>
      <c r="J50" s="34">
        <v>16.45</v>
      </c>
      <c r="K50" s="69">
        <v>15077</v>
      </c>
    </row>
    <row r="51" spans="1:11" x14ac:dyDescent="0.3">
      <c r="A51" s="34">
        <v>2025</v>
      </c>
      <c r="B51" s="69">
        <v>0</v>
      </c>
      <c r="C51" s="69">
        <v>0</v>
      </c>
      <c r="D51" s="69">
        <v>0</v>
      </c>
      <c r="E51" s="69">
        <v>0</v>
      </c>
      <c r="F51" s="69">
        <v>6059</v>
      </c>
      <c r="G51" s="69">
        <v>313</v>
      </c>
      <c r="H51" s="69">
        <v>963990</v>
      </c>
      <c r="I51" s="69">
        <v>1052416</v>
      </c>
      <c r="J51" s="34">
        <v>16.45</v>
      </c>
      <c r="K51" s="69">
        <v>15119</v>
      </c>
    </row>
    <row r="52" spans="1:11" x14ac:dyDescent="0.3">
      <c r="A52" s="34">
        <v>2026</v>
      </c>
      <c r="B52" s="69">
        <v>0</v>
      </c>
      <c r="C52" s="69">
        <v>0</v>
      </c>
      <c r="D52" s="69">
        <v>0</v>
      </c>
      <c r="E52" s="69">
        <v>0</v>
      </c>
      <c r="F52" s="69">
        <v>6059</v>
      </c>
      <c r="G52" s="69">
        <v>313</v>
      </c>
      <c r="H52" s="69">
        <v>982315</v>
      </c>
      <c r="I52" s="69">
        <v>1071813</v>
      </c>
      <c r="J52" s="34">
        <v>16.45</v>
      </c>
      <c r="K52" s="69">
        <v>15159</v>
      </c>
    </row>
    <row r="53" spans="1:11" x14ac:dyDescent="0.3">
      <c r="A53" s="34">
        <v>2027</v>
      </c>
      <c r="B53" s="69">
        <v>0</v>
      </c>
      <c r="C53" s="69">
        <v>0</v>
      </c>
      <c r="D53" s="69">
        <v>0</v>
      </c>
      <c r="E53" s="69">
        <v>0</v>
      </c>
      <c r="F53" s="69">
        <v>6059</v>
      </c>
      <c r="G53" s="69">
        <v>313</v>
      </c>
      <c r="H53" s="69">
        <v>1001628</v>
      </c>
      <c r="I53" s="69">
        <v>1092021</v>
      </c>
      <c r="J53" s="34">
        <v>16.45</v>
      </c>
      <c r="K53" s="69">
        <v>15196</v>
      </c>
    </row>
    <row r="54" spans="1:11" x14ac:dyDescent="0.3">
      <c r="A54" s="34">
        <v>2028</v>
      </c>
      <c r="B54" s="69">
        <v>0</v>
      </c>
      <c r="C54" s="69">
        <v>0</v>
      </c>
      <c r="D54" s="69">
        <v>0</v>
      </c>
      <c r="E54" s="69">
        <v>0</v>
      </c>
      <c r="F54" s="69">
        <v>6059</v>
      </c>
      <c r="G54" s="69">
        <v>313</v>
      </c>
      <c r="H54" s="69">
        <v>1023157</v>
      </c>
      <c r="I54" s="69">
        <v>1114631</v>
      </c>
      <c r="J54" s="34">
        <v>16.45</v>
      </c>
      <c r="K54" s="69">
        <v>15231</v>
      </c>
    </row>
    <row r="55" spans="1:11" x14ac:dyDescent="0.3">
      <c r="A55" s="34">
        <v>2029</v>
      </c>
      <c r="B55" s="69">
        <v>0</v>
      </c>
      <c r="C55" s="69">
        <v>0</v>
      </c>
      <c r="D55" s="69">
        <v>0</v>
      </c>
      <c r="E55" s="69">
        <v>0</v>
      </c>
      <c r="F55" s="69">
        <v>6059</v>
      </c>
      <c r="G55" s="69">
        <v>313</v>
      </c>
      <c r="H55" s="69">
        <v>1045834</v>
      </c>
      <c r="I55" s="69">
        <v>1136950</v>
      </c>
      <c r="J55" s="34">
        <v>16.45</v>
      </c>
      <c r="K55" s="69">
        <v>15264</v>
      </c>
    </row>
    <row r="56" spans="1:11" x14ac:dyDescent="0.3">
      <c r="A56" s="34"/>
      <c r="B56" s="69"/>
      <c r="C56" s="69"/>
      <c r="D56" s="69"/>
      <c r="E56" s="69"/>
      <c r="F56" s="69"/>
      <c r="G56" s="69"/>
      <c r="H56" s="69"/>
      <c r="I56" s="69"/>
      <c r="J56" s="34"/>
      <c r="K56" s="69"/>
    </row>
    <row r="57" spans="1:11" x14ac:dyDescent="0.3">
      <c r="A57" s="67" t="s">
        <v>42</v>
      </c>
      <c r="B57" s="69"/>
      <c r="C57" s="69"/>
      <c r="D57" s="69"/>
      <c r="E57" s="69"/>
      <c r="F57" s="69"/>
      <c r="G57" s="69"/>
      <c r="H57" s="69"/>
      <c r="I57" s="69"/>
      <c r="J57" s="34"/>
      <c r="K57" s="69"/>
    </row>
    <row r="58" spans="1:11" x14ac:dyDescent="0.3">
      <c r="A58" s="48" t="s">
        <v>289</v>
      </c>
      <c r="B58" s="48" t="s">
        <v>213</v>
      </c>
      <c r="C58" s="48" t="s">
        <v>100</v>
      </c>
      <c r="D58" s="48" t="s">
        <v>99</v>
      </c>
      <c r="E58" s="48" t="s">
        <v>275</v>
      </c>
      <c r="F58" s="48" t="s">
        <v>287</v>
      </c>
      <c r="G58" s="48" t="s">
        <v>285</v>
      </c>
      <c r="H58" s="48" t="s">
        <v>281</v>
      </c>
      <c r="I58" s="48" t="s">
        <v>283</v>
      </c>
      <c r="J58" s="48" t="s">
        <v>277</v>
      </c>
      <c r="K58" s="48" t="s">
        <v>291</v>
      </c>
    </row>
    <row r="59" spans="1:11" x14ac:dyDescent="0.3">
      <c r="A59" s="34">
        <v>1991</v>
      </c>
      <c r="B59" s="69">
        <v>28690</v>
      </c>
      <c r="C59" s="69">
        <v>0</v>
      </c>
      <c r="D59" s="69">
        <v>0</v>
      </c>
      <c r="E59" s="69">
        <v>0</v>
      </c>
      <c r="F59" s="69">
        <v>5357</v>
      </c>
      <c r="G59" s="69">
        <v>422</v>
      </c>
      <c r="H59" s="69">
        <v>125893</v>
      </c>
      <c r="I59" s="69">
        <v>156433</v>
      </c>
      <c r="J59" s="34">
        <v>15.53</v>
      </c>
      <c r="K59" s="69">
        <v>3302</v>
      </c>
    </row>
    <row r="60" spans="1:11" x14ac:dyDescent="0.3">
      <c r="A60" s="34">
        <v>1992</v>
      </c>
      <c r="B60" s="69">
        <v>28575</v>
      </c>
      <c r="C60" s="69">
        <v>0</v>
      </c>
      <c r="D60" s="69">
        <v>0</v>
      </c>
      <c r="E60" s="69">
        <v>0</v>
      </c>
      <c r="F60" s="69">
        <v>6235</v>
      </c>
      <c r="G60" s="69">
        <v>280</v>
      </c>
      <c r="H60" s="69">
        <v>131944</v>
      </c>
      <c r="I60" s="69">
        <v>159434</v>
      </c>
      <c r="J60" s="34">
        <v>15.82</v>
      </c>
      <c r="K60" s="69">
        <v>3302</v>
      </c>
    </row>
    <row r="61" spans="1:11" x14ac:dyDescent="0.3">
      <c r="A61" s="34">
        <v>1993</v>
      </c>
      <c r="B61" s="69">
        <v>29529</v>
      </c>
      <c r="C61" s="69">
        <v>0</v>
      </c>
      <c r="D61" s="69">
        <v>0</v>
      </c>
      <c r="E61" s="69">
        <v>0</v>
      </c>
      <c r="F61" s="69">
        <v>6089</v>
      </c>
      <c r="G61" s="69">
        <v>377</v>
      </c>
      <c r="H61" s="69">
        <v>133180</v>
      </c>
      <c r="I61" s="69">
        <v>158573</v>
      </c>
      <c r="J61" s="34">
        <v>15.77</v>
      </c>
      <c r="K61" s="69">
        <v>3310</v>
      </c>
    </row>
    <row r="62" spans="1:11" x14ac:dyDescent="0.3">
      <c r="A62" s="34">
        <v>1994</v>
      </c>
      <c r="B62" s="69">
        <v>30332</v>
      </c>
      <c r="C62" s="69">
        <v>0</v>
      </c>
      <c r="D62" s="69">
        <v>0</v>
      </c>
      <c r="E62" s="69">
        <v>0</v>
      </c>
      <c r="F62" s="69">
        <v>6048</v>
      </c>
      <c r="G62" s="69">
        <v>470</v>
      </c>
      <c r="H62" s="69">
        <v>133876</v>
      </c>
      <c r="I62" s="69">
        <v>161236</v>
      </c>
      <c r="J62" s="34">
        <v>15.33</v>
      </c>
      <c r="K62" s="69">
        <v>3317</v>
      </c>
    </row>
    <row r="63" spans="1:11" x14ac:dyDescent="0.3">
      <c r="A63" s="34">
        <v>1995</v>
      </c>
      <c r="B63" s="69">
        <v>30805</v>
      </c>
      <c r="C63" s="69">
        <v>0</v>
      </c>
      <c r="D63" s="69">
        <v>0</v>
      </c>
      <c r="E63" s="69">
        <v>1</v>
      </c>
      <c r="F63" s="69">
        <v>5909</v>
      </c>
      <c r="G63" s="69">
        <v>408</v>
      </c>
      <c r="H63" s="69">
        <v>138163</v>
      </c>
      <c r="I63" s="69">
        <v>170123</v>
      </c>
      <c r="J63" s="34">
        <v>15.49</v>
      </c>
      <c r="K63" s="69">
        <v>3326</v>
      </c>
    </row>
    <row r="64" spans="1:11" x14ac:dyDescent="0.3">
      <c r="A64" s="34">
        <v>1996</v>
      </c>
      <c r="B64" s="69">
        <v>31095</v>
      </c>
      <c r="C64" s="69">
        <v>0</v>
      </c>
      <c r="D64" s="69">
        <v>0</v>
      </c>
      <c r="E64" s="69">
        <v>1</v>
      </c>
      <c r="F64" s="69">
        <v>6134</v>
      </c>
      <c r="G64" s="69">
        <v>332</v>
      </c>
      <c r="H64" s="69">
        <v>141863</v>
      </c>
      <c r="I64" s="69">
        <v>173631</v>
      </c>
      <c r="J64" s="34">
        <v>15.18</v>
      </c>
      <c r="K64" s="69">
        <v>3338</v>
      </c>
    </row>
    <row r="65" spans="1:11" x14ac:dyDescent="0.3">
      <c r="A65" s="34">
        <v>1997</v>
      </c>
      <c r="B65" s="69">
        <v>31180</v>
      </c>
      <c r="C65" s="69">
        <v>0</v>
      </c>
      <c r="D65" s="69">
        <v>0</v>
      </c>
      <c r="E65" s="69">
        <v>2</v>
      </c>
      <c r="F65" s="69">
        <v>6037</v>
      </c>
      <c r="G65" s="69">
        <v>285</v>
      </c>
      <c r="H65" s="69">
        <v>148713</v>
      </c>
      <c r="I65" s="69">
        <v>183342</v>
      </c>
      <c r="J65" s="34">
        <v>14.94</v>
      </c>
      <c r="K65" s="69">
        <v>3351</v>
      </c>
    </row>
    <row r="66" spans="1:11" x14ac:dyDescent="0.3">
      <c r="A66" s="34">
        <v>1998</v>
      </c>
      <c r="B66" s="69">
        <v>31352</v>
      </c>
      <c r="C66" s="69">
        <v>0</v>
      </c>
      <c r="D66" s="69">
        <v>0</v>
      </c>
      <c r="E66" s="69">
        <v>3</v>
      </c>
      <c r="F66" s="69">
        <v>5142</v>
      </c>
      <c r="G66" s="69">
        <v>398</v>
      </c>
      <c r="H66" s="69">
        <v>158702</v>
      </c>
      <c r="I66" s="69">
        <v>189859</v>
      </c>
      <c r="J66" s="34">
        <v>14.52</v>
      </c>
      <c r="K66" s="69">
        <v>3368</v>
      </c>
    </row>
    <row r="67" spans="1:11" x14ac:dyDescent="0.3">
      <c r="A67" s="34">
        <v>1999</v>
      </c>
      <c r="B67" s="69">
        <v>31767</v>
      </c>
      <c r="C67" s="69">
        <v>0</v>
      </c>
      <c r="D67" s="69">
        <v>0</v>
      </c>
      <c r="E67" s="69">
        <v>11</v>
      </c>
      <c r="F67" s="69">
        <v>5500</v>
      </c>
      <c r="G67" s="69">
        <v>426</v>
      </c>
      <c r="H67" s="69">
        <v>165373</v>
      </c>
      <c r="I67" s="69">
        <v>195476</v>
      </c>
      <c r="J67" s="34">
        <v>13.83</v>
      </c>
      <c r="K67" s="69">
        <v>3390</v>
      </c>
    </row>
    <row r="68" spans="1:11" x14ac:dyDescent="0.3">
      <c r="A68" s="34">
        <v>2000</v>
      </c>
      <c r="B68" s="69">
        <v>32009</v>
      </c>
      <c r="C68" s="69">
        <v>0</v>
      </c>
      <c r="D68" s="69">
        <v>0</v>
      </c>
      <c r="E68" s="69">
        <v>1</v>
      </c>
      <c r="F68" s="69">
        <v>6131</v>
      </c>
      <c r="G68" s="69">
        <v>305</v>
      </c>
      <c r="H68" s="69">
        <v>176806</v>
      </c>
      <c r="I68" s="69">
        <v>209329</v>
      </c>
      <c r="J68" s="34">
        <v>12.9</v>
      </c>
      <c r="K68" s="69">
        <v>3414</v>
      </c>
    </row>
    <row r="69" spans="1:11" x14ac:dyDescent="0.3">
      <c r="A69" s="34">
        <v>2001</v>
      </c>
      <c r="B69" s="69">
        <v>32580</v>
      </c>
      <c r="C69" s="69">
        <v>0</v>
      </c>
      <c r="D69" s="69">
        <v>0</v>
      </c>
      <c r="E69" s="69">
        <v>4</v>
      </c>
      <c r="F69" s="69">
        <v>5603</v>
      </c>
      <c r="G69" s="69">
        <v>405</v>
      </c>
      <c r="H69" s="69">
        <v>183292</v>
      </c>
      <c r="I69" s="69">
        <v>212395</v>
      </c>
      <c r="J69" s="34">
        <v>12.79</v>
      </c>
      <c r="K69" s="69">
        <v>3436</v>
      </c>
    </row>
    <row r="70" spans="1:11" x14ac:dyDescent="0.3">
      <c r="A70" s="34">
        <v>2002</v>
      </c>
      <c r="B70" s="69">
        <v>33192</v>
      </c>
      <c r="C70" s="69">
        <v>0</v>
      </c>
      <c r="D70" s="69">
        <v>0</v>
      </c>
      <c r="E70" s="69">
        <v>0</v>
      </c>
      <c r="F70" s="69">
        <v>5606</v>
      </c>
      <c r="G70" s="69">
        <v>447</v>
      </c>
      <c r="H70" s="69">
        <v>180811</v>
      </c>
      <c r="I70" s="69">
        <v>211789</v>
      </c>
      <c r="J70" s="34">
        <v>12.74</v>
      </c>
      <c r="K70" s="69">
        <v>3462</v>
      </c>
    </row>
    <row r="71" spans="1:11" x14ac:dyDescent="0.3">
      <c r="A71" s="34">
        <v>2003</v>
      </c>
      <c r="B71" s="69">
        <v>33647</v>
      </c>
      <c r="C71" s="69">
        <v>0</v>
      </c>
      <c r="D71" s="69">
        <v>0</v>
      </c>
      <c r="E71" s="69">
        <v>4</v>
      </c>
      <c r="F71" s="69">
        <v>6300</v>
      </c>
      <c r="G71" s="69">
        <v>417</v>
      </c>
      <c r="H71" s="69">
        <v>179922</v>
      </c>
      <c r="I71" s="69">
        <v>214003</v>
      </c>
      <c r="J71" s="34">
        <v>13.07</v>
      </c>
      <c r="K71" s="69">
        <v>3486</v>
      </c>
    </row>
    <row r="72" spans="1:11" x14ac:dyDescent="0.3">
      <c r="A72" s="34">
        <v>2004</v>
      </c>
      <c r="B72" s="69">
        <v>34159</v>
      </c>
      <c r="C72" s="69">
        <v>0</v>
      </c>
      <c r="D72" s="69">
        <v>0</v>
      </c>
      <c r="E72" s="69">
        <v>4</v>
      </c>
      <c r="F72" s="69">
        <v>6003</v>
      </c>
      <c r="G72" s="69">
        <v>353</v>
      </c>
      <c r="H72" s="69">
        <v>185493</v>
      </c>
      <c r="I72" s="69">
        <v>227364</v>
      </c>
      <c r="J72" s="34">
        <v>12.88</v>
      </c>
      <c r="K72" s="69">
        <v>3498</v>
      </c>
    </row>
    <row r="73" spans="1:11" x14ac:dyDescent="0.3">
      <c r="A73" s="34">
        <v>2005</v>
      </c>
      <c r="B73" s="69">
        <v>35202</v>
      </c>
      <c r="C73" s="69">
        <v>0</v>
      </c>
      <c r="D73" s="69">
        <v>0</v>
      </c>
      <c r="E73" s="69">
        <v>14</v>
      </c>
      <c r="F73" s="69">
        <v>6014</v>
      </c>
      <c r="G73" s="69">
        <v>542</v>
      </c>
      <c r="H73" s="69">
        <v>190457</v>
      </c>
      <c r="I73" s="69">
        <v>231573</v>
      </c>
      <c r="J73" s="34">
        <v>14.73</v>
      </c>
      <c r="K73" s="69">
        <v>3509</v>
      </c>
    </row>
    <row r="74" spans="1:11" x14ac:dyDescent="0.3">
      <c r="A74" s="34">
        <v>2006</v>
      </c>
      <c r="B74" s="69">
        <v>33655</v>
      </c>
      <c r="C74" s="69">
        <v>14</v>
      </c>
      <c r="D74" s="69">
        <v>0</v>
      </c>
      <c r="E74" s="69">
        <v>7</v>
      </c>
      <c r="F74" s="69">
        <v>5228</v>
      </c>
      <c r="G74" s="69">
        <v>435</v>
      </c>
      <c r="H74" s="69">
        <v>201096</v>
      </c>
      <c r="I74" s="69">
        <v>237280</v>
      </c>
      <c r="J74" s="34">
        <v>17.64</v>
      </c>
      <c r="K74" s="69">
        <v>3518</v>
      </c>
    </row>
    <row r="75" spans="1:11" x14ac:dyDescent="0.3">
      <c r="A75" s="34">
        <v>2007</v>
      </c>
      <c r="B75" s="69">
        <v>33981</v>
      </c>
      <c r="C75" s="69">
        <v>417</v>
      </c>
      <c r="D75" s="69">
        <v>0</v>
      </c>
      <c r="E75" s="69">
        <v>5</v>
      </c>
      <c r="F75" s="69">
        <v>5778</v>
      </c>
      <c r="G75" s="69">
        <v>399</v>
      </c>
      <c r="H75" s="69">
        <v>210972</v>
      </c>
      <c r="I75" s="69">
        <v>247248</v>
      </c>
      <c r="J75" s="34">
        <v>19.09</v>
      </c>
      <c r="K75" s="69">
        <v>3530</v>
      </c>
    </row>
    <row r="76" spans="1:11" x14ac:dyDescent="0.3">
      <c r="A76" s="34">
        <v>2008</v>
      </c>
      <c r="B76" s="69">
        <v>32964</v>
      </c>
      <c r="C76" s="69">
        <v>910</v>
      </c>
      <c r="D76" s="69">
        <v>0</v>
      </c>
      <c r="E76" s="69">
        <v>9</v>
      </c>
      <c r="F76" s="69">
        <v>5722</v>
      </c>
      <c r="G76" s="69">
        <v>376</v>
      </c>
      <c r="H76" s="69">
        <v>216835</v>
      </c>
      <c r="I76" s="69">
        <v>243856</v>
      </c>
      <c r="J76" s="34">
        <v>20.04</v>
      </c>
      <c r="K76" s="69">
        <v>3548</v>
      </c>
    </row>
    <row r="77" spans="1:11" x14ac:dyDescent="0.3">
      <c r="A77" s="34">
        <v>2009</v>
      </c>
      <c r="B77" s="69">
        <v>31443</v>
      </c>
      <c r="C77" s="69">
        <v>1300</v>
      </c>
      <c r="D77" s="69">
        <v>0</v>
      </c>
      <c r="E77" s="69">
        <v>2</v>
      </c>
      <c r="F77" s="69">
        <v>5956</v>
      </c>
      <c r="G77" s="69">
        <v>301</v>
      </c>
      <c r="H77" s="69">
        <v>213687</v>
      </c>
      <c r="I77" s="69">
        <v>233562</v>
      </c>
      <c r="J77" s="34">
        <v>20.36</v>
      </c>
      <c r="K77" s="69">
        <v>3564</v>
      </c>
    </row>
    <row r="78" spans="1:11" x14ac:dyDescent="0.3">
      <c r="A78" s="34">
        <v>2010</v>
      </c>
      <c r="B78" s="69">
        <v>32296</v>
      </c>
      <c r="C78" s="69">
        <v>1668</v>
      </c>
      <c r="D78" s="69">
        <v>0</v>
      </c>
      <c r="E78" s="69">
        <v>3</v>
      </c>
      <c r="F78" s="69">
        <v>5329</v>
      </c>
      <c r="G78" s="69">
        <v>494</v>
      </c>
      <c r="H78" s="69">
        <v>218882</v>
      </c>
      <c r="I78" s="69">
        <v>232357</v>
      </c>
      <c r="J78" s="34">
        <v>19.260000000000002</v>
      </c>
      <c r="K78" s="69">
        <v>3582</v>
      </c>
    </row>
    <row r="79" spans="1:11" x14ac:dyDescent="0.3">
      <c r="A79" s="34">
        <v>2011</v>
      </c>
      <c r="B79" s="69">
        <v>31755</v>
      </c>
      <c r="C79" s="69">
        <v>2169</v>
      </c>
      <c r="D79" s="69">
        <v>0</v>
      </c>
      <c r="E79" s="69">
        <v>2</v>
      </c>
      <c r="F79" s="69">
        <v>5556</v>
      </c>
      <c r="G79" s="69">
        <v>428</v>
      </c>
      <c r="H79" s="69">
        <v>219635</v>
      </c>
      <c r="I79" s="69">
        <v>228454</v>
      </c>
      <c r="J79" s="34">
        <v>17.690000000000001</v>
      </c>
      <c r="K79" s="69">
        <v>3593</v>
      </c>
    </row>
    <row r="80" spans="1:11" x14ac:dyDescent="0.3">
      <c r="A80" s="34">
        <v>2012</v>
      </c>
      <c r="B80" s="69">
        <v>31364</v>
      </c>
      <c r="C80" s="69">
        <v>2491</v>
      </c>
      <c r="D80" s="69">
        <v>45</v>
      </c>
      <c r="E80" s="69">
        <v>2</v>
      </c>
      <c r="F80" s="69">
        <v>4946</v>
      </c>
      <c r="G80" s="69">
        <v>441</v>
      </c>
      <c r="H80" s="69">
        <v>219891</v>
      </c>
      <c r="I80" s="69">
        <v>228212</v>
      </c>
      <c r="J80" s="34">
        <v>16.510000000000002</v>
      </c>
      <c r="K80" s="69">
        <v>3598</v>
      </c>
    </row>
    <row r="81" spans="1:11" x14ac:dyDescent="0.3">
      <c r="A81" s="34">
        <v>2013</v>
      </c>
      <c r="B81" s="69">
        <v>31589</v>
      </c>
      <c r="C81" s="69">
        <v>2736</v>
      </c>
      <c r="D81" s="69">
        <v>55</v>
      </c>
      <c r="E81" s="69">
        <v>4</v>
      </c>
      <c r="F81" s="69">
        <v>5830</v>
      </c>
      <c r="G81" s="69">
        <v>497</v>
      </c>
      <c r="H81" s="69">
        <v>212846</v>
      </c>
      <c r="I81" s="69">
        <v>224931</v>
      </c>
      <c r="J81" s="34">
        <v>16.41</v>
      </c>
      <c r="K81" s="69">
        <v>3602</v>
      </c>
    </row>
    <row r="82" spans="1:11" x14ac:dyDescent="0.3">
      <c r="A82" s="34">
        <v>2014</v>
      </c>
      <c r="B82" s="69">
        <v>30968</v>
      </c>
      <c r="C82" s="69">
        <v>2941</v>
      </c>
      <c r="D82" s="69">
        <v>118</v>
      </c>
      <c r="E82" s="69">
        <v>1</v>
      </c>
      <c r="F82" s="69">
        <v>5957</v>
      </c>
      <c r="G82" s="69">
        <v>316</v>
      </c>
      <c r="H82" s="69">
        <v>219394</v>
      </c>
      <c r="I82" s="69">
        <v>223296</v>
      </c>
      <c r="J82" s="34">
        <v>17.600000000000001</v>
      </c>
      <c r="K82" s="69">
        <v>3599</v>
      </c>
    </row>
    <row r="83" spans="1:11" x14ac:dyDescent="0.3">
      <c r="A83" s="34">
        <v>2015</v>
      </c>
      <c r="B83" s="69">
        <v>31069</v>
      </c>
      <c r="C83" s="69">
        <v>2994</v>
      </c>
      <c r="D83" s="69">
        <v>200</v>
      </c>
      <c r="E83" s="69">
        <v>2</v>
      </c>
      <c r="F83" s="69">
        <v>5741</v>
      </c>
      <c r="G83" s="69">
        <v>432</v>
      </c>
      <c r="H83" s="69">
        <v>224464</v>
      </c>
      <c r="I83" s="69">
        <v>225679</v>
      </c>
      <c r="J83" s="34">
        <v>18.29</v>
      </c>
      <c r="K83" s="69">
        <v>3593</v>
      </c>
    </row>
    <row r="84" spans="1:11" x14ac:dyDescent="0.3">
      <c r="A84" s="34">
        <v>2016</v>
      </c>
      <c r="B84" s="69">
        <v>30415</v>
      </c>
      <c r="C84" s="69">
        <v>2959</v>
      </c>
      <c r="D84" s="69">
        <v>336</v>
      </c>
      <c r="E84" s="69">
        <v>1</v>
      </c>
      <c r="F84" s="69">
        <v>5398</v>
      </c>
      <c r="G84" s="69">
        <v>469</v>
      </c>
      <c r="H84" s="69">
        <v>225244</v>
      </c>
      <c r="I84" s="69">
        <v>225110</v>
      </c>
      <c r="J84" s="34">
        <v>17.53</v>
      </c>
      <c r="K84" s="69">
        <v>3588</v>
      </c>
    </row>
    <row r="85" spans="1:11" x14ac:dyDescent="0.3">
      <c r="A85" s="34">
        <v>2017</v>
      </c>
      <c r="B85" s="69">
        <v>29311</v>
      </c>
      <c r="C85" s="69">
        <v>3285</v>
      </c>
      <c r="D85" s="69">
        <v>425</v>
      </c>
      <c r="E85" s="69">
        <v>1</v>
      </c>
      <c r="F85" s="69">
        <v>5505</v>
      </c>
      <c r="G85" s="69">
        <v>417</v>
      </c>
      <c r="H85" s="69">
        <v>228607</v>
      </c>
      <c r="I85" s="69">
        <v>224739</v>
      </c>
      <c r="J85" s="34">
        <v>17.53</v>
      </c>
      <c r="K85" s="69">
        <v>3588</v>
      </c>
    </row>
    <row r="86" spans="1:11" x14ac:dyDescent="0.3">
      <c r="A86" s="34">
        <v>2018</v>
      </c>
      <c r="B86" s="69">
        <v>29981</v>
      </c>
      <c r="C86" s="69">
        <v>3528</v>
      </c>
      <c r="D86" s="69">
        <v>531</v>
      </c>
      <c r="E86" s="69">
        <v>1</v>
      </c>
      <c r="F86" s="69">
        <v>5797</v>
      </c>
      <c r="G86" s="69">
        <v>599</v>
      </c>
      <c r="H86" s="69">
        <v>231641</v>
      </c>
      <c r="I86" s="69">
        <v>232267</v>
      </c>
      <c r="J86" s="34">
        <v>17.53</v>
      </c>
      <c r="K86" s="69">
        <v>3588</v>
      </c>
    </row>
    <row r="87" spans="1:11" x14ac:dyDescent="0.3">
      <c r="A87" s="34">
        <v>2019</v>
      </c>
      <c r="B87" s="69">
        <v>0</v>
      </c>
      <c r="C87" s="69">
        <v>0</v>
      </c>
      <c r="D87" s="69">
        <v>0</v>
      </c>
      <c r="E87" s="69">
        <v>0</v>
      </c>
      <c r="F87" s="69">
        <v>5727</v>
      </c>
      <c r="G87" s="69">
        <v>401</v>
      </c>
      <c r="H87" s="69">
        <v>233565</v>
      </c>
      <c r="I87" s="69">
        <v>238761</v>
      </c>
      <c r="J87" s="34">
        <v>17.53</v>
      </c>
      <c r="K87" s="69">
        <v>3587</v>
      </c>
    </row>
    <row r="88" spans="1:11" x14ac:dyDescent="0.3">
      <c r="A88" s="34">
        <v>2020</v>
      </c>
      <c r="B88" s="69">
        <v>0</v>
      </c>
      <c r="C88" s="69">
        <v>0</v>
      </c>
      <c r="D88" s="69">
        <v>0</v>
      </c>
      <c r="E88" s="69">
        <v>0</v>
      </c>
      <c r="F88" s="69">
        <v>5727</v>
      </c>
      <c r="G88" s="69">
        <v>401</v>
      </c>
      <c r="H88" s="69">
        <v>234152</v>
      </c>
      <c r="I88" s="69">
        <v>240154</v>
      </c>
      <c r="J88" s="34">
        <v>17.53</v>
      </c>
      <c r="K88" s="69">
        <v>3586</v>
      </c>
    </row>
    <row r="89" spans="1:11" x14ac:dyDescent="0.3">
      <c r="A89" s="34">
        <v>2021</v>
      </c>
      <c r="B89" s="69">
        <v>0</v>
      </c>
      <c r="C89" s="69">
        <v>0</v>
      </c>
      <c r="D89" s="69">
        <v>0</v>
      </c>
      <c r="E89" s="69">
        <v>0</v>
      </c>
      <c r="F89" s="69">
        <v>5727</v>
      </c>
      <c r="G89" s="69">
        <v>401</v>
      </c>
      <c r="H89" s="69">
        <v>235794</v>
      </c>
      <c r="I89" s="69">
        <v>245295</v>
      </c>
      <c r="J89" s="34">
        <v>17.53</v>
      </c>
      <c r="K89" s="69">
        <v>3587</v>
      </c>
    </row>
    <row r="90" spans="1:11" x14ac:dyDescent="0.3">
      <c r="A90" s="34">
        <v>2022</v>
      </c>
      <c r="B90" s="69">
        <v>0</v>
      </c>
      <c r="C90" s="69">
        <v>0</v>
      </c>
      <c r="D90" s="69">
        <v>0</v>
      </c>
      <c r="E90" s="69">
        <v>0</v>
      </c>
      <c r="F90" s="69">
        <v>5727</v>
      </c>
      <c r="G90" s="69">
        <v>401</v>
      </c>
      <c r="H90" s="69">
        <v>239557</v>
      </c>
      <c r="I90" s="69">
        <v>251752</v>
      </c>
      <c r="J90" s="34">
        <v>17.53</v>
      </c>
      <c r="K90" s="69">
        <v>3590</v>
      </c>
    </row>
    <row r="91" spans="1:11" x14ac:dyDescent="0.3">
      <c r="A91" s="34">
        <v>2023</v>
      </c>
      <c r="B91" s="69">
        <v>0</v>
      </c>
      <c r="C91" s="69">
        <v>0</v>
      </c>
      <c r="D91" s="69">
        <v>0</v>
      </c>
      <c r="E91" s="69">
        <v>0</v>
      </c>
      <c r="F91" s="69">
        <v>5727</v>
      </c>
      <c r="G91" s="69">
        <v>401</v>
      </c>
      <c r="H91" s="69">
        <v>243169</v>
      </c>
      <c r="I91" s="69">
        <v>256848</v>
      </c>
      <c r="J91" s="34">
        <v>17.53</v>
      </c>
      <c r="K91" s="69">
        <v>3593</v>
      </c>
    </row>
    <row r="92" spans="1:11" x14ac:dyDescent="0.3">
      <c r="A92" s="34">
        <v>2024</v>
      </c>
      <c r="B92" s="69">
        <v>0</v>
      </c>
      <c r="C92" s="69">
        <v>0</v>
      </c>
      <c r="D92" s="69">
        <v>0</v>
      </c>
      <c r="E92" s="69">
        <v>0</v>
      </c>
      <c r="F92" s="69">
        <v>5727</v>
      </c>
      <c r="G92" s="69">
        <v>401</v>
      </c>
      <c r="H92" s="69">
        <v>246848</v>
      </c>
      <c r="I92" s="69">
        <v>262110</v>
      </c>
      <c r="J92" s="34">
        <v>17.53</v>
      </c>
      <c r="K92" s="69">
        <v>3597</v>
      </c>
    </row>
    <row r="93" spans="1:11" x14ac:dyDescent="0.3">
      <c r="A93" s="34">
        <v>2025</v>
      </c>
      <c r="B93" s="69">
        <v>0</v>
      </c>
      <c r="C93" s="69">
        <v>0</v>
      </c>
      <c r="D93" s="69">
        <v>0</v>
      </c>
      <c r="E93" s="69">
        <v>0</v>
      </c>
      <c r="F93" s="69">
        <v>5727</v>
      </c>
      <c r="G93" s="69">
        <v>401</v>
      </c>
      <c r="H93" s="69">
        <v>250940</v>
      </c>
      <c r="I93" s="69">
        <v>266872</v>
      </c>
      <c r="J93" s="34">
        <v>17.53</v>
      </c>
      <c r="K93" s="69">
        <v>3599</v>
      </c>
    </row>
    <row r="94" spans="1:11" x14ac:dyDescent="0.3">
      <c r="A94" s="34">
        <v>2026</v>
      </c>
      <c r="B94" s="69">
        <v>0</v>
      </c>
      <c r="C94" s="69">
        <v>0</v>
      </c>
      <c r="D94" s="69">
        <v>0</v>
      </c>
      <c r="E94" s="69">
        <v>0</v>
      </c>
      <c r="F94" s="69">
        <v>5727</v>
      </c>
      <c r="G94" s="69">
        <v>401</v>
      </c>
      <c r="H94" s="69">
        <v>255199</v>
      </c>
      <c r="I94" s="69">
        <v>271492</v>
      </c>
      <c r="J94" s="34">
        <v>17.53</v>
      </c>
      <c r="K94" s="69">
        <v>3601</v>
      </c>
    </row>
    <row r="95" spans="1:11" x14ac:dyDescent="0.3">
      <c r="A95" s="34">
        <v>2027</v>
      </c>
      <c r="B95" s="69">
        <v>0</v>
      </c>
      <c r="C95" s="69">
        <v>0</v>
      </c>
      <c r="D95" s="69">
        <v>0</v>
      </c>
      <c r="E95" s="69">
        <v>0</v>
      </c>
      <c r="F95" s="69">
        <v>5727</v>
      </c>
      <c r="G95" s="69">
        <v>401</v>
      </c>
      <c r="H95" s="69">
        <v>259775</v>
      </c>
      <c r="I95" s="69">
        <v>276326</v>
      </c>
      <c r="J95" s="34">
        <v>17.53</v>
      </c>
      <c r="K95" s="69">
        <v>3602</v>
      </c>
    </row>
    <row r="96" spans="1:11" x14ac:dyDescent="0.3">
      <c r="A96" s="34">
        <v>2028</v>
      </c>
      <c r="B96" s="69">
        <v>0</v>
      </c>
      <c r="C96" s="69">
        <v>0</v>
      </c>
      <c r="D96" s="69">
        <v>0</v>
      </c>
      <c r="E96" s="69">
        <v>0</v>
      </c>
      <c r="F96" s="69">
        <v>5727</v>
      </c>
      <c r="G96" s="69">
        <v>401</v>
      </c>
      <c r="H96" s="69">
        <v>264852</v>
      </c>
      <c r="I96" s="69">
        <v>281715</v>
      </c>
      <c r="J96" s="34">
        <v>17.53</v>
      </c>
      <c r="K96" s="69">
        <v>3602</v>
      </c>
    </row>
    <row r="97" spans="1:11" x14ac:dyDescent="0.3">
      <c r="A97" s="34">
        <v>2029</v>
      </c>
      <c r="B97" s="69">
        <v>0</v>
      </c>
      <c r="C97" s="69">
        <v>0</v>
      </c>
      <c r="D97" s="69">
        <v>0</v>
      </c>
      <c r="E97" s="69">
        <v>0</v>
      </c>
      <c r="F97" s="69">
        <v>5727</v>
      </c>
      <c r="G97" s="69">
        <v>401</v>
      </c>
      <c r="H97" s="69">
        <v>270209</v>
      </c>
      <c r="I97" s="69">
        <v>286980</v>
      </c>
      <c r="J97" s="34">
        <v>17.53</v>
      </c>
      <c r="K97" s="69">
        <v>3602</v>
      </c>
    </row>
    <row r="98" spans="1:11" x14ac:dyDescent="0.3">
      <c r="A98" s="34"/>
      <c r="B98" s="69"/>
      <c r="C98" s="69"/>
      <c r="D98" s="69"/>
      <c r="E98" s="69"/>
      <c r="F98" s="69"/>
      <c r="G98" s="69"/>
      <c r="H98" s="69"/>
      <c r="I98" s="69"/>
      <c r="J98" s="34"/>
      <c r="K98" s="69"/>
    </row>
    <row r="99" spans="1:11" x14ac:dyDescent="0.3">
      <c r="A99" s="67" t="s">
        <v>44</v>
      </c>
      <c r="B99" s="69"/>
      <c r="C99" s="69"/>
      <c r="D99" s="69"/>
      <c r="E99" s="69"/>
      <c r="F99" s="69"/>
      <c r="G99" s="69"/>
      <c r="H99" s="69"/>
      <c r="I99" s="69"/>
      <c r="J99" s="34"/>
      <c r="K99" s="69"/>
    </row>
    <row r="100" spans="1:11" x14ac:dyDescent="0.3">
      <c r="A100" s="48" t="s">
        <v>289</v>
      </c>
      <c r="B100" s="48" t="s">
        <v>213</v>
      </c>
      <c r="C100" s="48" t="s">
        <v>100</v>
      </c>
      <c r="D100" s="48" t="s">
        <v>290</v>
      </c>
      <c r="E100" s="48" t="s">
        <v>275</v>
      </c>
      <c r="F100" s="48" t="s">
        <v>287</v>
      </c>
      <c r="G100" s="48" t="s">
        <v>285</v>
      </c>
      <c r="H100" s="48" t="s">
        <v>281</v>
      </c>
      <c r="I100" s="48" t="s">
        <v>283</v>
      </c>
      <c r="J100" s="48" t="s">
        <v>277</v>
      </c>
      <c r="K100" s="48" t="s">
        <v>291</v>
      </c>
    </row>
    <row r="101" spans="1:11" x14ac:dyDescent="0.3">
      <c r="A101" s="34">
        <v>1991</v>
      </c>
      <c r="B101" s="69">
        <v>9953</v>
      </c>
      <c r="C101" s="69">
        <v>0</v>
      </c>
      <c r="D101" s="69">
        <v>0</v>
      </c>
      <c r="E101" s="69">
        <v>0</v>
      </c>
      <c r="F101" s="69">
        <v>6637</v>
      </c>
      <c r="G101" s="69">
        <v>186</v>
      </c>
      <c r="H101" s="69">
        <v>31611</v>
      </c>
      <c r="I101" s="69">
        <v>36522</v>
      </c>
      <c r="J101" s="34">
        <v>13.91</v>
      </c>
      <c r="K101" s="69">
        <v>1237</v>
      </c>
    </row>
    <row r="102" spans="1:11" x14ac:dyDescent="0.3">
      <c r="A102" s="34">
        <v>1992</v>
      </c>
      <c r="B102" s="69">
        <v>9889</v>
      </c>
      <c r="C102" s="69">
        <v>0</v>
      </c>
      <c r="D102" s="69">
        <v>0</v>
      </c>
      <c r="E102" s="69">
        <v>0</v>
      </c>
      <c r="F102" s="69">
        <v>7396</v>
      </c>
      <c r="G102" s="69">
        <v>92</v>
      </c>
      <c r="H102" s="69">
        <v>32228</v>
      </c>
      <c r="I102" s="69">
        <v>37186</v>
      </c>
      <c r="J102" s="34">
        <v>14.26</v>
      </c>
      <c r="K102" s="69">
        <v>1239</v>
      </c>
    </row>
    <row r="103" spans="1:11" x14ac:dyDescent="0.3">
      <c r="A103" s="34">
        <v>1993</v>
      </c>
      <c r="B103" s="69">
        <v>9995</v>
      </c>
      <c r="C103" s="69">
        <v>0</v>
      </c>
      <c r="D103" s="69">
        <v>0</v>
      </c>
      <c r="E103" s="69">
        <v>0</v>
      </c>
      <c r="F103" s="69">
        <v>7292</v>
      </c>
      <c r="G103" s="69">
        <v>183</v>
      </c>
      <c r="H103" s="69">
        <v>32462</v>
      </c>
      <c r="I103" s="69">
        <v>37682</v>
      </c>
      <c r="J103" s="34">
        <v>13.99</v>
      </c>
      <c r="K103" s="69">
        <v>1242</v>
      </c>
    </row>
    <row r="104" spans="1:11" x14ac:dyDescent="0.3">
      <c r="A104" s="34">
        <v>1994</v>
      </c>
      <c r="B104" s="69">
        <v>9977</v>
      </c>
      <c r="C104" s="69">
        <v>0</v>
      </c>
      <c r="D104" s="69">
        <v>0</v>
      </c>
      <c r="E104" s="69">
        <v>0</v>
      </c>
      <c r="F104" s="69">
        <v>7249</v>
      </c>
      <c r="G104" s="69">
        <v>240</v>
      </c>
      <c r="H104" s="69">
        <v>33129</v>
      </c>
      <c r="I104" s="69">
        <v>38453</v>
      </c>
      <c r="J104" s="34">
        <v>14.52</v>
      </c>
      <c r="K104" s="69">
        <v>1243</v>
      </c>
    </row>
    <row r="105" spans="1:11" x14ac:dyDescent="0.3">
      <c r="A105" s="34">
        <v>1995</v>
      </c>
      <c r="B105" s="69">
        <v>9620</v>
      </c>
      <c r="C105" s="69">
        <v>0</v>
      </c>
      <c r="D105" s="69">
        <v>0</v>
      </c>
      <c r="E105" s="69">
        <v>0</v>
      </c>
      <c r="F105" s="69">
        <v>7239</v>
      </c>
      <c r="G105" s="69">
        <v>191</v>
      </c>
      <c r="H105" s="69">
        <v>33908</v>
      </c>
      <c r="I105" s="69">
        <v>39160</v>
      </c>
      <c r="J105" s="34">
        <v>14</v>
      </c>
      <c r="K105" s="69">
        <v>1244</v>
      </c>
    </row>
    <row r="106" spans="1:11" x14ac:dyDescent="0.3">
      <c r="A106" s="34">
        <v>1996</v>
      </c>
      <c r="B106" s="69">
        <v>10139</v>
      </c>
      <c r="C106" s="69">
        <v>0</v>
      </c>
      <c r="D106" s="69">
        <v>0</v>
      </c>
      <c r="E106" s="69">
        <v>0</v>
      </c>
      <c r="F106" s="69">
        <v>7317</v>
      </c>
      <c r="G106" s="69">
        <v>115</v>
      </c>
      <c r="H106" s="69">
        <v>35095</v>
      </c>
      <c r="I106" s="69">
        <v>40107</v>
      </c>
      <c r="J106" s="34">
        <v>13.67</v>
      </c>
      <c r="K106" s="69">
        <v>1250</v>
      </c>
    </row>
    <row r="107" spans="1:11" x14ac:dyDescent="0.3">
      <c r="A107" s="34">
        <v>1997</v>
      </c>
      <c r="B107" s="69">
        <v>10291</v>
      </c>
      <c r="C107" s="69">
        <v>0</v>
      </c>
      <c r="D107" s="69">
        <v>0</v>
      </c>
      <c r="E107" s="69">
        <v>1</v>
      </c>
      <c r="F107" s="69">
        <v>7285</v>
      </c>
      <c r="G107" s="69">
        <v>121</v>
      </c>
      <c r="H107" s="69">
        <v>36387</v>
      </c>
      <c r="I107" s="69">
        <v>41367</v>
      </c>
      <c r="J107" s="34">
        <v>13.51</v>
      </c>
      <c r="K107" s="69">
        <v>1255</v>
      </c>
    </row>
    <row r="108" spans="1:11" x14ac:dyDescent="0.3">
      <c r="A108" s="34">
        <v>1998</v>
      </c>
      <c r="B108" s="69">
        <v>10167</v>
      </c>
      <c r="C108" s="69">
        <v>0</v>
      </c>
      <c r="D108" s="69">
        <v>0</v>
      </c>
      <c r="E108" s="69">
        <v>1</v>
      </c>
      <c r="F108" s="69">
        <v>6267</v>
      </c>
      <c r="G108" s="69">
        <v>194</v>
      </c>
      <c r="H108" s="69">
        <v>38705</v>
      </c>
      <c r="I108" s="69">
        <v>42674</v>
      </c>
      <c r="J108" s="34">
        <v>13.74</v>
      </c>
      <c r="K108" s="69">
        <v>1260</v>
      </c>
    </row>
    <row r="109" spans="1:11" x14ac:dyDescent="0.3">
      <c r="A109" s="34">
        <v>1999</v>
      </c>
      <c r="B109" s="69">
        <v>11215</v>
      </c>
      <c r="C109" s="69">
        <v>0</v>
      </c>
      <c r="D109" s="69">
        <v>0</v>
      </c>
      <c r="E109" s="69">
        <v>3</v>
      </c>
      <c r="F109" s="69">
        <v>6501</v>
      </c>
      <c r="G109" s="69">
        <v>241</v>
      </c>
      <c r="H109" s="69">
        <v>40113</v>
      </c>
      <c r="I109" s="69">
        <v>44718</v>
      </c>
      <c r="J109" s="34">
        <v>13.57</v>
      </c>
      <c r="K109" s="69">
        <v>1268</v>
      </c>
    </row>
    <row r="110" spans="1:11" x14ac:dyDescent="0.3">
      <c r="A110" s="34">
        <v>2000</v>
      </c>
      <c r="B110" s="69">
        <v>12189</v>
      </c>
      <c r="C110" s="69">
        <v>0</v>
      </c>
      <c r="D110" s="69">
        <v>0</v>
      </c>
      <c r="E110" s="69">
        <v>0</v>
      </c>
      <c r="F110" s="69">
        <v>7027</v>
      </c>
      <c r="G110" s="69">
        <v>130</v>
      </c>
      <c r="H110" s="69">
        <v>42160</v>
      </c>
      <c r="I110" s="69">
        <v>46618</v>
      </c>
      <c r="J110" s="34">
        <v>13.13</v>
      </c>
      <c r="K110" s="69">
        <v>1278</v>
      </c>
    </row>
    <row r="111" spans="1:11" x14ac:dyDescent="0.3">
      <c r="A111" s="34">
        <v>2001</v>
      </c>
      <c r="B111" s="69">
        <v>12015</v>
      </c>
      <c r="C111" s="69">
        <v>0</v>
      </c>
      <c r="D111" s="69">
        <v>0</v>
      </c>
      <c r="E111" s="69">
        <v>1</v>
      </c>
      <c r="F111" s="69">
        <v>6732</v>
      </c>
      <c r="G111" s="69">
        <v>217</v>
      </c>
      <c r="H111" s="69">
        <v>43661</v>
      </c>
      <c r="I111" s="69">
        <v>47564</v>
      </c>
      <c r="J111" s="34">
        <v>14.03</v>
      </c>
      <c r="K111" s="69">
        <v>1287</v>
      </c>
    </row>
    <row r="112" spans="1:11" x14ac:dyDescent="0.3">
      <c r="A112" s="34">
        <v>2002</v>
      </c>
      <c r="B112" s="69">
        <v>11553</v>
      </c>
      <c r="C112" s="69">
        <v>0</v>
      </c>
      <c r="D112" s="69">
        <v>0</v>
      </c>
      <c r="E112" s="69">
        <v>0</v>
      </c>
      <c r="F112" s="69">
        <v>6813</v>
      </c>
      <c r="G112" s="69">
        <v>236</v>
      </c>
      <c r="H112" s="69">
        <v>44806</v>
      </c>
      <c r="I112" s="69">
        <v>48708</v>
      </c>
      <c r="J112" s="34">
        <v>13.58</v>
      </c>
      <c r="K112" s="69">
        <v>1297</v>
      </c>
    </row>
    <row r="113" spans="1:11" x14ac:dyDescent="0.3">
      <c r="A113" s="34">
        <v>2003</v>
      </c>
      <c r="B113" s="69">
        <v>11692</v>
      </c>
      <c r="C113" s="69">
        <v>0</v>
      </c>
      <c r="D113" s="69">
        <v>0</v>
      </c>
      <c r="E113" s="69">
        <v>0</v>
      </c>
      <c r="F113" s="69">
        <v>7444</v>
      </c>
      <c r="G113" s="69">
        <v>200</v>
      </c>
      <c r="H113" s="69">
        <v>45831</v>
      </c>
      <c r="I113" s="69">
        <v>49825</v>
      </c>
      <c r="J113" s="34">
        <v>12.59</v>
      </c>
      <c r="K113" s="69">
        <v>1307</v>
      </c>
    </row>
    <row r="114" spans="1:11" x14ac:dyDescent="0.3">
      <c r="A114" s="34">
        <v>2004</v>
      </c>
      <c r="B114" s="69">
        <v>11987</v>
      </c>
      <c r="C114" s="69">
        <v>0</v>
      </c>
      <c r="D114" s="69">
        <v>0</v>
      </c>
      <c r="E114" s="69">
        <v>1</v>
      </c>
      <c r="F114" s="69">
        <v>7234</v>
      </c>
      <c r="G114" s="69">
        <v>134</v>
      </c>
      <c r="H114" s="69">
        <v>46995</v>
      </c>
      <c r="I114" s="69">
        <v>51351</v>
      </c>
      <c r="J114" s="34">
        <v>12.17</v>
      </c>
      <c r="K114" s="69">
        <v>1314</v>
      </c>
    </row>
    <row r="115" spans="1:11" x14ac:dyDescent="0.3">
      <c r="A115" s="34">
        <v>2005</v>
      </c>
      <c r="B115" s="69">
        <v>12209</v>
      </c>
      <c r="C115" s="69">
        <v>0</v>
      </c>
      <c r="D115" s="69">
        <v>0</v>
      </c>
      <c r="E115" s="69">
        <v>9</v>
      </c>
      <c r="F115" s="69">
        <v>7155</v>
      </c>
      <c r="G115" s="69">
        <v>241</v>
      </c>
      <c r="H115" s="69">
        <v>46787</v>
      </c>
      <c r="I115" s="69">
        <v>51381</v>
      </c>
      <c r="J115" s="34">
        <v>12.91</v>
      </c>
      <c r="K115" s="69">
        <v>1320</v>
      </c>
    </row>
    <row r="116" spans="1:11" x14ac:dyDescent="0.3">
      <c r="A116" s="34">
        <v>2006</v>
      </c>
      <c r="B116" s="69">
        <v>11731</v>
      </c>
      <c r="C116" s="69">
        <v>0</v>
      </c>
      <c r="D116" s="69">
        <v>0</v>
      </c>
      <c r="E116" s="69">
        <v>3</v>
      </c>
      <c r="F116" s="69">
        <v>6278</v>
      </c>
      <c r="G116" s="69">
        <v>217</v>
      </c>
      <c r="H116" s="69">
        <v>48041</v>
      </c>
      <c r="I116" s="69">
        <v>52002</v>
      </c>
      <c r="J116" s="34">
        <v>14.03</v>
      </c>
      <c r="K116" s="69">
        <v>1324</v>
      </c>
    </row>
    <row r="117" spans="1:11" x14ac:dyDescent="0.3">
      <c r="A117" s="34">
        <v>2007</v>
      </c>
      <c r="B117" s="69">
        <v>11969</v>
      </c>
      <c r="C117" s="69">
        <v>88</v>
      </c>
      <c r="D117" s="69">
        <v>0</v>
      </c>
      <c r="E117" s="69">
        <v>1</v>
      </c>
      <c r="F117" s="69">
        <v>7106</v>
      </c>
      <c r="G117" s="69">
        <v>177</v>
      </c>
      <c r="H117" s="69">
        <v>48635</v>
      </c>
      <c r="I117" s="69">
        <v>51683</v>
      </c>
      <c r="J117" s="34">
        <v>16.93</v>
      </c>
      <c r="K117" s="69">
        <v>1328</v>
      </c>
    </row>
    <row r="118" spans="1:11" x14ac:dyDescent="0.3">
      <c r="A118" s="34">
        <v>2008</v>
      </c>
      <c r="B118" s="69">
        <v>11805</v>
      </c>
      <c r="C118" s="69">
        <v>260</v>
      </c>
      <c r="D118" s="69">
        <v>0</v>
      </c>
      <c r="E118" s="69">
        <v>1</v>
      </c>
      <c r="F118" s="69">
        <v>6825</v>
      </c>
      <c r="G118" s="69">
        <v>160</v>
      </c>
      <c r="H118" s="69">
        <v>49119</v>
      </c>
      <c r="I118" s="69">
        <v>51236</v>
      </c>
      <c r="J118" s="34">
        <v>15.54</v>
      </c>
      <c r="K118" s="69">
        <v>1330</v>
      </c>
    </row>
    <row r="119" spans="1:11" x14ac:dyDescent="0.3">
      <c r="A119" s="34">
        <v>2009</v>
      </c>
      <c r="B119" s="69">
        <v>11407</v>
      </c>
      <c r="C119" s="69">
        <v>410</v>
      </c>
      <c r="D119" s="69">
        <v>0</v>
      </c>
      <c r="E119" s="69">
        <v>1</v>
      </c>
      <c r="F119" s="69">
        <v>7063</v>
      </c>
      <c r="G119" s="69">
        <v>164</v>
      </c>
      <c r="H119" s="69">
        <v>49084</v>
      </c>
      <c r="I119" s="69">
        <v>50405</v>
      </c>
      <c r="J119" s="34">
        <v>14.79</v>
      </c>
      <c r="K119" s="69">
        <v>1329</v>
      </c>
    </row>
    <row r="120" spans="1:11" x14ac:dyDescent="0.3">
      <c r="A120" s="34">
        <v>2010</v>
      </c>
      <c r="B120" s="69">
        <v>11696</v>
      </c>
      <c r="C120" s="69">
        <v>533</v>
      </c>
      <c r="D120" s="69">
        <v>0</v>
      </c>
      <c r="E120" s="69">
        <v>1</v>
      </c>
      <c r="F120" s="69">
        <v>6228</v>
      </c>
      <c r="G120" s="69">
        <v>276</v>
      </c>
      <c r="H120" s="69">
        <v>49408</v>
      </c>
      <c r="I120" s="69">
        <v>50921</v>
      </c>
      <c r="J120" s="34">
        <v>14.23</v>
      </c>
      <c r="K120" s="69">
        <v>1328</v>
      </c>
    </row>
    <row r="121" spans="1:11" x14ac:dyDescent="0.3">
      <c r="A121" s="34">
        <v>2011</v>
      </c>
      <c r="B121" s="69">
        <v>11422</v>
      </c>
      <c r="C121" s="69">
        <v>655</v>
      </c>
      <c r="D121" s="69">
        <v>0</v>
      </c>
      <c r="E121" s="69">
        <v>3</v>
      </c>
      <c r="F121" s="69">
        <v>6582</v>
      </c>
      <c r="G121" s="69">
        <v>216</v>
      </c>
      <c r="H121" s="69">
        <v>50106</v>
      </c>
      <c r="I121" s="69">
        <v>50180</v>
      </c>
      <c r="J121" s="34">
        <v>13.61</v>
      </c>
      <c r="K121" s="69">
        <v>1328</v>
      </c>
    </row>
    <row r="122" spans="1:11" x14ac:dyDescent="0.3">
      <c r="A122" s="34">
        <v>2012</v>
      </c>
      <c r="B122" s="69">
        <v>11427</v>
      </c>
      <c r="C122" s="69">
        <v>653</v>
      </c>
      <c r="D122" s="69">
        <v>3</v>
      </c>
      <c r="E122" s="69">
        <v>19</v>
      </c>
      <c r="F122" s="69">
        <v>6144</v>
      </c>
      <c r="G122" s="69">
        <v>262</v>
      </c>
      <c r="H122" s="69">
        <v>50218</v>
      </c>
      <c r="I122" s="69">
        <v>50106</v>
      </c>
      <c r="J122" s="34">
        <v>12.54</v>
      </c>
      <c r="K122" s="69">
        <v>1328</v>
      </c>
    </row>
    <row r="123" spans="1:11" x14ac:dyDescent="0.3">
      <c r="A123" s="34">
        <v>2013</v>
      </c>
      <c r="B123" s="69">
        <v>11767</v>
      </c>
      <c r="C123" s="69">
        <v>869</v>
      </c>
      <c r="D123" s="69">
        <v>5</v>
      </c>
      <c r="E123" s="69">
        <v>30</v>
      </c>
      <c r="F123" s="69">
        <v>6885</v>
      </c>
      <c r="G123" s="69">
        <v>257</v>
      </c>
      <c r="H123" s="69">
        <v>49500</v>
      </c>
      <c r="I123" s="69">
        <v>49810</v>
      </c>
      <c r="J123" s="34">
        <v>12.43</v>
      </c>
      <c r="K123" s="69">
        <v>1328</v>
      </c>
    </row>
    <row r="124" spans="1:11" x14ac:dyDescent="0.3">
      <c r="A124" s="34">
        <v>2014</v>
      </c>
      <c r="B124" s="69">
        <v>12045</v>
      </c>
      <c r="C124" s="69">
        <v>950</v>
      </c>
      <c r="D124" s="69">
        <v>9</v>
      </c>
      <c r="E124" s="69">
        <v>25</v>
      </c>
      <c r="F124" s="69">
        <v>6972</v>
      </c>
      <c r="G124" s="69">
        <v>157</v>
      </c>
      <c r="H124" s="69">
        <v>50917</v>
      </c>
      <c r="I124" s="69">
        <v>50696</v>
      </c>
      <c r="J124" s="34">
        <v>13.06</v>
      </c>
      <c r="K124" s="69">
        <v>1329</v>
      </c>
    </row>
    <row r="125" spans="1:11" x14ac:dyDescent="0.3">
      <c r="A125" s="34">
        <v>2015</v>
      </c>
      <c r="B125" s="69">
        <v>11923</v>
      </c>
      <c r="C125" s="69">
        <v>1122</v>
      </c>
      <c r="D125" s="69">
        <v>16</v>
      </c>
      <c r="E125" s="69">
        <v>26</v>
      </c>
      <c r="F125" s="69">
        <v>6800</v>
      </c>
      <c r="G125" s="69">
        <v>233</v>
      </c>
      <c r="H125" s="69">
        <v>52899</v>
      </c>
      <c r="I125" s="69">
        <v>51007</v>
      </c>
      <c r="J125" s="34">
        <v>13.35</v>
      </c>
      <c r="K125" s="69">
        <v>1328</v>
      </c>
    </row>
    <row r="126" spans="1:11" x14ac:dyDescent="0.3">
      <c r="A126" s="34">
        <v>2016</v>
      </c>
      <c r="B126" s="69">
        <v>11539</v>
      </c>
      <c r="C126" s="69">
        <v>1303</v>
      </c>
      <c r="D126" s="69">
        <v>27</v>
      </c>
      <c r="E126" s="69">
        <v>15</v>
      </c>
      <c r="F126" s="69">
        <v>6455</v>
      </c>
      <c r="G126" s="69">
        <v>221</v>
      </c>
      <c r="H126" s="69">
        <v>53780</v>
      </c>
      <c r="I126" s="69">
        <v>52046</v>
      </c>
      <c r="J126" s="34">
        <v>13.05</v>
      </c>
      <c r="K126" s="69">
        <v>1331</v>
      </c>
    </row>
    <row r="127" spans="1:11" x14ac:dyDescent="0.3">
      <c r="A127" s="34">
        <v>2017</v>
      </c>
      <c r="B127" s="69">
        <v>11486</v>
      </c>
      <c r="C127" s="69">
        <v>1440</v>
      </c>
      <c r="D127" s="69">
        <v>39</v>
      </c>
      <c r="E127" s="69">
        <v>9</v>
      </c>
      <c r="F127" s="69">
        <v>6656</v>
      </c>
      <c r="G127" s="69">
        <v>174</v>
      </c>
      <c r="H127" s="69">
        <v>55050</v>
      </c>
      <c r="I127" s="69">
        <v>52797</v>
      </c>
      <c r="J127" s="34">
        <v>13.14</v>
      </c>
      <c r="K127" s="69">
        <v>1336</v>
      </c>
    </row>
    <row r="128" spans="1:11" x14ac:dyDescent="0.3">
      <c r="A128" s="34">
        <v>2018</v>
      </c>
      <c r="B128" s="69">
        <v>11681</v>
      </c>
      <c r="C128" s="69">
        <v>1533</v>
      </c>
      <c r="D128" s="69">
        <v>52</v>
      </c>
      <c r="E128" s="69">
        <v>18</v>
      </c>
      <c r="F128" s="69">
        <v>6820</v>
      </c>
      <c r="G128" s="69">
        <v>363</v>
      </c>
      <c r="H128" s="69">
        <v>56163</v>
      </c>
      <c r="I128" s="69">
        <v>54283</v>
      </c>
      <c r="J128" s="34">
        <v>13.14</v>
      </c>
      <c r="K128" s="69">
        <v>1336</v>
      </c>
    </row>
    <row r="129" spans="1:11" x14ac:dyDescent="0.3">
      <c r="A129" s="34">
        <v>2019</v>
      </c>
      <c r="B129" s="69">
        <v>0</v>
      </c>
      <c r="C129" s="69">
        <v>0</v>
      </c>
      <c r="D129" s="69">
        <v>0</v>
      </c>
      <c r="E129" s="69">
        <v>0</v>
      </c>
      <c r="F129" s="69">
        <v>6822</v>
      </c>
      <c r="G129" s="69">
        <v>197</v>
      </c>
      <c r="H129" s="69">
        <v>57003</v>
      </c>
      <c r="I129" s="69">
        <v>55791</v>
      </c>
      <c r="J129" s="34">
        <v>13.14</v>
      </c>
      <c r="K129" s="69">
        <v>1335</v>
      </c>
    </row>
    <row r="130" spans="1:11" x14ac:dyDescent="0.3">
      <c r="A130" s="34">
        <v>2020</v>
      </c>
      <c r="B130" s="69">
        <v>0</v>
      </c>
      <c r="C130" s="69">
        <v>0</v>
      </c>
      <c r="D130" s="69">
        <v>0</v>
      </c>
      <c r="E130" s="69">
        <v>0</v>
      </c>
      <c r="F130" s="69">
        <v>6822</v>
      </c>
      <c r="G130" s="69">
        <v>197</v>
      </c>
      <c r="H130" s="69">
        <v>57560</v>
      </c>
      <c r="I130" s="69">
        <v>56260</v>
      </c>
      <c r="J130" s="34">
        <v>13.14</v>
      </c>
      <c r="K130" s="69">
        <v>1333</v>
      </c>
    </row>
    <row r="131" spans="1:11" x14ac:dyDescent="0.3">
      <c r="A131" s="34">
        <v>2021</v>
      </c>
      <c r="B131" s="69">
        <v>0</v>
      </c>
      <c r="C131" s="69">
        <v>0</v>
      </c>
      <c r="D131" s="69">
        <v>0</v>
      </c>
      <c r="E131" s="69">
        <v>0</v>
      </c>
      <c r="F131" s="69">
        <v>6822</v>
      </c>
      <c r="G131" s="69">
        <v>197</v>
      </c>
      <c r="H131" s="69">
        <v>58347</v>
      </c>
      <c r="I131" s="69">
        <v>57480</v>
      </c>
      <c r="J131" s="34">
        <v>13.14</v>
      </c>
      <c r="K131" s="69">
        <v>1331</v>
      </c>
    </row>
    <row r="132" spans="1:11" x14ac:dyDescent="0.3">
      <c r="A132" s="34">
        <v>2022</v>
      </c>
      <c r="B132" s="69">
        <v>0</v>
      </c>
      <c r="C132" s="69">
        <v>0</v>
      </c>
      <c r="D132" s="69">
        <v>0</v>
      </c>
      <c r="E132" s="69">
        <v>0</v>
      </c>
      <c r="F132" s="69">
        <v>6822</v>
      </c>
      <c r="G132" s="69">
        <v>197</v>
      </c>
      <c r="H132" s="69">
        <v>59642</v>
      </c>
      <c r="I132" s="69">
        <v>58979</v>
      </c>
      <c r="J132" s="34">
        <v>13.14</v>
      </c>
      <c r="K132" s="69">
        <v>1330</v>
      </c>
    </row>
    <row r="133" spans="1:11" x14ac:dyDescent="0.3">
      <c r="A133" s="34">
        <v>2023</v>
      </c>
      <c r="B133" s="69">
        <v>0</v>
      </c>
      <c r="C133" s="69">
        <v>0</v>
      </c>
      <c r="D133" s="69">
        <v>0</v>
      </c>
      <c r="E133" s="69">
        <v>0</v>
      </c>
      <c r="F133" s="69">
        <v>6822</v>
      </c>
      <c r="G133" s="69">
        <v>197</v>
      </c>
      <c r="H133" s="69">
        <v>60797</v>
      </c>
      <c r="I133" s="69">
        <v>60228</v>
      </c>
      <c r="J133" s="34">
        <v>13.14</v>
      </c>
      <c r="K133" s="69">
        <v>1329</v>
      </c>
    </row>
    <row r="134" spans="1:11" x14ac:dyDescent="0.3">
      <c r="A134" s="34">
        <v>2024</v>
      </c>
      <c r="B134" s="69">
        <v>0</v>
      </c>
      <c r="C134" s="69">
        <v>0</v>
      </c>
      <c r="D134" s="69">
        <v>0</v>
      </c>
      <c r="E134" s="69">
        <v>0</v>
      </c>
      <c r="F134" s="69">
        <v>6822</v>
      </c>
      <c r="G134" s="69">
        <v>197</v>
      </c>
      <c r="H134" s="69">
        <v>61901</v>
      </c>
      <c r="I134" s="69">
        <v>61493</v>
      </c>
      <c r="J134" s="34">
        <v>13.14</v>
      </c>
      <c r="K134" s="69">
        <v>1328</v>
      </c>
    </row>
    <row r="135" spans="1:11" x14ac:dyDescent="0.3">
      <c r="A135" s="34">
        <v>2025</v>
      </c>
      <c r="B135" s="69">
        <v>0</v>
      </c>
      <c r="C135" s="69">
        <v>0</v>
      </c>
      <c r="D135" s="69">
        <v>0</v>
      </c>
      <c r="E135" s="69">
        <v>0</v>
      </c>
      <c r="F135" s="69">
        <v>6822</v>
      </c>
      <c r="G135" s="69">
        <v>197</v>
      </c>
      <c r="H135" s="69">
        <v>63053</v>
      </c>
      <c r="I135" s="69">
        <v>62658</v>
      </c>
      <c r="J135" s="34">
        <v>13.14</v>
      </c>
      <c r="K135" s="69">
        <v>1327</v>
      </c>
    </row>
    <row r="136" spans="1:11" x14ac:dyDescent="0.3">
      <c r="A136" s="34">
        <v>2026</v>
      </c>
      <c r="B136" s="69">
        <v>0</v>
      </c>
      <c r="C136" s="69">
        <v>0</v>
      </c>
      <c r="D136" s="69">
        <v>0</v>
      </c>
      <c r="E136" s="69">
        <v>0</v>
      </c>
      <c r="F136" s="69">
        <v>6822</v>
      </c>
      <c r="G136" s="69">
        <v>197</v>
      </c>
      <c r="H136" s="69">
        <v>64233</v>
      </c>
      <c r="I136" s="69">
        <v>63793</v>
      </c>
      <c r="J136" s="34">
        <v>13.14</v>
      </c>
      <c r="K136" s="69">
        <v>1326</v>
      </c>
    </row>
    <row r="137" spans="1:11" x14ac:dyDescent="0.3">
      <c r="A137" s="34">
        <v>2027</v>
      </c>
      <c r="B137" s="69">
        <v>0</v>
      </c>
      <c r="C137" s="69">
        <v>0</v>
      </c>
      <c r="D137" s="69">
        <v>0</v>
      </c>
      <c r="E137" s="69">
        <v>0</v>
      </c>
      <c r="F137" s="69">
        <v>6822</v>
      </c>
      <c r="G137" s="69">
        <v>197</v>
      </c>
      <c r="H137" s="69">
        <v>65521</v>
      </c>
      <c r="I137" s="69">
        <v>64971</v>
      </c>
      <c r="J137" s="34">
        <v>13.14</v>
      </c>
      <c r="K137" s="69">
        <v>1323</v>
      </c>
    </row>
    <row r="138" spans="1:11" x14ac:dyDescent="0.3">
      <c r="A138" s="34">
        <v>2028</v>
      </c>
      <c r="B138" s="69">
        <v>0</v>
      </c>
      <c r="C138" s="69">
        <v>0</v>
      </c>
      <c r="D138" s="69">
        <v>0</v>
      </c>
      <c r="E138" s="69">
        <v>0</v>
      </c>
      <c r="F138" s="69">
        <v>6822</v>
      </c>
      <c r="G138" s="69">
        <v>197</v>
      </c>
      <c r="H138" s="69">
        <v>66955</v>
      </c>
      <c r="I138" s="69">
        <v>66270</v>
      </c>
      <c r="J138" s="34">
        <v>13.14</v>
      </c>
      <c r="K138" s="69">
        <v>1321</v>
      </c>
    </row>
    <row r="139" spans="1:11" x14ac:dyDescent="0.3">
      <c r="A139" s="34">
        <v>2029</v>
      </c>
      <c r="B139" s="69">
        <v>0</v>
      </c>
      <c r="C139" s="69">
        <v>0</v>
      </c>
      <c r="D139" s="69">
        <v>0</v>
      </c>
      <c r="E139" s="69">
        <v>0</v>
      </c>
      <c r="F139" s="69">
        <v>6822</v>
      </c>
      <c r="G139" s="69">
        <v>197</v>
      </c>
      <c r="H139" s="69">
        <v>68410</v>
      </c>
      <c r="I139" s="69">
        <v>67553</v>
      </c>
      <c r="J139" s="34">
        <v>13.14</v>
      </c>
      <c r="K139" s="69">
        <v>1319</v>
      </c>
    </row>
    <row r="140" spans="1:11" x14ac:dyDescent="0.3">
      <c r="A140" s="34"/>
      <c r="B140" s="69"/>
      <c r="C140" s="69"/>
      <c r="D140" s="69"/>
      <c r="E140" s="69"/>
      <c r="F140" s="69"/>
      <c r="G140" s="69"/>
      <c r="H140" s="69"/>
      <c r="I140" s="69"/>
      <c r="J140" s="34"/>
      <c r="K140" s="69"/>
    </row>
    <row r="141" spans="1:11" x14ac:dyDescent="0.3">
      <c r="A141" s="67" t="s">
        <v>46</v>
      </c>
      <c r="B141" s="69"/>
      <c r="C141" s="69"/>
      <c r="D141" s="69"/>
      <c r="E141" s="69"/>
      <c r="F141" s="69"/>
      <c r="G141" s="69"/>
      <c r="H141" s="69"/>
      <c r="I141" s="69"/>
      <c r="J141" s="34"/>
      <c r="K141" s="69"/>
    </row>
    <row r="142" spans="1:11" x14ac:dyDescent="0.3">
      <c r="A142" s="48" t="s">
        <v>289</v>
      </c>
      <c r="B142" s="48" t="s">
        <v>213</v>
      </c>
      <c r="C142" s="48" t="s">
        <v>100</v>
      </c>
      <c r="D142" s="48" t="s">
        <v>290</v>
      </c>
      <c r="E142" s="48" t="s">
        <v>275</v>
      </c>
      <c r="F142" s="48" t="s">
        <v>287</v>
      </c>
      <c r="G142" s="48" t="s">
        <v>285</v>
      </c>
      <c r="H142" s="48" t="s">
        <v>281</v>
      </c>
      <c r="I142" s="48" t="s">
        <v>283</v>
      </c>
      <c r="J142" s="48" t="s">
        <v>277</v>
      </c>
      <c r="K142" s="48" t="s">
        <v>291</v>
      </c>
    </row>
    <row r="143" spans="1:11" x14ac:dyDescent="0.3">
      <c r="A143" s="34">
        <v>1991</v>
      </c>
      <c r="B143" s="69">
        <v>48155</v>
      </c>
      <c r="C143" s="69">
        <v>0</v>
      </c>
      <c r="D143" s="69">
        <v>0</v>
      </c>
      <c r="E143" s="69">
        <v>0</v>
      </c>
      <c r="F143" s="69">
        <v>5357</v>
      </c>
      <c r="G143" s="69">
        <v>341</v>
      </c>
      <c r="H143" s="69">
        <v>202979</v>
      </c>
      <c r="I143" s="69">
        <v>241200</v>
      </c>
      <c r="J143" s="34">
        <v>13.91</v>
      </c>
      <c r="K143" s="69">
        <v>6019</v>
      </c>
    </row>
    <row r="144" spans="1:11" x14ac:dyDescent="0.3">
      <c r="A144" s="34">
        <v>1992</v>
      </c>
      <c r="B144" s="69">
        <v>48161</v>
      </c>
      <c r="C144" s="69">
        <v>0</v>
      </c>
      <c r="D144" s="69">
        <v>0</v>
      </c>
      <c r="E144" s="69">
        <v>0</v>
      </c>
      <c r="F144" s="69">
        <v>6234</v>
      </c>
      <c r="G144" s="69">
        <v>189</v>
      </c>
      <c r="H144" s="69">
        <v>207926</v>
      </c>
      <c r="I144" s="69">
        <v>245721</v>
      </c>
      <c r="J144" s="34">
        <v>14.26</v>
      </c>
      <c r="K144" s="69">
        <v>6033</v>
      </c>
    </row>
    <row r="145" spans="1:11" x14ac:dyDescent="0.3">
      <c r="A145" s="34">
        <v>1993</v>
      </c>
      <c r="B145" s="69">
        <v>48644</v>
      </c>
      <c r="C145" s="69">
        <v>0</v>
      </c>
      <c r="D145" s="69">
        <v>0</v>
      </c>
      <c r="E145" s="69">
        <v>0</v>
      </c>
      <c r="F145" s="69">
        <v>6001</v>
      </c>
      <c r="G145" s="69">
        <v>334</v>
      </c>
      <c r="H145" s="69">
        <v>210964</v>
      </c>
      <c r="I145" s="69">
        <v>249286</v>
      </c>
      <c r="J145" s="34">
        <v>13.99</v>
      </c>
      <c r="K145" s="69">
        <v>6065</v>
      </c>
    </row>
    <row r="146" spans="1:11" x14ac:dyDescent="0.3">
      <c r="A146" s="34">
        <v>1994</v>
      </c>
      <c r="B146" s="69">
        <v>49354</v>
      </c>
      <c r="C146" s="69">
        <v>0</v>
      </c>
      <c r="D146" s="69">
        <v>0</v>
      </c>
      <c r="E146" s="69">
        <v>0</v>
      </c>
      <c r="F146" s="69">
        <v>5930</v>
      </c>
      <c r="G146" s="69">
        <v>414</v>
      </c>
      <c r="H146" s="69">
        <v>216926</v>
      </c>
      <c r="I146" s="69">
        <v>259303</v>
      </c>
      <c r="J146" s="34">
        <v>14.52</v>
      </c>
      <c r="K146" s="69">
        <v>6101</v>
      </c>
    </row>
    <row r="147" spans="1:11" x14ac:dyDescent="0.3">
      <c r="A147" s="34">
        <v>1995</v>
      </c>
      <c r="B147" s="69">
        <v>49681</v>
      </c>
      <c r="C147" s="69">
        <v>0</v>
      </c>
      <c r="D147" s="69">
        <v>0</v>
      </c>
      <c r="E147" s="69">
        <v>0</v>
      </c>
      <c r="F147" s="69">
        <v>5934</v>
      </c>
      <c r="G147" s="69">
        <v>347</v>
      </c>
      <c r="H147" s="69">
        <v>224767</v>
      </c>
      <c r="I147" s="69">
        <v>266411</v>
      </c>
      <c r="J147" s="34">
        <v>14</v>
      </c>
      <c r="K147" s="69">
        <v>6146</v>
      </c>
    </row>
    <row r="148" spans="1:11" x14ac:dyDescent="0.3">
      <c r="A148" s="34">
        <v>1996</v>
      </c>
      <c r="B148" s="69">
        <v>50467</v>
      </c>
      <c r="C148" s="69">
        <v>0</v>
      </c>
      <c r="D148" s="69">
        <v>0</v>
      </c>
      <c r="E148" s="69">
        <v>0</v>
      </c>
      <c r="F148" s="69">
        <v>6063</v>
      </c>
      <c r="G148" s="69">
        <v>271</v>
      </c>
      <c r="H148" s="69">
        <v>234041</v>
      </c>
      <c r="I148" s="69">
        <v>279436</v>
      </c>
      <c r="J148" s="34">
        <v>13.67</v>
      </c>
      <c r="K148" s="69">
        <v>6186</v>
      </c>
    </row>
    <row r="149" spans="1:11" x14ac:dyDescent="0.3">
      <c r="A149" s="34">
        <v>1997</v>
      </c>
      <c r="B149" s="69">
        <v>50855</v>
      </c>
      <c r="C149" s="69">
        <v>0</v>
      </c>
      <c r="D149" s="69">
        <v>0</v>
      </c>
      <c r="E149" s="69">
        <v>0</v>
      </c>
      <c r="F149" s="69">
        <v>6033</v>
      </c>
      <c r="G149" s="69">
        <v>252</v>
      </c>
      <c r="H149" s="69">
        <v>244551</v>
      </c>
      <c r="I149" s="69">
        <v>293755</v>
      </c>
      <c r="J149" s="34">
        <v>13.51</v>
      </c>
      <c r="K149" s="69">
        <v>6232</v>
      </c>
    </row>
    <row r="150" spans="1:11" x14ac:dyDescent="0.3">
      <c r="A150" s="34">
        <v>1998</v>
      </c>
      <c r="B150" s="69">
        <v>51778</v>
      </c>
      <c r="C150" s="69">
        <v>0</v>
      </c>
      <c r="D150" s="69">
        <v>0</v>
      </c>
      <c r="E150" s="69">
        <v>0</v>
      </c>
      <c r="F150" s="69">
        <v>5189</v>
      </c>
      <c r="G150" s="69">
        <v>359</v>
      </c>
      <c r="H150" s="69">
        <v>258623</v>
      </c>
      <c r="I150" s="69">
        <v>305814</v>
      </c>
      <c r="J150" s="34">
        <v>13.74</v>
      </c>
      <c r="K150" s="69">
        <v>6278</v>
      </c>
    </row>
    <row r="151" spans="1:11" x14ac:dyDescent="0.3">
      <c r="A151" s="34">
        <v>1999</v>
      </c>
      <c r="B151" s="69">
        <v>54492</v>
      </c>
      <c r="C151" s="69">
        <v>0</v>
      </c>
      <c r="D151" s="69">
        <v>0</v>
      </c>
      <c r="E151" s="69">
        <v>0</v>
      </c>
      <c r="F151" s="69">
        <v>5417</v>
      </c>
      <c r="G151" s="69">
        <v>405</v>
      </c>
      <c r="H151" s="69">
        <v>272190</v>
      </c>
      <c r="I151" s="69">
        <v>322102</v>
      </c>
      <c r="J151" s="34">
        <v>13.57</v>
      </c>
      <c r="K151" s="69">
        <v>6323</v>
      </c>
    </row>
    <row r="152" spans="1:11" x14ac:dyDescent="0.3">
      <c r="A152" s="34">
        <v>2000</v>
      </c>
      <c r="B152" s="69">
        <v>56342</v>
      </c>
      <c r="C152" s="69">
        <v>0</v>
      </c>
      <c r="D152" s="69">
        <v>0</v>
      </c>
      <c r="E152" s="69">
        <v>0</v>
      </c>
      <c r="F152" s="69">
        <v>6033</v>
      </c>
      <c r="G152" s="69">
        <v>262</v>
      </c>
      <c r="H152" s="69">
        <v>295112</v>
      </c>
      <c r="I152" s="69">
        <v>348183</v>
      </c>
      <c r="J152" s="34">
        <v>13.13</v>
      </c>
      <c r="K152" s="69">
        <v>6366</v>
      </c>
    </row>
    <row r="153" spans="1:11" x14ac:dyDescent="0.3">
      <c r="A153" s="34">
        <v>2001</v>
      </c>
      <c r="B153" s="69">
        <v>56953</v>
      </c>
      <c r="C153" s="69">
        <v>0</v>
      </c>
      <c r="D153" s="69">
        <v>0</v>
      </c>
      <c r="E153" s="69">
        <v>0</v>
      </c>
      <c r="F153" s="69">
        <v>5522</v>
      </c>
      <c r="G153" s="69">
        <v>372</v>
      </c>
      <c r="H153" s="69">
        <v>301140</v>
      </c>
      <c r="I153" s="69">
        <v>352601</v>
      </c>
      <c r="J153" s="34">
        <v>14.03</v>
      </c>
      <c r="K153" s="69">
        <v>6400</v>
      </c>
    </row>
    <row r="154" spans="1:11" x14ac:dyDescent="0.3">
      <c r="A154" s="34">
        <v>2002</v>
      </c>
      <c r="B154" s="69">
        <v>57992</v>
      </c>
      <c r="C154" s="69">
        <v>0</v>
      </c>
      <c r="D154" s="69">
        <v>0</v>
      </c>
      <c r="E154" s="69">
        <v>0</v>
      </c>
      <c r="F154" s="69">
        <v>5577</v>
      </c>
      <c r="G154" s="69">
        <v>405</v>
      </c>
      <c r="H154" s="69">
        <v>296138</v>
      </c>
      <c r="I154" s="69">
        <v>354450</v>
      </c>
      <c r="J154" s="34">
        <v>13.58</v>
      </c>
      <c r="K154" s="69">
        <v>6418</v>
      </c>
    </row>
    <row r="155" spans="1:11" x14ac:dyDescent="0.3">
      <c r="A155" s="34">
        <v>2003</v>
      </c>
      <c r="B155" s="69">
        <v>59471</v>
      </c>
      <c r="C155" s="69">
        <v>0</v>
      </c>
      <c r="D155" s="69">
        <v>0</v>
      </c>
      <c r="E155" s="69">
        <v>2</v>
      </c>
      <c r="F155" s="69">
        <v>6279</v>
      </c>
      <c r="G155" s="69">
        <v>411</v>
      </c>
      <c r="H155" s="69">
        <v>296829</v>
      </c>
      <c r="I155" s="69">
        <v>362104</v>
      </c>
      <c r="J155" s="34">
        <v>12.59</v>
      </c>
      <c r="K155" s="69">
        <v>6421</v>
      </c>
    </row>
    <row r="156" spans="1:11" x14ac:dyDescent="0.3">
      <c r="A156" s="34">
        <v>2004</v>
      </c>
      <c r="B156" s="69">
        <v>59982</v>
      </c>
      <c r="C156" s="69">
        <v>0</v>
      </c>
      <c r="D156" s="69">
        <v>0</v>
      </c>
      <c r="E156" s="69">
        <v>11</v>
      </c>
      <c r="F156" s="69">
        <v>6017</v>
      </c>
      <c r="G156" s="69">
        <v>283</v>
      </c>
      <c r="H156" s="69">
        <v>304745</v>
      </c>
      <c r="I156" s="69">
        <v>369983</v>
      </c>
      <c r="J156" s="34">
        <v>12.17</v>
      </c>
      <c r="K156" s="69">
        <v>6411</v>
      </c>
    </row>
    <row r="157" spans="1:11" x14ac:dyDescent="0.3">
      <c r="A157" s="34">
        <v>2005</v>
      </c>
      <c r="B157" s="69">
        <v>61805</v>
      </c>
      <c r="C157" s="69">
        <v>0</v>
      </c>
      <c r="D157" s="69">
        <v>0</v>
      </c>
      <c r="E157" s="69">
        <v>35</v>
      </c>
      <c r="F157" s="69">
        <v>6054</v>
      </c>
      <c r="G157" s="69">
        <v>447</v>
      </c>
      <c r="H157" s="69">
        <v>309573</v>
      </c>
      <c r="I157" s="69">
        <v>376358</v>
      </c>
      <c r="J157" s="34">
        <v>12.91</v>
      </c>
      <c r="K157" s="69">
        <v>6404</v>
      </c>
    </row>
    <row r="158" spans="1:11" x14ac:dyDescent="0.3">
      <c r="A158" s="34">
        <v>2006</v>
      </c>
      <c r="B158" s="69">
        <v>60180</v>
      </c>
      <c r="C158" s="69">
        <v>0</v>
      </c>
      <c r="D158" s="69">
        <v>0</v>
      </c>
      <c r="E158" s="69">
        <v>12</v>
      </c>
      <c r="F158" s="69">
        <v>5201</v>
      </c>
      <c r="G158" s="69">
        <v>370</v>
      </c>
      <c r="H158" s="69">
        <v>324731</v>
      </c>
      <c r="I158" s="69">
        <v>382718</v>
      </c>
      <c r="J158" s="34">
        <v>14.03</v>
      </c>
      <c r="K158" s="69">
        <v>6412</v>
      </c>
    </row>
    <row r="159" spans="1:11" x14ac:dyDescent="0.3">
      <c r="A159" s="34">
        <v>2007</v>
      </c>
      <c r="B159" s="69">
        <v>61560</v>
      </c>
      <c r="C159" s="69">
        <v>320</v>
      </c>
      <c r="D159" s="69">
        <v>0</v>
      </c>
      <c r="E159" s="69">
        <v>19</v>
      </c>
      <c r="F159" s="69">
        <v>5798</v>
      </c>
      <c r="G159" s="69">
        <v>327</v>
      </c>
      <c r="H159" s="69">
        <v>332598</v>
      </c>
      <c r="I159" s="69">
        <v>392035</v>
      </c>
      <c r="J159" s="34">
        <v>16.93</v>
      </c>
      <c r="K159" s="69">
        <v>6436</v>
      </c>
    </row>
    <row r="160" spans="1:11" x14ac:dyDescent="0.3">
      <c r="A160" s="34">
        <v>2008</v>
      </c>
      <c r="B160" s="69">
        <v>60502</v>
      </c>
      <c r="C160" s="69">
        <v>765</v>
      </c>
      <c r="D160" s="69">
        <v>0</v>
      </c>
      <c r="E160" s="69">
        <v>27</v>
      </c>
      <c r="F160" s="69">
        <v>5665</v>
      </c>
      <c r="G160" s="69">
        <v>318</v>
      </c>
      <c r="H160" s="69">
        <v>335180</v>
      </c>
      <c r="I160" s="69">
        <v>392817</v>
      </c>
      <c r="J160" s="34">
        <v>15.54</v>
      </c>
      <c r="K160" s="69">
        <v>6475</v>
      </c>
    </row>
    <row r="161" spans="1:11" x14ac:dyDescent="0.3">
      <c r="A161" s="34">
        <v>2009</v>
      </c>
      <c r="B161" s="69">
        <v>58429</v>
      </c>
      <c r="C161" s="69">
        <v>1328</v>
      </c>
      <c r="D161" s="69">
        <v>0</v>
      </c>
      <c r="E161" s="69">
        <v>5</v>
      </c>
      <c r="F161" s="69">
        <v>5912</v>
      </c>
      <c r="G161" s="69">
        <v>245</v>
      </c>
      <c r="H161" s="69">
        <v>332149</v>
      </c>
      <c r="I161" s="69">
        <v>385699</v>
      </c>
      <c r="J161" s="34">
        <v>14.79</v>
      </c>
      <c r="K161" s="69">
        <v>6524</v>
      </c>
    </row>
    <row r="162" spans="1:11" x14ac:dyDescent="0.3">
      <c r="A162" s="34">
        <v>2010</v>
      </c>
      <c r="B162" s="69">
        <v>60519</v>
      </c>
      <c r="C162" s="69">
        <v>2002</v>
      </c>
      <c r="D162" s="69">
        <v>0</v>
      </c>
      <c r="E162" s="69">
        <v>6</v>
      </c>
      <c r="F162" s="69">
        <v>5319</v>
      </c>
      <c r="G162" s="69">
        <v>453</v>
      </c>
      <c r="H162" s="69">
        <v>342543</v>
      </c>
      <c r="I162" s="69">
        <v>399239</v>
      </c>
      <c r="J162" s="34">
        <v>14.23</v>
      </c>
      <c r="K162" s="69">
        <v>6571</v>
      </c>
    </row>
    <row r="163" spans="1:11" x14ac:dyDescent="0.3">
      <c r="A163" s="34">
        <v>2011</v>
      </c>
      <c r="B163" s="69">
        <v>59849</v>
      </c>
      <c r="C163" s="69">
        <v>2713</v>
      </c>
      <c r="D163" s="69">
        <v>0</v>
      </c>
      <c r="E163" s="69">
        <v>3</v>
      </c>
      <c r="F163" s="69">
        <v>5463</v>
      </c>
      <c r="G163" s="69">
        <v>416</v>
      </c>
      <c r="H163" s="69">
        <v>350485</v>
      </c>
      <c r="I163" s="69">
        <v>408410</v>
      </c>
      <c r="J163" s="34">
        <v>13.61</v>
      </c>
      <c r="K163" s="69">
        <v>6618</v>
      </c>
    </row>
    <row r="164" spans="1:11" x14ac:dyDescent="0.3">
      <c r="A164" s="34">
        <v>2012</v>
      </c>
      <c r="B164" s="69">
        <v>59222</v>
      </c>
      <c r="C164" s="69">
        <v>3355</v>
      </c>
      <c r="D164" s="69">
        <v>140</v>
      </c>
      <c r="E164" s="69">
        <v>2</v>
      </c>
      <c r="F164" s="69">
        <v>5007</v>
      </c>
      <c r="G164" s="69">
        <v>378</v>
      </c>
      <c r="H164" s="69">
        <v>359375</v>
      </c>
      <c r="I164" s="69">
        <v>415832</v>
      </c>
      <c r="J164" s="34">
        <v>12.54</v>
      </c>
      <c r="K164" s="69">
        <v>6666</v>
      </c>
    </row>
    <row r="165" spans="1:11" x14ac:dyDescent="0.3">
      <c r="A165" s="34">
        <v>2013</v>
      </c>
      <c r="B165" s="69">
        <v>59624</v>
      </c>
      <c r="C165" s="69">
        <v>4193</v>
      </c>
      <c r="D165" s="69">
        <v>241</v>
      </c>
      <c r="E165" s="69">
        <v>6</v>
      </c>
      <c r="F165" s="69">
        <v>5806</v>
      </c>
      <c r="G165" s="69">
        <v>435</v>
      </c>
      <c r="H165" s="69">
        <v>357759</v>
      </c>
      <c r="I165" s="69">
        <v>415030</v>
      </c>
      <c r="J165" s="34">
        <v>12.43</v>
      </c>
      <c r="K165" s="69">
        <v>6717</v>
      </c>
    </row>
    <row r="166" spans="1:11" x14ac:dyDescent="0.3">
      <c r="A166" s="34">
        <v>2014</v>
      </c>
      <c r="B166" s="69">
        <v>58254</v>
      </c>
      <c r="C166" s="69">
        <v>5125</v>
      </c>
      <c r="D166" s="69">
        <v>356</v>
      </c>
      <c r="E166" s="69">
        <v>5</v>
      </c>
      <c r="F166" s="69">
        <v>5964</v>
      </c>
      <c r="G166" s="69">
        <v>268</v>
      </c>
      <c r="H166" s="69">
        <v>370526</v>
      </c>
      <c r="I166" s="69">
        <v>422561</v>
      </c>
      <c r="J166" s="34">
        <v>13.06</v>
      </c>
      <c r="K166" s="69">
        <v>6763</v>
      </c>
    </row>
    <row r="167" spans="1:11" x14ac:dyDescent="0.3">
      <c r="A167" s="34">
        <v>2015</v>
      </c>
      <c r="B167" s="69">
        <v>58102</v>
      </c>
      <c r="C167" s="69">
        <v>6508</v>
      </c>
      <c r="D167" s="69">
        <v>557</v>
      </c>
      <c r="E167" s="69">
        <v>3</v>
      </c>
      <c r="F167" s="69">
        <v>5821</v>
      </c>
      <c r="G167" s="69">
        <v>381</v>
      </c>
      <c r="H167" s="69">
        <v>393765</v>
      </c>
      <c r="I167" s="69">
        <v>439298</v>
      </c>
      <c r="J167" s="34">
        <v>13.35</v>
      </c>
      <c r="K167" s="69">
        <v>6798</v>
      </c>
    </row>
    <row r="168" spans="1:11" x14ac:dyDescent="0.3">
      <c r="A168" s="34">
        <v>2016</v>
      </c>
      <c r="B168" s="69">
        <v>56800</v>
      </c>
      <c r="C168" s="69">
        <v>7439</v>
      </c>
      <c r="D168" s="69">
        <v>802</v>
      </c>
      <c r="E168" s="69">
        <v>2</v>
      </c>
      <c r="F168" s="69">
        <v>5421</v>
      </c>
      <c r="G168" s="69">
        <v>399</v>
      </c>
      <c r="H168" s="69">
        <v>401531</v>
      </c>
      <c r="I168" s="69">
        <v>444686</v>
      </c>
      <c r="J168" s="34">
        <v>13.05</v>
      </c>
      <c r="K168" s="69">
        <v>6828</v>
      </c>
    </row>
    <row r="169" spans="1:11" x14ac:dyDescent="0.3">
      <c r="A169" s="34">
        <v>2017</v>
      </c>
      <c r="B169" s="69">
        <v>55369</v>
      </c>
      <c r="C169" s="69">
        <v>8857</v>
      </c>
      <c r="D169" s="69">
        <v>930</v>
      </c>
      <c r="E169" s="69">
        <v>2</v>
      </c>
      <c r="F169" s="69">
        <v>5534</v>
      </c>
      <c r="G169" s="69">
        <v>368</v>
      </c>
      <c r="H169" s="69">
        <v>411529</v>
      </c>
      <c r="I169" s="69">
        <v>456176</v>
      </c>
      <c r="J169" s="34">
        <v>13.14</v>
      </c>
      <c r="K169" s="69">
        <v>6864</v>
      </c>
    </row>
    <row r="170" spans="1:11" x14ac:dyDescent="0.3">
      <c r="A170" s="34">
        <v>2018</v>
      </c>
      <c r="B170" s="69">
        <v>56203</v>
      </c>
      <c r="C170" s="69">
        <v>10080</v>
      </c>
      <c r="D170" s="69">
        <v>1052</v>
      </c>
      <c r="E170" s="69">
        <v>6</v>
      </c>
      <c r="F170" s="69">
        <v>5692</v>
      </c>
      <c r="G170" s="69">
        <v>553</v>
      </c>
      <c r="H170" s="69">
        <v>422146</v>
      </c>
      <c r="I170" s="69">
        <v>470792</v>
      </c>
      <c r="J170" s="34">
        <v>13.14</v>
      </c>
      <c r="K170" s="69">
        <v>6897</v>
      </c>
    </row>
    <row r="171" spans="1:11" x14ac:dyDescent="0.3">
      <c r="A171" s="34">
        <v>2019</v>
      </c>
      <c r="B171" s="69">
        <v>0</v>
      </c>
      <c r="C171" s="69">
        <v>0</v>
      </c>
      <c r="D171" s="69">
        <v>0</v>
      </c>
      <c r="E171" s="69">
        <v>0</v>
      </c>
      <c r="F171" s="69">
        <v>5615</v>
      </c>
      <c r="G171" s="69">
        <v>353</v>
      </c>
      <c r="H171" s="69">
        <v>431729</v>
      </c>
      <c r="I171" s="69">
        <v>484890</v>
      </c>
      <c r="J171" s="34">
        <v>13.14</v>
      </c>
      <c r="K171" s="69">
        <v>6926</v>
      </c>
    </row>
    <row r="172" spans="1:11" x14ac:dyDescent="0.3">
      <c r="A172" s="34">
        <v>2020</v>
      </c>
      <c r="B172" s="69">
        <v>0</v>
      </c>
      <c r="C172" s="69">
        <v>0</v>
      </c>
      <c r="D172" s="69">
        <v>0</v>
      </c>
      <c r="E172" s="69">
        <v>0</v>
      </c>
      <c r="F172" s="69">
        <v>5707</v>
      </c>
      <c r="G172" s="69">
        <v>353</v>
      </c>
      <c r="H172" s="69">
        <v>438158</v>
      </c>
      <c r="I172" s="69">
        <v>488303</v>
      </c>
      <c r="J172" s="34">
        <v>13.14</v>
      </c>
      <c r="K172" s="69">
        <v>6954</v>
      </c>
    </row>
    <row r="173" spans="1:11" x14ac:dyDescent="0.3">
      <c r="A173" s="34">
        <v>2021</v>
      </c>
      <c r="B173" s="69">
        <v>0</v>
      </c>
      <c r="C173" s="69">
        <v>0</v>
      </c>
      <c r="D173" s="69">
        <v>0</v>
      </c>
      <c r="E173" s="69">
        <v>0</v>
      </c>
      <c r="F173" s="69">
        <v>5707</v>
      </c>
      <c r="G173" s="69">
        <v>353</v>
      </c>
      <c r="H173" s="69">
        <v>444603</v>
      </c>
      <c r="I173" s="69">
        <v>498590</v>
      </c>
      <c r="J173" s="34">
        <v>13.14</v>
      </c>
      <c r="K173" s="69">
        <v>6982</v>
      </c>
    </row>
    <row r="174" spans="1:11" x14ac:dyDescent="0.3">
      <c r="A174" s="34">
        <v>2022</v>
      </c>
      <c r="B174" s="69">
        <v>0</v>
      </c>
      <c r="C174" s="69">
        <v>0</v>
      </c>
      <c r="D174" s="69">
        <v>0</v>
      </c>
      <c r="E174" s="69">
        <v>0</v>
      </c>
      <c r="F174" s="69">
        <v>5707</v>
      </c>
      <c r="G174" s="69">
        <v>353</v>
      </c>
      <c r="H174" s="69">
        <v>454708</v>
      </c>
      <c r="I174" s="69">
        <v>512115</v>
      </c>
      <c r="J174" s="34">
        <v>13.14</v>
      </c>
      <c r="K174" s="69">
        <v>7014</v>
      </c>
    </row>
    <row r="175" spans="1:11" x14ac:dyDescent="0.3">
      <c r="A175" s="34">
        <v>2023</v>
      </c>
      <c r="B175" s="69">
        <v>0</v>
      </c>
      <c r="C175" s="69">
        <v>0</v>
      </c>
      <c r="D175" s="69">
        <v>0</v>
      </c>
      <c r="E175" s="69">
        <v>0</v>
      </c>
      <c r="F175" s="69">
        <v>5707</v>
      </c>
      <c r="G175" s="69">
        <v>353</v>
      </c>
      <c r="H175" s="69">
        <v>464007</v>
      </c>
      <c r="I175" s="69">
        <v>523267</v>
      </c>
      <c r="J175" s="34">
        <v>13.14</v>
      </c>
      <c r="K175" s="69">
        <v>7048</v>
      </c>
    </row>
    <row r="176" spans="1:11" x14ac:dyDescent="0.3">
      <c r="A176" s="34">
        <v>2024</v>
      </c>
      <c r="B176" s="69">
        <v>0</v>
      </c>
      <c r="C176" s="69">
        <v>0</v>
      </c>
      <c r="D176" s="69">
        <v>0</v>
      </c>
      <c r="E176" s="69">
        <v>0</v>
      </c>
      <c r="F176" s="69">
        <v>5707</v>
      </c>
      <c r="G176" s="69">
        <v>353</v>
      </c>
      <c r="H176" s="69">
        <v>473200</v>
      </c>
      <c r="I176" s="69">
        <v>534610</v>
      </c>
      <c r="J176" s="34">
        <v>13.14</v>
      </c>
      <c r="K176" s="69">
        <v>7082</v>
      </c>
    </row>
    <row r="177" spans="1:11" x14ac:dyDescent="0.3">
      <c r="A177" s="34">
        <v>2025</v>
      </c>
      <c r="B177" s="69">
        <v>0</v>
      </c>
      <c r="C177" s="69">
        <v>0</v>
      </c>
      <c r="D177" s="69">
        <v>0</v>
      </c>
      <c r="E177" s="69">
        <v>0</v>
      </c>
      <c r="F177" s="69">
        <v>5707</v>
      </c>
      <c r="G177" s="69">
        <v>353</v>
      </c>
      <c r="H177" s="69">
        <v>482907</v>
      </c>
      <c r="I177" s="69">
        <v>545084</v>
      </c>
      <c r="J177" s="34">
        <v>13.14</v>
      </c>
      <c r="K177" s="69">
        <v>7117</v>
      </c>
    </row>
    <row r="178" spans="1:11" x14ac:dyDescent="0.3">
      <c r="A178" s="34">
        <v>2026</v>
      </c>
      <c r="B178" s="69">
        <v>0</v>
      </c>
      <c r="C178" s="69">
        <v>0</v>
      </c>
      <c r="D178" s="69">
        <v>0</v>
      </c>
      <c r="E178" s="69">
        <v>0</v>
      </c>
      <c r="F178" s="69">
        <v>5707</v>
      </c>
      <c r="G178" s="69">
        <v>353</v>
      </c>
      <c r="H178" s="69">
        <v>493151</v>
      </c>
      <c r="I178" s="69">
        <v>555420</v>
      </c>
      <c r="J178" s="34">
        <v>13.14</v>
      </c>
      <c r="K178" s="69">
        <v>7150</v>
      </c>
    </row>
    <row r="179" spans="1:11" x14ac:dyDescent="0.3">
      <c r="A179" s="34">
        <v>2027</v>
      </c>
      <c r="B179" s="69">
        <v>0</v>
      </c>
      <c r="C179" s="69">
        <v>0</v>
      </c>
      <c r="D179" s="69">
        <v>0</v>
      </c>
      <c r="E179" s="69">
        <v>0</v>
      </c>
      <c r="F179" s="69">
        <v>5707</v>
      </c>
      <c r="G179" s="69">
        <v>353</v>
      </c>
      <c r="H179" s="69">
        <v>503775</v>
      </c>
      <c r="I179" s="69">
        <v>566141</v>
      </c>
      <c r="J179" s="34">
        <v>13.14</v>
      </c>
      <c r="K179" s="69">
        <v>7183</v>
      </c>
    </row>
    <row r="180" spans="1:11" x14ac:dyDescent="0.3">
      <c r="A180" s="34">
        <v>2028</v>
      </c>
      <c r="B180" s="69">
        <v>0</v>
      </c>
      <c r="C180" s="69">
        <v>0</v>
      </c>
      <c r="D180" s="69">
        <v>0</v>
      </c>
      <c r="E180" s="69">
        <v>0</v>
      </c>
      <c r="F180" s="69">
        <v>5707</v>
      </c>
      <c r="G180" s="69">
        <v>353</v>
      </c>
      <c r="H180" s="69">
        <v>515581</v>
      </c>
      <c r="I180" s="69">
        <v>578145</v>
      </c>
      <c r="J180" s="34">
        <v>13.14</v>
      </c>
      <c r="K180" s="69">
        <v>7214</v>
      </c>
    </row>
    <row r="181" spans="1:11" x14ac:dyDescent="0.3">
      <c r="A181" s="34">
        <v>2029</v>
      </c>
      <c r="B181" s="69">
        <v>0</v>
      </c>
      <c r="C181" s="69">
        <v>0</v>
      </c>
      <c r="D181" s="69">
        <v>0</v>
      </c>
      <c r="E181" s="69">
        <v>0</v>
      </c>
      <c r="F181" s="69">
        <v>5707</v>
      </c>
      <c r="G181" s="69">
        <v>353</v>
      </c>
      <c r="H181" s="69">
        <v>528113</v>
      </c>
      <c r="I181" s="69">
        <v>590042</v>
      </c>
      <c r="J181" s="34">
        <v>13.14</v>
      </c>
      <c r="K181" s="69">
        <v>7245</v>
      </c>
    </row>
    <row r="182" spans="1:11" x14ac:dyDescent="0.3">
      <c r="A182" s="34"/>
      <c r="B182" s="69"/>
      <c r="C182" s="69"/>
      <c r="D182" s="69"/>
      <c r="E182" s="69"/>
      <c r="F182" s="69"/>
      <c r="G182" s="69"/>
      <c r="H182" s="69"/>
      <c r="I182" s="69"/>
      <c r="J182" s="34"/>
      <c r="K182" s="69"/>
    </row>
    <row r="183" spans="1:11" x14ac:dyDescent="0.3">
      <c r="A183" s="67" t="s">
        <v>48</v>
      </c>
      <c r="B183" s="69"/>
      <c r="C183" s="69"/>
      <c r="D183" s="69"/>
      <c r="E183" s="69"/>
      <c r="F183" s="69"/>
      <c r="G183" s="69"/>
      <c r="H183" s="69"/>
      <c r="I183" s="69"/>
      <c r="J183" s="34"/>
      <c r="K183" s="69"/>
    </row>
    <row r="184" spans="1:11" x14ac:dyDescent="0.3">
      <c r="A184" s="48" t="s">
        <v>289</v>
      </c>
      <c r="B184" s="48" t="s">
        <v>213</v>
      </c>
      <c r="C184" s="48" t="s">
        <v>100</v>
      </c>
      <c r="D184" s="48" t="s">
        <v>290</v>
      </c>
      <c r="E184" s="48" t="s">
        <v>275</v>
      </c>
      <c r="F184" s="48" t="s">
        <v>287</v>
      </c>
      <c r="G184" s="48" t="s">
        <v>285</v>
      </c>
      <c r="H184" s="48" t="s">
        <v>281</v>
      </c>
      <c r="I184" s="48" t="s">
        <v>283</v>
      </c>
      <c r="J184" s="48" t="s">
        <v>277</v>
      </c>
      <c r="K184" s="48" t="s">
        <v>291</v>
      </c>
    </row>
    <row r="185" spans="1:11" x14ac:dyDescent="0.3">
      <c r="A185" s="34">
        <v>1991</v>
      </c>
      <c r="B185" s="69">
        <v>9074</v>
      </c>
      <c r="C185" s="69">
        <v>0</v>
      </c>
      <c r="D185" s="69">
        <v>0</v>
      </c>
      <c r="E185" s="69">
        <v>0</v>
      </c>
      <c r="F185" s="69">
        <v>6679</v>
      </c>
      <c r="G185" s="69">
        <v>211</v>
      </c>
      <c r="H185" s="69">
        <v>34186</v>
      </c>
      <c r="I185" s="69">
        <v>35354</v>
      </c>
      <c r="J185" s="34">
        <v>14.77</v>
      </c>
      <c r="K185" s="69">
        <v>1111</v>
      </c>
    </row>
    <row r="186" spans="1:11" x14ac:dyDescent="0.3">
      <c r="A186" s="34">
        <v>1992</v>
      </c>
      <c r="B186" s="69">
        <v>9268</v>
      </c>
      <c r="C186" s="69">
        <v>0</v>
      </c>
      <c r="D186" s="69">
        <v>0</v>
      </c>
      <c r="E186" s="69">
        <v>0</v>
      </c>
      <c r="F186" s="69">
        <v>7468</v>
      </c>
      <c r="G186" s="69">
        <v>141</v>
      </c>
      <c r="H186" s="69">
        <v>34923</v>
      </c>
      <c r="I186" s="69">
        <v>36940</v>
      </c>
      <c r="J186" s="34">
        <v>15.71</v>
      </c>
      <c r="K186" s="69">
        <v>1119</v>
      </c>
    </row>
    <row r="187" spans="1:11" x14ac:dyDescent="0.3">
      <c r="A187" s="34">
        <v>1993</v>
      </c>
      <c r="B187" s="69">
        <v>9278</v>
      </c>
      <c r="C187" s="69">
        <v>0</v>
      </c>
      <c r="D187" s="69">
        <v>0</v>
      </c>
      <c r="E187" s="69">
        <v>0</v>
      </c>
      <c r="F187" s="69">
        <v>7385</v>
      </c>
      <c r="G187" s="69">
        <v>217</v>
      </c>
      <c r="H187" s="69">
        <v>35219</v>
      </c>
      <c r="I187" s="69">
        <v>37663</v>
      </c>
      <c r="J187" s="34">
        <v>16.68</v>
      </c>
      <c r="K187" s="69">
        <v>1131</v>
      </c>
    </row>
    <row r="188" spans="1:11" x14ac:dyDescent="0.3">
      <c r="A188" s="34">
        <v>1994</v>
      </c>
      <c r="B188" s="69">
        <v>9386</v>
      </c>
      <c r="C188" s="69">
        <v>0</v>
      </c>
      <c r="D188" s="69">
        <v>0</v>
      </c>
      <c r="E188" s="69">
        <v>0</v>
      </c>
      <c r="F188" s="69">
        <v>7423</v>
      </c>
      <c r="G188" s="69">
        <v>294</v>
      </c>
      <c r="H188" s="69">
        <v>36887</v>
      </c>
      <c r="I188" s="69">
        <v>39109</v>
      </c>
      <c r="J188" s="34">
        <v>17.05</v>
      </c>
      <c r="K188" s="69">
        <v>1144</v>
      </c>
    </row>
    <row r="189" spans="1:11" x14ac:dyDescent="0.3">
      <c r="A189" s="34">
        <v>1995</v>
      </c>
      <c r="B189" s="69">
        <v>9442</v>
      </c>
      <c r="C189" s="69">
        <v>0</v>
      </c>
      <c r="D189" s="69">
        <v>0</v>
      </c>
      <c r="E189" s="69">
        <v>0</v>
      </c>
      <c r="F189" s="69">
        <v>7161</v>
      </c>
      <c r="G189" s="69">
        <v>265</v>
      </c>
      <c r="H189" s="69">
        <v>38390</v>
      </c>
      <c r="I189" s="69">
        <v>41769</v>
      </c>
      <c r="J189" s="34">
        <v>17.29</v>
      </c>
      <c r="K189" s="69">
        <v>1160</v>
      </c>
    </row>
    <row r="190" spans="1:11" x14ac:dyDescent="0.3">
      <c r="A190" s="34">
        <v>1996</v>
      </c>
      <c r="B190" s="69">
        <v>9534</v>
      </c>
      <c r="C190" s="69">
        <v>0</v>
      </c>
      <c r="D190" s="69">
        <v>0</v>
      </c>
      <c r="E190" s="69">
        <v>0</v>
      </c>
      <c r="F190" s="69">
        <v>7374</v>
      </c>
      <c r="G190" s="69">
        <v>162</v>
      </c>
      <c r="H190" s="69">
        <v>39808</v>
      </c>
      <c r="I190" s="69">
        <v>44720</v>
      </c>
      <c r="J190" s="34">
        <v>16.73</v>
      </c>
      <c r="K190" s="69">
        <v>1176</v>
      </c>
    </row>
    <row r="191" spans="1:11" x14ac:dyDescent="0.3">
      <c r="A191" s="34">
        <v>1997</v>
      </c>
      <c r="B191" s="69">
        <v>9705</v>
      </c>
      <c r="C191" s="69">
        <v>0</v>
      </c>
      <c r="D191" s="69">
        <v>0</v>
      </c>
      <c r="E191" s="69">
        <v>1</v>
      </c>
      <c r="F191" s="69">
        <v>7274</v>
      </c>
      <c r="G191" s="69">
        <v>142</v>
      </c>
      <c r="H191" s="69">
        <v>42032</v>
      </c>
      <c r="I191" s="69">
        <v>47050</v>
      </c>
      <c r="J191" s="34">
        <v>16.489999999999998</v>
      </c>
      <c r="K191" s="69">
        <v>1192</v>
      </c>
    </row>
    <row r="192" spans="1:11" x14ac:dyDescent="0.3">
      <c r="A192" s="34">
        <v>1998</v>
      </c>
      <c r="B192" s="69">
        <v>9822</v>
      </c>
      <c r="C192" s="69">
        <v>0</v>
      </c>
      <c r="D192" s="69">
        <v>0</v>
      </c>
      <c r="E192" s="69">
        <v>1</v>
      </c>
      <c r="F192" s="69">
        <v>6201</v>
      </c>
      <c r="G192" s="69">
        <v>211</v>
      </c>
      <c r="H192" s="69">
        <v>45841</v>
      </c>
      <c r="I192" s="69">
        <v>50072</v>
      </c>
      <c r="J192" s="34">
        <v>16.77</v>
      </c>
      <c r="K192" s="69">
        <v>1208</v>
      </c>
    </row>
    <row r="193" spans="1:11" x14ac:dyDescent="0.3">
      <c r="A193" s="34">
        <v>1999</v>
      </c>
      <c r="B193" s="69">
        <v>10499</v>
      </c>
      <c r="C193" s="69">
        <v>0</v>
      </c>
      <c r="D193" s="69">
        <v>0</v>
      </c>
      <c r="E193" s="69">
        <v>3</v>
      </c>
      <c r="F193" s="69">
        <v>6679</v>
      </c>
      <c r="G193" s="69">
        <v>280</v>
      </c>
      <c r="H193" s="69">
        <v>48175</v>
      </c>
      <c r="I193" s="69">
        <v>51534</v>
      </c>
      <c r="J193" s="34">
        <v>16.22</v>
      </c>
      <c r="K193" s="69">
        <v>1224</v>
      </c>
    </row>
    <row r="194" spans="1:11" x14ac:dyDescent="0.3">
      <c r="A194" s="34">
        <v>2000</v>
      </c>
      <c r="B194" s="69">
        <v>10736</v>
      </c>
      <c r="C194" s="69">
        <v>0</v>
      </c>
      <c r="D194" s="69">
        <v>0</v>
      </c>
      <c r="E194" s="69">
        <v>0</v>
      </c>
      <c r="F194" s="69">
        <v>7163</v>
      </c>
      <c r="G194" s="69">
        <v>163</v>
      </c>
      <c r="H194" s="69">
        <v>53003</v>
      </c>
      <c r="I194" s="69">
        <v>55125</v>
      </c>
      <c r="J194" s="34">
        <v>15.25</v>
      </c>
      <c r="K194" s="69">
        <v>1242</v>
      </c>
    </row>
    <row r="195" spans="1:11" x14ac:dyDescent="0.3">
      <c r="A195" s="34">
        <v>2001</v>
      </c>
      <c r="B195" s="69">
        <v>10867</v>
      </c>
      <c r="C195" s="69">
        <v>0</v>
      </c>
      <c r="D195" s="69">
        <v>0</v>
      </c>
      <c r="E195" s="69">
        <v>1</v>
      </c>
      <c r="F195" s="69">
        <v>6921</v>
      </c>
      <c r="G195" s="69">
        <v>236</v>
      </c>
      <c r="H195" s="69">
        <v>54726</v>
      </c>
      <c r="I195" s="69">
        <v>55920</v>
      </c>
      <c r="J195" s="34">
        <v>14.56</v>
      </c>
      <c r="K195" s="69">
        <v>1257</v>
      </c>
    </row>
    <row r="196" spans="1:11" x14ac:dyDescent="0.3">
      <c r="A196" s="34">
        <v>2002</v>
      </c>
      <c r="B196" s="69">
        <v>10938</v>
      </c>
      <c r="C196" s="69">
        <v>0</v>
      </c>
      <c r="D196" s="69">
        <v>0</v>
      </c>
      <c r="E196" s="69">
        <v>0</v>
      </c>
      <c r="F196" s="69">
        <v>6949</v>
      </c>
      <c r="G196" s="69">
        <v>271</v>
      </c>
      <c r="H196" s="69">
        <v>54922</v>
      </c>
      <c r="I196" s="69">
        <v>57503</v>
      </c>
      <c r="J196" s="34">
        <v>13.91</v>
      </c>
      <c r="K196" s="69">
        <v>1270</v>
      </c>
    </row>
    <row r="197" spans="1:11" x14ac:dyDescent="0.3">
      <c r="A197" s="34">
        <v>2003</v>
      </c>
      <c r="B197" s="69">
        <v>11446</v>
      </c>
      <c r="C197" s="69">
        <v>0</v>
      </c>
      <c r="D197" s="69">
        <v>0</v>
      </c>
      <c r="E197" s="69">
        <v>0</v>
      </c>
      <c r="F197" s="69">
        <v>7591</v>
      </c>
      <c r="G197" s="69">
        <v>302</v>
      </c>
      <c r="H197" s="69">
        <v>54977</v>
      </c>
      <c r="I197" s="69">
        <v>59667</v>
      </c>
      <c r="J197" s="34">
        <v>13.93</v>
      </c>
      <c r="K197" s="69">
        <v>1281</v>
      </c>
    </row>
    <row r="198" spans="1:11" x14ac:dyDescent="0.3">
      <c r="A198" s="34">
        <v>2004</v>
      </c>
      <c r="B198" s="69">
        <v>11622</v>
      </c>
      <c r="C198" s="69">
        <v>0</v>
      </c>
      <c r="D198" s="69">
        <v>0</v>
      </c>
      <c r="E198" s="69">
        <v>1</v>
      </c>
      <c r="F198" s="69">
        <v>7057</v>
      </c>
      <c r="G198" s="69">
        <v>188</v>
      </c>
      <c r="H198" s="69">
        <v>56885</v>
      </c>
      <c r="I198" s="69">
        <v>61244</v>
      </c>
      <c r="J198" s="34">
        <v>14.28</v>
      </c>
      <c r="K198" s="69">
        <v>1291</v>
      </c>
    </row>
    <row r="199" spans="1:11" x14ac:dyDescent="0.3">
      <c r="A199" s="34">
        <v>2005</v>
      </c>
      <c r="B199" s="69">
        <v>11978</v>
      </c>
      <c r="C199" s="69">
        <v>0</v>
      </c>
      <c r="D199" s="69">
        <v>0</v>
      </c>
      <c r="E199" s="69">
        <v>2</v>
      </c>
      <c r="F199" s="69">
        <v>7231</v>
      </c>
      <c r="G199" s="69">
        <v>311</v>
      </c>
      <c r="H199" s="69">
        <v>57355</v>
      </c>
      <c r="I199" s="69">
        <v>62791</v>
      </c>
      <c r="J199" s="34">
        <v>15.3</v>
      </c>
      <c r="K199" s="69">
        <v>1300</v>
      </c>
    </row>
    <row r="200" spans="1:11" x14ac:dyDescent="0.3">
      <c r="A200" s="34">
        <v>2006</v>
      </c>
      <c r="B200" s="69">
        <v>11758</v>
      </c>
      <c r="C200" s="69">
        <v>2</v>
      </c>
      <c r="D200" s="69">
        <v>0</v>
      </c>
      <c r="E200" s="69">
        <v>0</v>
      </c>
      <c r="F200" s="69">
        <v>6409</v>
      </c>
      <c r="G200" s="69">
        <v>254</v>
      </c>
      <c r="H200" s="69">
        <v>59839</v>
      </c>
      <c r="I200" s="69">
        <v>63924</v>
      </c>
      <c r="J200" s="34">
        <v>16.46</v>
      </c>
      <c r="K200" s="69">
        <v>1309</v>
      </c>
    </row>
    <row r="201" spans="1:11" x14ac:dyDescent="0.3">
      <c r="A201" s="34">
        <v>2007</v>
      </c>
      <c r="B201" s="69">
        <v>11906</v>
      </c>
      <c r="C201" s="69">
        <v>56</v>
      </c>
      <c r="D201" s="69">
        <v>0</v>
      </c>
      <c r="E201" s="69">
        <v>0</v>
      </c>
      <c r="F201" s="69">
        <v>7104</v>
      </c>
      <c r="G201" s="69">
        <v>205</v>
      </c>
      <c r="H201" s="69">
        <v>60618</v>
      </c>
      <c r="I201" s="69">
        <v>63814</v>
      </c>
      <c r="J201" s="34">
        <v>16.22</v>
      </c>
      <c r="K201" s="69">
        <v>1313</v>
      </c>
    </row>
    <row r="202" spans="1:11" x14ac:dyDescent="0.3">
      <c r="A202" s="34">
        <v>2008</v>
      </c>
      <c r="B202" s="69">
        <v>11642</v>
      </c>
      <c r="C202" s="69">
        <v>167</v>
      </c>
      <c r="D202" s="69">
        <v>0</v>
      </c>
      <c r="E202" s="69">
        <v>1</v>
      </c>
      <c r="F202" s="69">
        <v>7074</v>
      </c>
      <c r="G202" s="69">
        <v>181</v>
      </c>
      <c r="H202" s="69">
        <v>60343</v>
      </c>
      <c r="I202" s="69">
        <v>62956</v>
      </c>
      <c r="J202" s="34">
        <v>16.47</v>
      </c>
      <c r="K202" s="69">
        <v>1316</v>
      </c>
    </row>
    <row r="203" spans="1:11" x14ac:dyDescent="0.3">
      <c r="A203" s="34">
        <v>2009</v>
      </c>
      <c r="B203" s="69">
        <v>11312</v>
      </c>
      <c r="C203" s="69">
        <v>230</v>
      </c>
      <c r="D203" s="69">
        <v>0</v>
      </c>
      <c r="E203" s="69">
        <v>0</v>
      </c>
      <c r="F203" s="69">
        <v>7356</v>
      </c>
      <c r="G203" s="69">
        <v>158</v>
      </c>
      <c r="H203" s="69">
        <v>59596</v>
      </c>
      <c r="I203" s="69">
        <v>62205</v>
      </c>
      <c r="J203" s="34">
        <v>17</v>
      </c>
      <c r="K203" s="69">
        <v>1316</v>
      </c>
    </row>
    <row r="204" spans="1:11" x14ac:dyDescent="0.3">
      <c r="A204" s="34">
        <v>2010</v>
      </c>
      <c r="B204" s="69">
        <v>11570</v>
      </c>
      <c r="C204" s="69">
        <v>291</v>
      </c>
      <c r="D204" s="69">
        <v>0</v>
      </c>
      <c r="E204" s="69">
        <v>1</v>
      </c>
      <c r="F204" s="69">
        <v>6438</v>
      </c>
      <c r="G204" s="69">
        <v>298</v>
      </c>
      <c r="H204" s="69">
        <v>61256</v>
      </c>
      <c r="I204" s="69">
        <v>63722</v>
      </c>
      <c r="J204" s="34">
        <v>16.45</v>
      </c>
      <c r="K204" s="69">
        <v>1317</v>
      </c>
    </row>
    <row r="205" spans="1:11" x14ac:dyDescent="0.3">
      <c r="A205" s="34">
        <v>2011</v>
      </c>
      <c r="B205" s="69">
        <v>11597</v>
      </c>
      <c r="C205" s="69">
        <v>332</v>
      </c>
      <c r="D205" s="69">
        <v>0</v>
      </c>
      <c r="E205" s="69">
        <v>1</v>
      </c>
      <c r="F205" s="69">
        <v>6839</v>
      </c>
      <c r="G205" s="69">
        <v>241</v>
      </c>
      <c r="H205" s="69">
        <v>62750</v>
      </c>
      <c r="I205" s="69">
        <v>63952</v>
      </c>
      <c r="J205" s="34">
        <v>15.95</v>
      </c>
      <c r="K205" s="69">
        <v>1319</v>
      </c>
    </row>
    <row r="206" spans="1:11" x14ac:dyDescent="0.3">
      <c r="A206" s="34">
        <v>2012</v>
      </c>
      <c r="B206" s="69">
        <v>11640</v>
      </c>
      <c r="C206" s="69">
        <v>398</v>
      </c>
      <c r="D206" s="69">
        <v>6</v>
      </c>
      <c r="E206" s="69">
        <v>0</v>
      </c>
      <c r="F206" s="69">
        <v>6253</v>
      </c>
      <c r="G206" s="69">
        <v>248</v>
      </c>
      <c r="H206" s="69">
        <v>64506</v>
      </c>
      <c r="I206" s="69">
        <v>64278</v>
      </c>
      <c r="J206" s="34">
        <v>15.06</v>
      </c>
      <c r="K206" s="69">
        <v>1321</v>
      </c>
    </row>
    <row r="207" spans="1:11" x14ac:dyDescent="0.3">
      <c r="A207" s="34">
        <v>2013</v>
      </c>
      <c r="B207" s="69">
        <v>11820</v>
      </c>
      <c r="C207" s="69">
        <v>442</v>
      </c>
      <c r="D207" s="69">
        <v>9</v>
      </c>
      <c r="E207" s="69">
        <v>0</v>
      </c>
      <c r="F207" s="69">
        <v>7164</v>
      </c>
      <c r="G207" s="69">
        <v>311</v>
      </c>
      <c r="H207" s="69">
        <v>63242</v>
      </c>
      <c r="I207" s="69">
        <v>64641</v>
      </c>
      <c r="J207" s="34">
        <v>14.98</v>
      </c>
      <c r="K207" s="69">
        <v>1324</v>
      </c>
    </row>
    <row r="208" spans="1:11" x14ac:dyDescent="0.3">
      <c r="A208" s="34">
        <v>2014</v>
      </c>
      <c r="B208" s="69">
        <v>11702</v>
      </c>
      <c r="C208" s="69">
        <v>498</v>
      </c>
      <c r="D208" s="69">
        <v>13</v>
      </c>
      <c r="E208" s="69">
        <v>0</v>
      </c>
      <c r="F208" s="69">
        <v>7309</v>
      </c>
      <c r="G208" s="69">
        <v>182</v>
      </c>
      <c r="H208" s="69">
        <v>64491</v>
      </c>
      <c r="I208" s="69">
        <v>65933</v>
      </c>
      <c r="J208" s="34">
        <v>15.71</v>
      </c>
      <c r="K208" s="69">
        <v>1329</v>
      </c>
    </row>
    <row r="209" spans="1:11" x14ac:dyDescent="0.3">
      <c r="A209" s="34">
        <v>2015</v>
      </c>
      <c r="B209" s="69">
        <v>11701</v>
      </c>
      <c r="C209" s="69">
        <v>536</v>
      </c>
      <c r="D209" s="69">
        <v>22</v>
      </c>
      <c r="E209" s="69">
        <v>0</v>
      </c>
      <c r="F209" s="69">
        <v>6939</v>
      </c>
      <c r="G209" s="69">
        <v>250</v>
      </c>
      <c r="H209" s="69">
        <v>66997</v>
      </c>
      <c r="I209" s="69">
        <v>67863</v>
      </c>
      <c r="J209" s="34">
        <v>16.5</v>
      </c>
      <c r="K209" s="69">
        <v>1331</v>
      </c>
    </row>
    <row r="210" spans="1:11" x14ac:dyDescent="0.3">
      <c r="A210" s="34">
        <v>2016</v>
      </c>
      <c r="B210" s="69">
        <v>11670</v>
      </c>
      <c r="C210" s="69">
        <v>623</v>
      </c>
      <c r="D210" s="69">
        <v>50</v>
      </c>
      <c r="E210" s="69">
        <v>0</v>
      </c>
      <c r="F210" s="69">
        <v>6310</v>
      </c>
      <c r="G210" s="69">
        <v>265</v>
      </c>
      <c r="H210" s="69">
        <v>68829</v>
      </c>
      <c r="I210" s="69">
        <v>69190</v>
      </c>
      <c r="J210" s="34">
        <v>15.95</v>
      </c>
      <c r="K210" s="69">
        <v>1336</v>
      </c>
    </row>
    <row r="211" spans="1:11" x14ac:dyDescent="0.3">
      <c r="A211" s="34">
        <v>2017</v>
      </c>
      <c r="B211" s="69">
        <v>11434</v>
      </c>
      <c r="C211" s="69">
        <v>693</v>
      </c>
      <c r="D211" s="69">
        <v>76</v>
      </c>
      <c r="E211" s="69">
        <v>0</v>
      </c>
      <c r="F211" s="69">
        <v>6568</v>
      </c>
      <c r="G211" s="69">
        <v>252</v>
      </c>
      <c r="H211" s="69">
        <v>71073</v>
      </c>
      <c r="I211" s="69">
        <v>70509</v>
      </c>
      <c r="J211" s="34">
        <v>16.05</v>
      </c>
      <c r="K211" s="69">
        <v>1343</v>
      </c>
    </row>
    <row r="212" spans="1:11" x14ac:dyDescent="0.3">
      <c r="A212" s="34">
        <v>2018</v>
      </c>
      <c r="B212" s="69">
        <v>11633</v>
      </c>
      <c r="C212" s="69">
        <v>724</v>
      </c>
      <c r="D212" s="69">
        <v>94</v>
      </c>
      <c r="E212" s="69">
        <v>0</v>
      </c>
      <c r="F212" s="69">
        <v>6868</v>
      </c>
      <c r="G212" s="69">
        <v>410</v>
      </c>
      <c r="H212" s="69">
        <v>72915</v>
      </c>
      <c r="I212" s="69">
        <v>72727</v>
      </c>
      <c r="J212" s="34">
        <v>16.05</v>
      </c>
      <c r="K212" s="69">
        <v>1349</v>
      </c>
    </row>
    <row r="213" spans="1:11" x14ac:dyDescent="0.3">
      <c r="A213" s="34">
        <v>2019</v>
      </c>
      <c r="B213" s="69">
        <v>0</v>
      </c>
      <c r="C213" s="69">
        <v>0</v>
      </c>
      <c r="D213" s="69">
        <v>0</v>
      </c>
      <c r="E213" s="69">
        <v>0</v>
      </c>
      <c r="F213" s="69">
        <v>6966</v>
      </c>
      <c r="G213" s="69">
        <v>230</v>
      </c>
      <c r="H213" s="69">
        <v>74301</v>
      </c>
      <c r="I213" s="69">
        <v>74845</v>
      </c>
      <c r="J213" s="34">
        <v>16.05</v>
      </c>
      <c r="K213" s="69">
        <v>1354</v>
      </c>
    </row>
    <row r="214" spans="1:11" x14ac:dyDescent="0.3">
      <c r="A214" s="34">
        <v>2020</v>
      </c>
      <c r="B214" s="69">
        <v>0</v>
      </c>
      <c r="C214" s="69">
        <v>0</v>
      </c>
      <c r="D214" s="69">
        <v>0</v>
      </c>
      <c r="E214" s="69">
        <v>0</v>
      </c>
      <c r="F214" s="69">
        <v>6966</v>
      </c>
      <c r="G214" s="69">
        <v>230</v>
      </c>
      <c r="H214" s="69">
        <v>74674</v>
      </c>
      <c r="I214" s="69">
        <v>75284</v>
      </c>
      <c r="J214" s="34">
        <v>16.05</v>
      </c>
      <c r="K214" s="69">
        <v>1358</v>
      </c>
    </row>
    <row r="215" spans="1:11" x14ac:dyDescent="0.3">
      <c r="A215" s="34">
        <v>2021</v>
      </c>
      <c r="B215" s="69">
        <v>0</v>
      </c>
      <c r="C215" s="69">
        <v>0</v>
      </c>
      <c r="D215" s="69">
        <v>0</v>
      </c>
      <c r="E215" s="69">
        <v>0</v>
      </c>
      <c r="F215" s="69">
        <v>6966</v>
      </c>
      <c r="G215" s="69">
        <v>230</v>
      </c>
      <c r="H215" s="69">
        <v>75183</v>
      </c>
      <c r="I215" s="69">
        <v>76915</v>
      </c>
      <c r="J215" s="34">
        <v>16.05</v>
      </c>
      <c r="K215" s="69">
        <v>1362</v>
      </c>
    </row>
    <row r="216" spans="1:11" x14ac:dyDescent="0.3">
      <c r="A216" s="34">
        <v>2022</v>
      </c>
      <c r="B216" s="69">
        <v>0</v>
      </c>
      <c r="C216" s="69">
        <v>0</v>
      </c>
      <c r="D216" s="69">
        <v>0</v>
      </c>
      <c r="E216" s="69">
        <v>0</v>
      </c>
      <c r="F216" s="69">
        <v>6966</v>
      </c>
      <c r="G216" s="69">
        <v>230</v>
      </c>
      <c r="H216" s="69">
        <v>76626</v>
      </c>
      <c r="I216" s="69">
        <v>79001</v>
      </c>
      <c r="J216" s="34">
        <v>16.05</v>
      </c>
      <c r="K216" s="69">
        <v>1367</v>
      </c>
    </row>
    <row r="217" spans="1:11" x14ac:dyDescent="0.3">
      <c r="A217" s="34">
        <v>2023</v>
      </c>
      <c r="B217" s="69">
        <v>0</v>
      </c>
      <c r="C217" s="69">
        <v>0</v>
      </c>
      <c r="D217" s="69">
        <v>0</v>
      </c>
      <c r="E217" s="69">
        <v>0</v>
      </c>
      <c r="F217" s="69">
        <v>6966</v>
      </c>
      <c r="G217" s="69">
        <v>230</v>
      </c>
      <c r="H217" s="69">
        <v>77934</v>
      </c>
      <c r="I217" s="69">
        <v>80673</v>
      </c>
      <c r="J217" s="34">
        <v>16.05</v>
      </c>
      <c r="K217" s="69">
        <v>1371</v>
      </c>
    </row>
    <row r="218" spans="1:11" x14ac:dyDescent="0.3">
      <c r="A218" s="34">
        <v>2024</v>
      </c>
      <c r="B218" s="69">
        <v>0</v>
      </c>
      <c r="C218" s="69">
        <v>0</v>
      </c>
      <c r="D218" s="69">
        <v>0</v>
      </c>
      <c r="E218" s="69">
        <v>0</v>
      </c>
      <c r="F218" s="69">
        <v>6966</v>
      </c>
      <c r="G218" s="69">
        <v>230</v>
      </c>
      <c r="H218" s="69">
        <v>79237</v>
      </c>
      <c r="I218" s="69">
        <v>82349</v>
      </c>
      <c r="J218" s="34">
        <v>16.05</v>
      </c>
      <c r="K218" s="69">
        <v>1375</v>
      </c>
    </row>
    <row r="219" spans="1:11" x14ac:dyDescent="0.3">
      <c r="A219" s="34">
        <v>2025</v>
      </c>
      <c r="B219" s="69">
        <v>0</v>
      </c>
      <c r="C219" s="69">
        <v>0</v>
      </c>
      <c r="D219" s="69">
        <v>0</v>
      </c>
      <c r="E219" s="69">
        <v>0</v>
      </c>
      <c r="F219" s="69">
        <v>6966</v>
      </c>
      <c r="G219" s="69">
        <v>230</v>
      </c>
      <c r="H219" s="69">
        <v>80642</v>
      </c>
      <c r="I219" s="69">
        <v>83882</v>
      </c>
      <c r="J219" s="34">
        <v>16.05</v>
      </c>
      <c r="K219" s="69">
        <v>1378</v>
      </c>
    </row>
    <row r="220" spans="1:11" x14ac:dyDescent="0.3">
      <c r="A220" s="34">
        <v>2026</v>
      </c>
      <c r="B220" s="69">
        <v>0</v>
      </c>
      <c r="C220" s="69">
        <v>0</v>
      </c>
      <c r="D220" s="69">
        <v>0</v>
      </c>
      <c r="E220" s="69">
        <v>0</v>
      </c>
      <c r="F220" s="69">
        <v>6966</v>
      </c>
      <c r="G220" s="69">
        <v>230</v>
      </c>
      <c r="H220" s="69">
        <v>82067</v>
      </c>
      <c r="I220" s="69">
        <v>85422</v>
      </c>
      <c r="J220" s="34">
        <v>16.05</v>
      </c>
      <c r="K220" s="69">
        <v>1382</v>
      </c>
    </row>
    <row r="221" spans="1:11" x14ac:dyDescent="0.3">
      <c r="A221" s="34">
        <v>2027</v>
      </c>
      <c r="B221" s="69">
        <v>0</v>
      </c>
      <c r="C221" s="69">
        <v>0</v>
      </c>
      <c r="D221" s="69">
        <v>0</v>
      </c>
      <c r="E221" s="69">
        <v>0</v>
      </c>
      <c r="F221" s="69">
        <v>6966</v>
      </c>
      <c r="G221" s="69">
        <v>230</v>
      </c>
      <c r="H221" s="69">
        <v>83628</v>
      </c>
      <c r="I221" s="69">
        <v>87062</v>
      </c>
      <c r="J221" s="34">
        <v>16.05</v>
      </c>
      <c r="K221" s="69">
        <v>1386</v>
      </c>
    </row>
    <row r="222" spans="1:11" x14ac:dyDescent="0.3">
      <c r="A222" s="34">
        <v>2028</v>
      </c>
      <c r="B222" s="69">
        <v>0</v>
      </c>
      <c r="C222" s="69">
        <v>0</v>
      </c>
      <c r="D222" s="69">
        <v>0</v>
      </c>
      <c r="E222" s="69">
        <v>0</v>
      </c>
      <c r="F222" s="69">
        <v>6966</v>
      </c>
      <c r="G222" s="69">
        <v>230</v>
      </c>
      <c r="H222" s="69">
        <v>85396</v>
      </c>
      <c r="I222" s="69">
        <v>88937</v>
      </c>
      <c r="J222" s="34">
        <v>16.05</v>
      </c>
      <c r="K222" s="69">
        <v>1389</v>
      </c>
    </row>
    <row r="223" spans="1:11" x14ac:dyDescent="0.3">
      <c r="A223" s="34">
        <v>2029</v>
      </c>
      <c r="B223" s="69">
        <v>0</v>
      </c>
      <c r="C223" s="69">
        <v>0</v>
      </c>
      <c r="D223" s="69">
        <v>0</v>
      </c>
      <c r="E223" s="69">
        <v>0</v>
      </c>
      <c r="F223" s="69">
        <v>6966</v>
      </c>
      <c r="G223" s="69">
        <v>230</v>
      </c>
      <c r="H223" s="69">
        <v>87233</v>
      </c>
      <c r="I223" s="69">
        <v>90791</v>
      </c>
      <c r="J223" s="34">
        <v>16.05</v>
      </c>
      <c r="K223" s="69">
        <v>1393</v>
      </c>
    </row>
    <row r="224" spans="1:11" x14ac:dyDescent="0.3">
      <c r="A224" s="34"/>
      <c r="B224" s="69"/>
      <c r="C224" s="69"/>
      <c r="D224" s="69"/>
      <c r="E224" s="69"/>
      <c r="F224" s="69"/>
      <c r="G224" s="69"/>
      <c r="H224" s="69"/>
      <c r="I224" s="69"/>
      <c r="J224" s="34"/>
      <c r="K224" s="69"/>
    </row>
    <row r="225" spans="1:11" x14ac:dyDescent="0.3">
      <c r="A225" s="67" t="s">
        <v>50</v>
      </c>
      <c r="B225" s="69"/>
      <c r="C225" s="69"/>
      <c r="D225" s="69"/>
      <c r="E225" s="69"/>
      <c r="F225" s="69"/>
      <c r="G225" s="69"/>
      <c r="H225" s="69"/>
      <c r="I225" s="69"/>
      <c r="J225" s="34"/>
      <c r="K225" s="69"/>
    </row>
    <row r="226" spans="1:11" x14ac:dyDescent="0.3">
      <c r="A226" s="48" t="s">
        <v>289</v>
      </c>
      <c r="B226" s="48" t="s">
        <v>213</v>
      </c>
      <c r="C226" s="48" t="s">
        <v>100</v>
      </c>
      <c r="D226" s="48" t="s">
        <v>290</v>
      </c>
      <c r="E226" s="48" t="s">
        <v>275</v>
      </c>
      <c r="F226" s="48" t="s">
        <v>287</v>
      </c>
      <c r="G226" s="48" t="s">
        <v>285</v>
      </c>
      <c r="H226" s="48" t="s">
        <v>281</v>
      </c>
      <c r="I226" s="48" t="s">
        <v>283</v>
      </c>
      <c r="J226" s="48" t="s">
        <v>277</v>
      </c>
      <c r="K226" s="48" t="s">
        <v>291</v>
      </c>
    </row>
    <row r="227" spans="1:11" x14ac:dyDescent="0.3">
      <c r="A227" s="34">
        <v>1991</v>
      </c>
      <c r="B227" s="69">
        <v>7139</v>
      </c>
      <c r="C227" s="69">
        <v>0</v>
      </c>
      <c r="D227" s="69">
        <v>0</v>
      </c>
      <c r="E227" s="69">
        <v>0</v>
      </c>
      <c r="F227" s="69">
        <v>5100</v>
      </c>
      <c r="G227" s="69">
        <v>425</v>
      </c>
      <c r="H227" s="69">
        <v>29367</v>
      </c>
      <c r="I227" s="69">
        <v>34372</v>
      </c>
      <c r="J227" s="34">
        <v>16.45</v>
      </c>
      <c r="K227" s="69">
        <v>1011</v>
      </c>
    </row>
    <row r="228" spans="1:11" x14ac:dyDescent="0.3">
      <c r="A228" s="34">
        <v>1992</v>
      </c>
      <c r="B228" s="69">
        <v>7085</v>
      </c>
      <c r="C228" s="69">
        <v>0</v>
      </c>
      <c r="D228" s="69">
        <v>0</v>
      </c>
      <c r="E228" s="69">
        <v>0</v>
      </c>
      <c r="F228" s="69">
        <v>5885</v>
      </c>
      <c r="G228" s="69">
        <v>240</v>
      </c>
      <c r="H228" s="69">
        <v>29942</v>
      </c>
      <c r="I228" s="69">
        <v>35063</v>
      </c>
      <c r="J228" s="34">
        <v>16.23</v>
      </c>
      <c r="K228" s="69">
        <v>1013</v>
      </c>
    </row>
    <row r="229" spans="1:11" x14ac:dyDescent="0.3">
      <c r="A229" s="34">
        <v>1993</v>
      </c>
      <c r="B229" s="69">
        <v>7246</v>
      </c>
      <c r="C229" s="69">
        <v>0</v>
      </c>
      <c r="D229" s="69">
        <v>0</v>
      </c>
      <c r="E229" s="69">
        <v>0</v>
      </c>
      <c r="F229" s="69">
        <v>5738</v>
      </c>
      <c r="G229" s="69">
        <v>412</v>
      </c>
      <c r="H229" s="69">
        <v>30467</v>
      </c>
      <c r="I229" s="69">
        <v>35716</v>
      </c>
      <c r="J229" s="34">
        <v>15.99</v>
      </c>
      <c r="K229" s="69">
        <v>1015</v>
      </c>
    </row>
    <row r="230" spans="1:11" x14ac:dyDescent="0.3">
      <c r="A230" s="34">
        <v>1994</v>
      </c>
      <c r="B230" s="69">
        <v>7360</v>
      </c>
      <c r="C230" s="69">
        <v>0</v>
      </c>
      <c r="D230" s="69">
        <v>0</v>
      </c>
      <c r="E230" s="69">
        <v>0</v>
      </c>
      <c r="F230" s="69">
        <v>5720</v>
      </c>
      <c r="G230" s="69">
        <v>462</v>
      </c>
      <c r="H230" s="69">
        <v>30593</v>
      </c>
      <c r="I230" s="69">
        <v>35826</v>
      </c>
      <c r="J230" s="34">
        <v>15.42</v>
      </c>
      <c r="K230" s="69">
        <v>1016</v>
      </c>
    </row>
    <row r="231" spans="1:11" x14ac:dyDescent="0.3">
      <c r="A231" s="34">
        <v>1995</v>
      </c>
      <c r="B231" s="69">
        <v>7394</v>
      </c>
      <c r="C231" s="69">
        <v>0</v>
      </c>
      <c r="D231" s="69">
        <v>0</v>
      </c>
      <c r="E231" s="69">
        <v>0</v>
      </c>
      <c r="F231" s="69">
        <v>5673</v>
      </c>
      <c r="G231" s="69">
        <v>393</v>
      </c>
      <c r="H231" s="69">
        <v>31592</v>
      </c>
      <c r="I231" s="69">
        <v>36505</v>
      </c>
      <c r="J231" s="34">
        <v>15.32</v>
      </c>
      <c r="K231" s="69">
        <v>1017</v>
      </c>
    </row>
    <row r="232" spans="1:11" x14ac:dyDescent="0.3">
      <c r="A232" s="34">
        <v>1996</v>
      </c>
      <c r="B232" s="69">
        <v>7393</v>
      </c>
      <c r="C232" s="69">
        <v>0</v>
      </c>
      <c r="D232" s="69">
        <v>0</v>
      </c>
      <c r="E232" s="69">
        <v>0</v>
      </c>
      <c r="F232" s="69">
        <v>5929</v>
      </c>
      <c r="G232" s="69">
        <v>290</v>
      </c>
      <c r="H232" s="69">
        <v>32048</v>
      </c>
      <c r="I232" s="69">
        <v>36926</v>
      </c>
      <c r="J232" s="34">
        <v>15.14</v>
      </c>
      <c r="K232" s="69">
        <v>1021</v>
      </c>
    </row>
    <row r="233" spans="1:11" x14ac:dyDescent="0.3">
      <c r="A233" s="34">
        <v>1997</v>
      </c>
      <c r="B233" s="69">
        <v>7473</v>
      </c>
      <c r="C233" s="69">
        <v>0</v>
      </c>
      <c r="D233" s="69">
        <v>0</v>
      </c>
      <c r="E233" s="69">
        <v>1</v>
      </c>
      <c r="F233" s="69">
        <v>5812</v>
      </c>
      <c r="G233" s="69">
        <v>286</v>
      </c>
      <c r="H233" s="69">
        <v>33353</v>
      </c>
      <c r="I233" s="69">
        <v>38989</v>
      </c>
      <c r="J233" s="34">
        <v>15.17</v>
      </c>
      <c r="K233" s="69">
        <v>1026</v>
      </c>
    </row>
    <row r="234" spans="1:11" x14ac:dyDescent="0.3">
      <c r="A234" s="34">
        <v>1998</v>
      </c>
      <c r="B234" s="69">
        <v>7650</v>
      </c>
      <c r="C234" s="69">
        <v>0</v>
      </c>
      <c r="D234" s="69">
        <v>0</v>
      </c>
      <c r="E234" s="69">
        <v>1</v>
      </c>
      <c r="F234" s="69">
        <v>5017</v>
      </c>
      <c r="G234" s="69">
        <v>414</v>
      </c>
      <c r="H234" s="69">
        <v>35376</v>
      </c>
      <c r="I234" s="69">
        <v>40360</v>
      </c>
      <c r="J234" s="34">
        <v>13.47</v>
      </c>
      <c r="K234" s="69">
        <v>1032</v>
      </c>
    </row>
    <row r="235" spans="1:11" x14ac:dyDescent="0.3">
      <c r="A235" s="34">
        <v>1999</v>
      </c>
      <c r="B235" s="69">
        <v>7783</v>
      </c>
      <c r="C235" s="69">
        <v>0</v>
      </c>
      <c r="D235" s="69">
        <v>0</v>
      </c>
      <c r="E235" s="69">
        <v>3</v>
      </c>
      <c r="F235" s="69">
        <v>5179</v>
      </c>
      <c r="G235" s="69">
        <v>442</v>
      </c>
      <c r="H235" s="69">
        <v>36532</v>
      </c>
      <c r="I235" s="69">
        <v>41651</v>
      </c>
      <c r="J235" s="34">
        <v>12.35</v>
      </c>
      <c r="K235" s="69">
        <v>1042</v>
      </c>
    </row>
    <row r="236" spans="1:11" x14ac:dyDescent="0.3">
      <c r="A236" s="34">
        <v>2000</v>
      </c>
      <c r="B236" s="69">
        <v>7932</v>
      </c>
      <c r="C236" s="69">
        <v>0</v>
      </c>
      <c r="D236" s="69">
        <v>0</v>
      </c>
      <c r="E236" s="69">
        <v>0</v>
      </c>
      <c r="F236" s="69">
        <v>5830</v>
      </c>
      <c r="G236" s="69">
        <v>313</v>
      </c>
      <c r="H236" s="69">
        <v>38429</v>
      </c>
      <c r="I236" s="69">
        <v>43476</v>
      </c>
      <c r="J236" s="34">
        <v>13.8</v>
      </c>
      <c r="K236" s="69">
        <v>1051</v>
      </c>
    </row>
    <row r="237" spans="1:11" x14ac:dyDescent="0.3">
      <c r="A237" s="34">
        <v>2001</v>
      </c>
      <c r="B237" s="69">
        <v>7976</v>
      </c>
      <c r="C237" s="69">
        <v>0</v>
      </c>
      <c r="D237" s="69">
        <v>0</v>
      </c>
      <c r="E237" s="69">
        <v>1</v>
      </c>
      <c r="F237" s="69">
        <v>5345</v>
      </c>
      <c r="G237" s="69">
        <v>412</v>
      </c>
      <c r="H237" s="69">
        <v>39690</v>
      </c>
      <c r="I237" s="69">
        <v>44388</v>
      </c>
      <c r="J237" s="34">
        <v>15.22</v>
      </c>
      <c r="K237" s="69">
        <v>1058</v>
      </c>
    </row>
    <row r="238" spans="1:11" x14ac:dyDescent="0.3">
      <c r="A238" s="34">
        <v>2002</v>
      </c>
      <c r="B238" s="69">
        <v>8173</v>
      </c>
      <c r="C238" s="69">
        <v>0</v>
      </c>
      <c r="D238" s="69">
        <v>0</v>
      </c>
      <c r="E238" s="69">
        <v>0</v>
      </c>
      <c r="F238" s="69">
        <v>5378</v>
      </c>
      <c r="G238" s="69">
        <v>471</v>
      </c>
      <c r="H238" s="69">
        <v>40796</v>
      </c>
      <c r="I238" s="69">
        <v>45881</v>
      </c>
      <c r="J238" s="34">
        <v>12.07</v>
      </c>
      <c r="K238" s="69">
        <v>1067</v>
      </c>
    </row>
    <row r="239" spans="1:11" x14ac:dyDescent="0.3">
      <c r="A239" s="34">
        <v>2003</v>
      </c>
      <c r="B239" s="69">
        <v>8341</v>
      </c>
      <c r="C239" s="69">
        <v>0</v>
      </c>
      <c r="D239" s="69">
        <v>0</v>
      </c>
      <c r="E239" s="69">
        <v>0</v>
      </c>
      <c r="F239" s="69">
        <v>6040</v>
      </c>
      <c r="G239" s="69">
        <v>442</v>
      </c>
      <c r="H239" s="69">
        <v>42052</v>
      </c>
      <c r="I239" s="69">
        <v>47809</v>
      </c>
      <c r="J239" s="34">
        <v>13.47</v>
      </c>
      <c r="K239" s="69">
        <v>1072</v>
      </c>
    </row>
    <row r="240" spans="1:11" x14ac:dyDescent="0.3">
      <c r="A240" s="34">
        <v>2004</v>
      </c>
      <c r="B240" s="69">
        <v>8424</v>
      </c>
      <c r="C240" s="69">
        <v>0</v>
      </c>
      <c r="D240" s="69">
        <v>0</v>
      </c>
      <c r="E240" s="69">
        <v>0</v>
      </c>
      <c r="F240" s="69">
        <v>5820</v>
      </c>
      <c r="G240" s="69">
        <v>345</v>
      </c>
      <c r="H240" s="69">
        <v>43173</v>
      </c>
      <c r="I240" s="69">
        <v>49763</v>
      </c>
      <c r="J240" s="34">
        <v>13.76</v>
      </c>
      <c r="K240" s="69">
        <v>1074</v>
      </c>
    </row>
    <row r="241" spans="1:11" x14ac:dyDescent="0.3">
      <c r="A241" s="34">
        <v>2005</v>
      </c>
      <c r="B241" s="69">
        <v>8650</v>
      </c>
      <c r="C241" s="69">
        <v>0</v>
      </c>
      <c r="D241" s="69">
        <v>0</v>
      </c>
      <c r="E241" s="69">
        <v>5</v>
      </c>
      <c r="F241" s="69">
        <v>5835</v>
      </c>
      <c r="G241" s="69">
        <v>499</v>
      </c>
      <c r="H241" s="69">
        <v>42879</v>
      </c>
      <c r="I241" s="69">
        <v>50380</v>
      </c>
      <c r="J241" s="34">
        <v>14.62</v>
      </c>
      <c r="K241" s="69">
        <v>1067</v>
      </c>
    </row>
    <row r="242" spans="1:11" x14ac:dyDescent="0.3">
      <c r="A242" s="34">
        <v>2006</v>
      </c>
      <c r="B242" s="69">
        <v>8367</v>
      </c>
      <c r="C242" s="69">
        <v>0</v>
      </c>
      <c r="D242" s="69">
        <v>0</v>
      </c>
      <c r="E242" s="69">
        <v>2</v>
      </c>
      <c r="F242" s="69">
        <v>4938</v>
      </c>
      <c r="G242" s="69">
        <v>419</v>
      </c>
      <c r="H242" s="69">
        <v>43955</v>
      </c>
      <c r="I242" s="69">
        <v>51304</v>
      </c>
      <c r="J242" s="34">
        <v>16.63</v>
      </c>
      <c r="K242" s="69">
        <v>1062</v>
      </c>
    </row>
    <row r="243" spans="1:11" x14ac:dyDescent="0.3">
      <c r="A243" s="34">
        <v>2007</v>
      </c>
      <c r="B243" s="69">
        <v>8590</v>
      </c>
      <c r="C243" s="69">
        <v>55</v>
      </c>
      <c r="D243" s="69">
        <v>0</v>
      </c>
      <c r="E243" s="69">
        <v>5</v>
      </c>
      <c r="F243" s="69">
        <v>5504</v>
      </c>
      <c r="G243" s="69">
        <v>362</v>
      </c>
      <c r="H243" s="69">
        <v>44664</v>
      </c>
      <c r="I243" s="69">
        <v>49838</v>
      </c>
      <c r="J243" s="34">
        <v>15.22</v>
      </c>
      <c r="K243" s="69">
        <v>1057</v>
      </c>
    </row>
    <row r="244" spans="1:11" x14ac:dyDescent="0.3">
      <c r="A244" s="34">
        <v>2008</v>
      </c>
      <c r="B244" s="69">
        <v>8484</v>
      </c>
      <c r="C244" s="69">
        <v>116</v>
      </c>
      <c r="D244" s="69">
        <v>0</v>
      </c>
      <c r="E244" s="69">
        <v>8</v>
      </c>
      <c r="F244" s="69">
        <v>5423</v>
      </c>
      <c r="G244" s="69">
        <v>367</v>
      </c>
      <c r="H244" s="69">
        <v>44048</v>
      </c>
      <c r="I244" s="69">
        <v>48262</v>
      </c>
      <c r="J244" s="34">
        <v>18.059999999999999</v>
      </c>
      <c r="K244" s="69">
        <v>1055</v>
      </c>
    </row>
    <row r="245" spans="1:11" x14ac:dyDescent="0.3">
      <c r="A245" s="34">
        <v>2009</v>
      </c>
      <c r="B245" s="69">
        <v>8131</v>
      </c>
      <c r="C245" s="69">
        <v>205</v>
      </c>
      <c r="D245" s="69">
        <v>0</v>
      </c>
      <c r="E245" s="69">
        <v>2</v>
      </c>
      <c r="F245" s="69">
        <v>5726</v>
      </c>
      <c r="G245" s="69">
        <v>265</v>
      </c>
      <c r="H245" s="69">
        <v>42946</v>
      </c>
      <c r="I245" s="69">
        <v>47709</v>
      </c>
      <c r="J245" s="34">
        <v>16.02</v>
      </c>
      <c r="K245" s="69">
        <v>1054</v>
      </c>
    </row>
    <row r="246" spans="1:11" x14ac:dyDescent="0.3">
      <c r="A246" s="34">
        <v>2010</v>
      </c>
      <c r="B246" s="69">
        <v>8464</v>
      </c>
      <c r="C246" s="69">
        <v>301</v>
      </c>
      <c r="D246" s="69">
        <v>0</v>
      </c>
      <c r="E246" s="69">
        <v>2</v>
      </c>
      <c r="F246" s="69">
        <v>5132</v>
      </c>
      <c r="G246" s="69">
        <v>522</v>
      </c>
      <c r="H246" s="69">
        <v>44393</v>
      </c>
      <c r="I246" s="69">
        <v>48803</v>
      </c>
      <c r="J246" s="34">
        <v>15.59</v>
      </c>
      <c r="K246" s="69">
        <v>1053</v>
      </c>
    </row>
    <row r="247" spans="1:11" x14ac:dyDescent="0.3">
      <c r="A247" s="34">
        <v>2011</v>
      </c>
      <c r="B247" s="69">
        <v>8380</v>
      </c>
      <c r="C247" s="69">
        <v>382</v>
      </c>
      <c r="D247" s="69">
        <v>0</v>
      </c>
      <c r="E247" s="69">
        <v>1</v>
      </c>
      <c r="F247" s="69">
        <v>5370</v>
      </c>
      <c r="G247" s="69">
        <v>461</v>
      </c>
      <c r="H247" s="69">
        <v>45002</v>
      </c>
      <c r="I247" s="69">
        <v>48424</v>
      </c>
      <c r="J247" s="34">
        <v>14.11</v>
      </c>
      <c r="K247" s="69">
        <v>1052</v>
      </c>
    </row>
    <row r="248" spans="1:11" x14ac:dyDescent="0.3">
      <c r="A248" s="34">
        <v>2012</v>
      </c>
      <c r="B248" s="69">
        <v>8341</v>
      </c>
      <c r="C248" s="69">
        <v>466</v>
      </c>
      <c r="D248" s="69">
        <v>3</v>
      </c>
      <c r="E248" s="69">
        <v>3</v>
      </c>
      <c r="F248" s="69">
        <v>4891</v>
      </c>
      <c r="G248" s="69">
        <v>418</v>
      </c>
      <c r="H248" s="69">
        <v>45840</v>
      </c>
      <c r="I248" s="69">
        <v>48632</v>
      </c>
      <c r="J248" s="34">
        <v>13.53</v>
      </c>
      <c r="K248" s="69">
        <v>1053</v>
      </c>
    </row>
    <row r="249" spans="1:11" x14ac:dyDescent="0.3">
      <c r="A249" s="34">
        <v>2013</v>
      </c>
      <c r="B249" s="69">
        <v>8426</v>
      </c>
      <c r="C249" s="69">
        <v>591</v>
      </c>
      <c r="D249" s="69">
        <v>4</v>
      </c>
      <c r="E249" s="69">
        <v>4</v>
      </c>
      <c r="F249" s="69">
        <v>5604</v>
      </c>
      <c r="G249" s="69">
        <v>482</v>
      </c>
      <c r="H249" s="69">
        <v>45286</v>
      </c>
      <c r="I249" s="69">
        <v>48814</v>
      </c>
      <c r="J249" s="34">
        <v>14.37</v>
      </c>
      <c r="K249" s="69">
        <v>1053</v>
      </c>
    </row>
    <row r="250" spans="1:11" x14ac:dyDescent="0.3">
      <c r="A250" s="34">
        <v>2014</v>
      </c>
      <c r="B250" s="69">
        <v>8198</v>
      </c>
      <c r="C250" s="69">
        <v>746</v>
      </c>
      <c r="D250" s="69">
        <v>5</v>
      </c>
      <c r="E250" s="69">
        <v>2</v>
      </c>
      <c r="F250" s="69">
        <v>5745</v>
      </c>
      <c r="G250" s="69">
        <v>302</v>
      </c>
      <c r="H250" s="69">
        <v>46560</v>
      </c>
      <c r="I250" s="69">
        <v>49219</v>
      </c>
      <c r="J250" s="34">
        <v>15.9</v>
      </c>
      <c r="K250" s="69">
        <v>1055</v>
      </c>
    </row>
    <row r="251" spans="1:11" x14ac:dyDescent="0.3">
      <c r="A251" s="34">
        <v>2015</v>
      </c>
      <c r="B251" s="69">
        <v>8224</v>
      </c>
      <c r="C251" s="69">
        <v>1053</v>
      </c>
      <c r="D251" s="69">
        <v>5</v>
      </c>
      <c r="E251" s="69">
        <v>3</v>
      </c>
      <c r="F251" s="69">
        <v>5642</v>
      </c>
      <c r="G251" s="69">
        <v>454</v>
      </c>
      <c r="H251" s="69">
        <v>48363</v>
      </c>
      <c r="I251" s="69">
        <v>50176</v>
      </c>
      <c r="J251" s="34">
        <v>17.55</v>
      </c>
      <c r="K251" s="69">
        <v>1056</v>
      </c>
    </row>
    <row r="252" spans="1:11" x14ac:dyDescent="0.3">
      <c r="A252" s="34">
        <v>2016</v>
      </c>
      <c r="B252" s="69">
        <v>8182</v>
      </c>
      <c r="C252" s="69">
        <v>1240</v>
      </c>
      <c r="D252" s="69">
        <v>17</v>
      </c>
      <c r="E252" s="69">
        <v>3</v>
      </c>
      <c r="F252" s="69">
        <v>5174</v>
      </c>
      <c r="G252" s="69">
        <v>461</v>
      </c>
      <c r="H252" s="69">
        <v>48503</v>
      </c>
      <c r="I252" s="69">
        <v>50406</v>
      </c>
      <c r="J252" s="34">
        <v>16.52</v>
      </c>
      <c r="K252" s="69">
        <v>1058</v>
      </c>
    </row>
    <row r="253" spans="1:11" x14ac:dyDescent="0.3">
      <c r="A253" s="34">
        <v>2017</v>
      </c>
      <c r="B253" s="69">
        <v>7976</v>
      </c>
      <c r="C253" s="69">
        <v>1456</v>
      </c>
      <c r="D253" s="69">
        <v>30</v>
      </c>
      <c r="E253" s="69">
        <v>2</v>
      </c>
      <c r="F253" s="69">
        <v>5252</v>
      </c>
      <c r="G253" s="69">
        <v>470</v>
      </c>
      <c r="H253" s="69">
        <v>49616</v>
      </c>
      <c r="I253" s="69">
        <v>51195</v>
      </c>
      <c r="J253" s="34">
        <v>16.309999999999999</v>
      </c>
      <c r="K253" s="69">
        <v>1060</v>
      </c>
    </row>
    <row r="254" spans="1:11" x14ac:dyDescent="0.3">
      <c r="A254" s="34">
        <v>2018</v>
      </c>
      <c r="B254" s="69">
        <v>8130</v>
      </c>
      <c r="C254" s="69">
        <v>1611</v>
      </c>
      <c r="D254" s="69">
        <v>43</v>
      </c>
      <c r="E254" s="69">
        <v>4</v>
      </c>
      <c r="F254" s="69">
        <v>5446</v>
      </c>
      <c r="G254" s="69">
        <v>607</v>
      </c>
      <c r="H254" s="69">
        <v>50459</v>
      </c>
      <c r="I254" s="69">
        <v>52662</v>
      </c>
      <c r="J254" s="34">
        <v>16.309999999999999</v>
      </c>
      <c r="K254" s="69">
        <v>1061</v>
      </c>
    </row>
    <row r="255" spans="1:11" x14ac:dyDescent="0.3">
      <c r="A255" s="34">
        <v>2019</v>
      </c>
      <c r="B255" s="69">
        <v>0</v>
      </c>
      <c r="C255" s="69">
        <v>0</v>
      </c>
      <c r="D255" s="69">
        <v>0</v>
      </c>
      <c r="E255" s="69">
        <v>0</v>
      </c>
      <c r="F255" s="69">
        <v>5508</v>
      </c>
      <c r="G255" s="69">
        <v>398</v>
      </c>
      <c r="H255" s="69">
        <v>51089</v>
      </c>
      <c r="I255" s="69">
        <v>54202</v>
      </c>
      <c r="J255" s="34">
        <v>16.309999999999999</v>
      </c>
      <c r="K255" s="69">
        <v>1062</v>
      </c>
    </row>
    <row r="256" spans="1:11" x14ac:dyDescent="0.3">
      <c r="A256" s="34">
        <v>2020</v>
      </c>
      <c r="B256" s="69">
        <v>0</v>
      </c>
      <c r="C256" s="69">
        <v>0</v>
      </c>
      <c r="D256" s="69">
        <v>0</v>
      </c>
      <c r="E256" s="69">
        <v>0</v>
      </c>
      <c r="F256" s="69">
        <v>5508</v>
      </c>
      <c r="G256" s="69">
        <v>398</v>
      </c>
      <c r="H256" s="69">
        <v>51715</v>
      </c>
      <c r="I256" s="69">
        <v>54723</v>
      </c>
      <c r="J256" s="34">
        <v>16.309999999999999</v>
      </c>
      <c r="K256" s="69">
        <v>1063</v>
      </c>
    </row>
    <row r="257" spans="1:11" x14ac:dyDescent="0.3">
      <c r="A257" s="34">
        <v>2021</v>
      </c>
      <c r="B257" s="69">
        <v>0</v>
      </c>
      <c r="C257" s="69">
        <v>0</v>
      </c>
      <c r="D257" s="69">
        <v>0</v>
      </c>
      <c r="E257" s="69">
        <v>0</v>
      </c>
      <c r="F257" s="69">
        <v>5508</v>
      </c>
      <c r="G257" s="69">
        <v>398</v>
      </c>
      <c r="H257" s="69">
        <v>52392</v>
      </c>
      <c r="I257" s="69">
        <v>55993</v>
      </c>
      <c r="J257" s="34">
        <v>16.309999999999999</v>
      </c>
      <c r="K257" s="69">
        <v>1063</v>
      </c>
    </row>
    <row r="258" spans="1:11" x14ac:dyDescent="0.3">
      <c r="A258" s="34">
        <v>2022</v>
      </c>
      <c r="B258" s="69">
        <v>0</v>
      </c>
      <c r="C258" s="69">
        <v>0</v>
      </c>
      <c r="D258" s="69">
        <v>0</v>
      </c>
      <c r="E258" s="69">
        <v>0</v>
      </c>
      <c r="F258" s="69">
        <v>5508</v>
      </c>
      <c r="G258" s="69">
        <v>398</v>
      </c>
      <c r="H258" s="69">
        <v>53413</v>
      </c>
      <c r="I258" s="69">
        <v>57589</v>
      </c>
      <c r="J258" s="34">
        <v>16.309999999999999</v>
      </c>
      <c r="K258" s="69">
        <v>1064</v>
      </c>
    </row>
    <row r="259" spans="1:11" x14ac:dyDescent="0.3">
      <c r="A259" s="34">
        <v>2023</v>
      </c>
      <c r="B259" s="69">
        <v>0</v>
      </c>
      <c r="C259" s="69">
        <v>0</v>
      </c>
      <c r="D259" s="69">
        <v>0</v>
      </c>
      <c r="E259" s="69">
        <v>0</v>
      </c>
      <c r="F259" s="69">
        <v>5508</v>
      </c>
      <c r="G259" s="69">
        <v>398</v>
      </c>
      <c r="H259" s="69">
        <v>54230</v>
      </c>
      <c r="I259" s="69">
        <v>58948</v>
      </c>
      <c r="J259" s="34">
        <v>16.309999999999999</v>
      </c>
      <c r="K259" s="69">
        <v>1066</v>
      </c>
    </row>
    <row r="260" spans="1:11" x14ac:dyDescent="0.3">
      <c r="A260" s="34">
        <v>2024</v>
      </c>
      <c r="B260" s="69">
        <v>0</v>
      </c>
      <c r="C260" s="69">
        <v>0</v>
      </c>
      <c r="D260" s="69">
        <v>0</v>
      </c>
      <c r="E260" s="69">
        <v>0</v>
      </c>
      <c r="F260" s="69">
        <v>5508</v>
      </c>
      <c r="G260" s="69">
        <v>398</v>
      </c>
      <c r="H260" s="69">
        <v>55075</v>
      </c>
      <c r="I260" s="69">
        <v>60323</v>
      </c>
      <c r="J260" s="34">
        <v>16.309999999999999</v>
      </c>
      <c r="K260" s="69">
        <v>1067</v>
      </c>
    </row>
    <row r="261" spans="1:11" x14ac:dyDescent="0.3">
      <c r="A261" s="34">
        <v>2025</v>
      </c>
      <c r="B261" s="69">
        <v>0</v>
      </c>
      <c r="C261" s="69">
        <v>0</v>
      </c>
      <c r="D261" s="69">
        <v>0</v>
      </c>
      <c r="E261" s="69">
        <v>0</v>
      </c>
      <c r="F261" s="69">
        <v>5508</v>
      </c>
      <c r="G261" s="69">
        <v>398</v>
      </c>
      <c r="H261" s="69">
        <v>55994</v>
      </c>
      <c r="I261" s="69">
        <v>61599</v>
      </c>
      <c r="J261" s="34">
        <v>16.309999999999999</v>
      </c>
      <c r="K261" s="69">
        <v>1068</v>
      </c>
    </row>
    <row r="262" spans="1:11" x14ac:dyDescent="0.3">
      <c r="A262" s="34">
        <v>2026</v>
      </c>
      <c r="B262" s="69">
        <v>0</v>
      </c>
      <c r="C262" s="69">
        <v>0</v>
      </c>
      <c r="D262" s="69">
        <v>0</v>
      </c>
      <c r="E262" s="69">
        <v>0</v>
      </c>
      <c r="F262" s="69">
        <v>5508</v>
      </c>
      <c r="G262" s="69">
        <v>398</v>
      </c>
      <c r="H262" s="69">
        <v>56916</v>
      </c>
      <c r="I262" s="69">
        <v>62866</v>
      </c>
      <c r="J262" s="34">
        <v>16.309999999999999</v>
      </c>
      <c r="K262" s="69">
        <v>1069</v>
      </c>
    </row>
    <row r="263" spans="1:11" x14ac:dyDescent="0.3">
      <c r="A263" s="34">
        <v>2027</v>
      </c>
      <c r="B263" s="69">
        <v>0</v>
      </c>
      <c r="C263" s="69">
        <v>0</v>
      </c>
      <c r="D263" s="69">
        <v>0</v>
      </c>
      <c r="E263" s="69">
        <v>0</v>
      </c>
      <c r="F263" s="69">
        <v>5508</v>
      </c>
      <c r="G263" s="69">
        <v>398</v>
      </c>
      <c r="H263" s="69">
        <v>57885</v>
      </c>
      <c r="I263" s="69">
        <v>64188</v>
      </c>
      <c r="J263" s="34">
        <v>16.309999999999999</v>
      </c>
      <c r="K263" s="69">
        <v>1070</v>
      </c>
    </row>
    <row r="264" spans="1:11" x14ac:dyDescent="0.3">
      <c r="A264" s="34">
        <v>2028</v>
      </c>
      <c r="B264" s="69">
        <v>0</v>
      </c>
      <c r="C264" s="69">
        <v>0</v>
      </c>
      <c r="D264" s="69">
        <v>0</v>
      </c>
      <c r="E264" s="69">
        <v>0</v>
      </c>
      <c r="F264" s="69">
        <v>5508</v>
      </c>
      <c r="G264" s="69">
        <v>398</v>
      </c>
      <c r="H264" s="69">
        <v>58983</v>
      </c>
      <c r="I264" s="69">
        <v>65639</v>
      </c>
      <c r="J264" s="34">
        <v>16.309999999999999</v>
      </c>
      <c r="K264" s="69">
        <v>1071</v>
      </c>
    </row>
    <row r="265" spans="1:11" x14ac:dyDescent="0.3">
      <c r="A265" s="34">
        <v>2029</v>
      </c>
      <c r="B265" s="69">
        <v>0</v>
      </c>
      <c r="C265" s="69">
        <v>0</v>
      </c>
      <c r="D265" s="69">
        <v>0</v>
      </c>
      <c r="E265" s="69">
        <v>0</v>
      </c>
      <c r="F265" s="69">
        <v>5508</v>
      </c>
      <c r="G265" s="69">
        <v>398</v>
      </c>
      <c r="H265" s="69">
        <v>60125</v>
      </c>
      <c r="I265" s="69">
        <v>67080</v>
      </c>
      <c r="J265" s="34">
        <v>16.309999999999999</v>
      </c>
      <c r="K265" s="69">
        <v>1072</v>
      </c>
    </row>
    <row r="266" spans="1:11" x14ac:dyDescent="0.3">
      <c r="A266" s="34"/>
      <c r="B266" s="69"/>
      <c r="C266" s="69"/>
      <c r="D266" s="69"/>
      <c r="E266" s="69"/>
      <c r="F266" s="69"/>
      <c r="G266" s="69"/>
      <c r="H266" s="69"/>
      <c r="I266" s="69"/>
      <c r="J266" s="34"/>
      <c r="K266" s="69"/>
    </row>
    <row r="267" spans="1:11" x14ac:dyDescent="0.3">
      <c r="A267" s="67" t="s">
        <v>52</v>
      </c>
      <c r="B267" s="69"/>
      <c r="C267" s="69"/>
      <c r="D267" s="69"/>
      <c r="E267" s="69"/>
      <c r="F267" s="69"/>
      <c r="G267" s="69"/>
      <c r="H267" s="69"/>
      <c r="I267" s="69"/>
      <c r="J267" s="34"/>
      <c r="K267" s="69"/>
    </row>
    <row r="268" spans="1:11" x14ac:dyDescent="0.3">
      <c r="A268" s="48" t="s">
        <v>289</v>
      </c>
      <c r="B268" s="48" t="s">
        <v>213</v>
      </c>
      <c r="C268" s="48" t="s">
        <v>100</v>
      </c>
      <c r="D268" s="48" t="s">
        <v>290</v>
      </c>
      <c r="E268" s="48" t="s">
        <v>275</v>
      </c>
      <c r="F268" s="48" t="s">
        <v>287</v>
      </c>
      <c r="G268" s="48" t="s">
        <v>285</v>
      </c>
      <c r="H268" s="48" t="s">
        <v>281</v>
      </c>
      <c r="I268" s="48" t="s">
        <v>283</v>
      </c>
      <c r="J268" s="48" t="s">
        <v>277</v>
      </c>
      <c r="K268" s="48" t="s">
        <v>291</v>
      </c>
    </row>
    <row r="269" spans="1:11" x14ac:dyDescent="0.3">
      <c r="A269" s="34">
        <v>1991</v>
      </c>
      <c r="B269" s="69">
        <v>5672</v>
      </c>
      <c r="C269" s="69">
        <v>0</v>
      </c>
      <c r="D269" s="69">
        <v>0</v>
      </c>
      <c r="E269" s="69">
        <v>0</v>
      </c>
      <c r="F269" s="69">
        <v>6911</v>
      </c>
      <c r="G269" s="69">
        <v>224</v>
      </c>
      <c r="H269" s="69">
        <v>14926</v>
      </c>
      <c r="I269" s="69">
        <v>16514</v>
      </c>
      <c r="J269" s="34">
        <v>21.95</v>
      </c>
      <c r="K269" s="69">
        <v>569</v>
      </c>
    </row>
    <row r="270" spans="1:11" x14ac:dyDescent="0.3">
      <c r="A270" s="34">
        <v>1992</v>
      </c>
      <c r="B270" s="69">
        <v>5849</v>
      </c>
      <c r="C270" s="69">
        <v>0</v>
      </c>
      <c r="D270" s="69">
        <v>0</v>
      </c>
      <c r="E270" s="69">
        <v>0</v>
      </c>
      <c r="F270" s="69">
        <v>7735</v>
      </c>
      <c r="G270" s="69">
        <v>137</v>
      </c>
      <c r="H270" s="69">
        <v>15562</v>
      </c>
      <c r="I270" s="69">
        <v>17385</v>
      </c>
      <c r="J270" s="34">
        <v>33.950000000000003</v>
      </c>
      <c r="K270" s="69">
        <v>573</v>
      </c>
    </row>
    <row r="271" spans="1:11" x14ac:dyDescent="0.3">
      <c r="A271" s="34">
        <v>1993</v>
      </c>
      <c r="B271" s="69">
        <v>5841</v>
      </c>
      <c r="C271" s="69">
        <v>0</v>
      </c>
      <c r="D271" s="69">
        <v>0</v>
      </c>
      <c r="E271" s="69">
        <v>0</v>
      </c>
      <c r="F271" s="69">
        <v>7783</v>
      </c>
      <c r="G271" s="69">
        <v>249</v>
      </c>
      <c r="H271" s="69">
        <v>15759</v>
      </c>
      <c r="I271" s="69">
        <v>17762</v>
      </c>
      <c r="J271" s="34">
        <v>45.95</v>
      </c>
      <c r="K271" s="69">
        <v>579</v>
      </c>
    </row>
    <row r="272" spans="1:11" x14ac:dyDescent="0.3">
      <c r="A272" s="34">
        <v>1994</v>
      </c>
      <c r="B272" s="69">
        <v>5867</v>
      </c>
      <c r="C272" s="69">
        <v>0</v>
      </c>
      <c r="D272" s="69">
        <v>0</v>
      </c>
      <c r="E272" s="69">
        <v>0</v>
      </c>
      <c r="F272" s="69">
        <v>7683</v>
      </c>
      <c r="G272" s="69">
        <v>320</v>
      </c>
      <c r="H272" s="69">
        <v>16218</v>
      </c>
      <c r="I272" s="69">
        <v>18202</v>
      </c>
      <c r="J272" s="34">
        <v>57.95</v>
      </c>
      <c r="K272" s="69">
        <v>584</v>
      </c>
    </row>
    <row r="273" spans="1:11" x14ac:dyDescent="0.3">
      <c r="A273" s="34">
        <v>1995</v>
      </c>
      <c r="B273" s="69">
        <v>5903</v>
      </c>
      <c r="C273" s="69">
        <v>0</v>
      </c>
      <c r="D273" s="69">
        <v>0</v>
      </c>
      <c r="E273" s="69">
        <v>0</v>
      </c>
      <c r="F273" s="69">
        <v>7149</v>
      </c>
      <c r="G273" s="69">
        <v>277</v>
      </c>
      <c r="H273" s="69">
        <v>16748</v>
      </c>
      <c r="I273" s="69">
        <v>18122</v>
      </c>
      <c r="J273" s="34">
        <v>69.95</v>
      </c>
      <c r="K273" s="69">
        <v>590</v>
      </c>
    </row>
    <row r="274" spans="1:11" x14ac:dyDescent="0.3">
      <c r="A274" s="34">
        <v>1996</v>
      </c>
      <c r="B274" s="69">
        <v>6025</v>
      </c>
      <c r="C274" s="69">
        <v>0</v>
      </c>
      <c r="D274" s="69">
        <v>0</v>
      </c>
      <c r="E274" s="69">
        <v>0</v>
      </c>
      <c r="F274" s="69">
        <v>7538</v>
      </c>
      <c r="G274" s="69">
        <v>178</v>
      </c>
      <c r="H274" s="69">
        <v>17277</v>
      </c>
      <c r="I274" s="69">
        <v>18819</v>
      </c>
      <c r="J274" s="34">
        <v>81.95</v>
      </c>
      <c r="K274" s="69">
        <v>594</v>
      </c>
    </row>
    <row r="275" spans="1:11" x14ac:dyDescent="0.3">
      <c r="A275" s="34">
        <v>1997</v>
      </c>
      <c r="B275" s="69">
        <v>6076</v>
      </c>
      <c r="C275" s="69">
        <v>0</v>
      </c>
      <c r="D275" s="69">
        <v>0</v>
      </c>
      <c r="E275" s="69">
        <v>0</v>
      </c>
      <c r="F275" s="69">
        <v>7661</v>
      </c>
      <c r="G275" s="69">
        <v>145</v>
      </c>
      <c r="H275" s="69">
        <v>17895</v>
      </c>
      <c r="I275" s="69">
        <v>19545</v>
      </c>
      <c r="J275" s="34">
        <v>93.95</v>
      </c>
      <c r="K275" s="69">
        <v>598</v>
      </c>
    </row>
    <row r="276" spans="1:11" x14ac:dyDescent="0.3">
      <c r="A276" s="34">
        <v>1998</v>
      </c>
      <c r="B276" s="69">
        <v>6118</v>
      </c>
      <c r="C276" s="69">
        <v>0</v>
      </c>
      <c r="D276" s="69">
        <v>0</v>
      </c>
      <c r="E276" s="69">
        <v>0</v>
      </c>
      <c r="F276" s="69">
        <v>6387</v>
      </c>
      <c r="G276" s="69">
        <v>240</v>
      </c>
      <c r="H276" s="69">
        <v>19144</v>
      </c>
      <c r="I276" s="69">
        <v>20122</v>
      </c>
      <c r="J276" s="34">
        <v>105.95</v>
      </c>
      <c r="K276" s="69">
        <v>601</v>
      </c>
    </row>
    <row r="277" spans="1:11" x14ac:dyDescent="0.3">
      <c r="A277" s="34">
        <v>1999</v>
      </c>
      <c r="B277" s="69">
        <v>6182</v>
      </c>
      <c r="C277" s="69">
        <v>0</v>
      </c>
      <c r="D277" s="69">
        <v>0</v>
      </c>
      <c r="E277" s="69">
        <v>2</v>
      </c>
      <c r="F277" s="69">
        <v>6819</v>
      </c>
      <c r="G277" s="69">
        <v>301</v>
      </c>
      <c r="H277" s="69">
        <v>20093</v>
      </c>
      <c r="I277" s="69">
        <v>21216</v>
      </c>
      <c r="J277" s="34">
        <v>117.95</v>
      </c>
      <c r="K277" s="69">
        <v>605</v>
      </c>
    </row>
    <row r="278" spans="1:11" x14ac:dyDescent="0.3">
      <c r="A278" s="34">
        <v>2000</v>
      </c>
      <c r="B278" s="69">
        <v>6186</v>
      </c>
      <c r="C278" s="69">
        <v>0</v>
      </c>
      <c r="D278" s="69">
        <v>0</v>
      </c>
      <c r="E278" s="69">
        <v>0</v>
      </c>
      <c r="F278" s="69">
        <v>7544</v>
      </c>
      <c r="G278" s="69">
        <v>146</v>
      </c>
      <c r="H278" s="69">
        <v>21199</v>
      </c>
      <c r="I278" s="69">
        <v>22326</v>
      </c>
      <c r="J278" s="34">
        <v>129.94999999999999</v>
      </c>
      <c r="K278" s="69">
        <v>610</v>
      </c>
    </row>
    <row r="279" spans="1:11" x14ac:dyDescent="0.3">
      <c r="A279" s="34">
        <v>2001</v>
      </c>
      <c r="B279" s="69">
        <v>6094</v>
      </c>
      <c r="C279" s="69">
        <v>0</v>
      </c>
      <c r="D279" s="69">
        <v>0</v>
      </c>
      <c r="E279" s="69">
        <v>1</v>
      </c>
      <c r="F279" s="69">
        <v>6830</v>
      </c>
      <c r="G279" s="69">
        <v>225</v>
      </c>
      <c r="H279" s="69">
        <v>22058</v>
      </c>
      <c r="I279" s="69">
        <v>23031</v>
      </c>
      <c r="J279" s="34">
        <v>141.94999999999999</v>
      </c>
      <c r="K279" s="69">
        <v>613</v>
      </c>
    </row>
    <row r="280" spans="1:11" x14ac:dyDescent="0.3">
      <c r="A280" s="34">
        <v>2002</v>
      </c>
      <c r="B280" s="69">
        <v>6181</v>
      </c>
      <c r="C280" s="69">
        <v>0</v>
      </c>
      <c r="D280" s="69">
        <v>0</v>
      </c>
      <c r="E280" s="69">
        <v>0</v>
      </c>
      <c r="F280" s="69">
        <v>7001</v>
      </c>
      <c r="G280" s="69">
        <v>292</v>
      </c>
      <c r="H280" s="69">
        <v>22214</v>
      </c>
      <c r="I280" s="69">
        <v>23719</v>
      </c>
      <c r="J280" s="34">
        <v>153.94999999999999</v>
      </c>
      <c r="K280" s="69">
        <v>616</v>
      </c>
    </row>
    <row r="281" spans="1:11" x14ac:dyDescent="0.3">
      <c r="A281" s="34">
        <v>2003</v>
      </c>
      <c r="B281" s="69">
        <v>6180</v>
      </c>
      <c r="C281" s="69">
        <v>0</v>
      </c>
      <c r="D281" s="69">
        <v>0</v>
      </c>
      <c r="E281" s="69">
        <v>0</v>
      </c>
      <c r="F281" s="69">
        <v>7720</v>
      </c>
      <c r="G281" s="69">
        <v>271</v>
      </c>
      <c r="H281" s="69">
        <v>22635</v>
      </c>
      <c r="I281" s="69">
        <v>24644</v>
      </c>
      <c r="J281" s="34">
        <v>165.95</v>
      </c>
      <c r="K281" s="69">
        <v>618</v>
      </c>
    </row>
    <row r="282" spans="1:11" x14ac:dyDescent="0.3">
      <c r="A282" s="34">
        <v>2004</v>
      </c>
      <c r="B282" s="69">
        <v>6344</v>
      </c>
      <c r="C282" s="69">
        <v>0</v>
      </c>
      <c r="D282" s="69">
        <v>0</v>
      </c>
      <c r="E282" s="69">
        <v>1</v>
      </c>
      <c r="F282" s="69">
        <v>7671</v>
      </c>
      <c r="G282" s="69">
        <v>163</v>
      </c>
      <c r="H282" s="69">
        <v>23368</v>
      </c>
      <c r="I282" s="69">
        <v>25519</v>
      </c>
      <c r="J282" s="34">
        <v>177.95</v>
      </c>
      <c r="K282" s="69">
        <v>620</v>
      </c>
    </row>
    <row r="283" spans="1:11" x14ac:dyDescent="0.3">
      <c r="A283" s="34">
        <v>2005</v>
      </c>
      <c r="B283" s="69">
        <v>6511</v>
      </c>
      <c r="C283" s="69">
        <v>0</v>
      </c>
      <c r="D283" s="69">
        <v>0</v>
      </c>
      <c r="E283" s="69">
        <v>5</v>
      </c>
      <c r="F283" s="69">
        <v>7364</v>
      </c>
      <c r="G283" s="69">
        <v>345</v>
      </c>
      <c r="H283" s="69">
        <v>23267</v>
      </c>
      <c r="I283" s="69">
        <v>25836</v>
      </c>
      <c r="J283" s="34">
        <v>189.95</v>
      </c>
      <c r="K283" s="69">
        <v>621</v>
      </c>
    </row>
    <row r="284" spans="1:11" x14ac:dyDescent="0.3">
      <c r="A284" s="34">
        <v>2006</v>
      </c>
      <c r="B284" s="69">
        <v>6396</v>
      </c>
      <c r="C284" s="69">
        <v>1</v>
      </c>
      <c r="D284" s="69">
        <v>0</v>
      </c>
      <c r="E284" s="69">
        <v>2</v>
      </c>
      <c r="F284" s="69">
        <v>6551</v>
      </c>
      <c r="G284" s="69">
        <v>242</v>
      </c>
      <c r="H284" s="69">
        <v>24206</v>
      </c>
      <c r="I284" s="69">
        <v>26008</v>
      </c>
      <c r="J284" s="34">
        <v>201.95</v>
      </c>
      <c r="K284" s="69">
        <v>623</v>
      </c>
    </row>
    <row r="285" spans="1:11" x14ac:dyDescent="0.3">
      <c r="A285" s="34">
        <v>2007</v>
      </c>
      <c r="B285" s="69">
        <v>6461</v>
      </c>
      <c r="C285" s="69">
        <v>50</v>
      </c>
      <c r="D285" s="69">
        <v>0</v>
      </c>
      <c r="E285" s="69">
        <v>3</v>
      </c>
      <c r="F285" s="69">
        <v>7427</v>
      </c>
      <c r="G285" s="69">
        <v>203</v>
      </c>
      <c r="H285" s="69">
        <v>24895</v>
      </c>
      <c r="I285" s="69">
        <v>25857</v>
      </c>
      <c r="J285" s="34">
        <v>213.95</v>
      </c>
      <c r="K285" s="69">
        <v>624</v>
      </c>
    </row>
    <row r="286" spans="1:11" x14ac:dyDescent="0.3">
      <c r="A286" s="34">
        <v>2008</v>
      </c>
      <c r="B286" s="69">
        <v>6357</v>
      </c>
      <c r="C286" s="69">
        <v>162</v>
      </c>
      <c r="D286" s="69">
        <v>0</v>
      </c>
      <c r="E286" s="69">
        <v>3</v>
      </c>
      <c r="F286" s="69">
        <v>7132</v>
      </c>
      <c r="G286" s="69">
        <v>193</v>
      </c>
      <c r="H286" s="69">
        <v>25347</v>
      </c>
      <c r="I286" s="69">
        <v>26067</v>
      </c>
      <c r="J286" s="34">
        <v>225.95</v>
      </c>
      <c r="K286" s="69">
        <v>624</v>
      </c>
    </row>
    <row r="287" spans="1:11" x14ac:dyDescent="0.3">
      <c r="A287" s="34">
        <v>2009</v>
      </c>
      <c r="B287" s="69">
        <v>6117</v>
      </c>
      <c r="C287" s="69">
        <v>290</v>
      </c>
      <c r="D287" s="69">
        <v>0</v>
      </c>
      <c r="E287" s="69">
        <v>1</v>
      </c>
      <c r="F287" s="69">
        <v>7353</v>
      </c>
      <c r="G287" s="69">
        <v>182</v>
      </c>
      <c r="H287" s="69">
        <v>24991</v>
      </c>
      <c r="I287" s="69">
        <v>25527</v>
      </c>
      <c r="J287" s="34">
        <v>237.95</v>
      </c>
      <c r="K287" s="69">
        <v>625</v>
      </c>
    </row>
    <row r="288" spans="1:11" x14ac:dyDescent="0.3">
      <c r="A288" s="34">
        <v>2010</v>
      </c>
      <c r="B288" s="69">
        <v>6227</v>
      </c>
      <c r="C288" s="69">
        <v>373</v>
      </c>
      <c r="D288" s="69">
        <v>0</v>
      </c>
      <c r="E288" s="69">
        <v>1</v>
      </c>
      <c r="F288" s="69">
        <v>6771</v>
      </c>
      <c r="G288" s="69">
        <v>319</v>
      </c>
      <c r="H288" s="69">
        <v>25352</v>
      </c>
      <c r="I288" s="69">
        <v>26398</v>
      </c>
      <c r="J288" s="34">
        <v>249.95</v>
      </c>
      <c r="K288" s="69">
        <v>626</v>
      </c>
    </row>
    <row r="289" spans="1:11" x14ac:dyDescent="0.3">
      <c r="A289" s="34">
        <v>2011</v>
      </c>
      <c r="B289" s="69">
        <v>6161</v>
      </c>
      <c r="C289" s="69">
        <v>486</v>
      </c>
      <c r="D289" s="69">
        <v>0</v>
      </c>
      <c r="E289" s="69">
        <v>1</v>
      </c>
      <c r="F289" s="69">
        <v>6818</v>
      </c>
      <c r="G289" s="69">
        <v>269</v>
      </c>
      <c r="H289" s="69">
        <v>26224</v>
      </c>
      <c r="I289" s="69">
        <v>27027</v>
      </c>
      <c r="J289" s="34">
        <v>261.95</v>
      </c>
      <c r="K289" s="69">
        <v>626</v>
      </c>
    </row>
    <row r="290" spans="1:11" x14ac:dyDescent="0.3">
      <c r="A290" s="34">
        <v>2012</v>
      </c>
      <c r="B290" s="69">
        <v>6087</v>
      </c>
      <c r="C290" s="69">
        <v>560</v>
      </c>
      <c r="D290" s="69">
        <v>26</v>
      </c>
      <c r="E290" s="69">
        <v>0</v>
      </c>
      <c r="F290" s="69">
        <v>6211</v>
      </c>
      <c r="G290" s="69">
        <v>271</v>
      </c>
      <c r="H290" s="69">
        <v>26632</v>
      </c>
      <c r="I290" s="69">
        <v>26963</v>
      </c>
      <c r="J290" s="34">
        <v>273.95</v>
      </c>
      <c r="K290" s="69">
        <v>626</v>
      </c>
    </row>
    <row r="291" spans="1:11" x14ac:dyDescent="0.3">
      <c r="A291" s="34">
        <v>2013</v>
      </c>
      <c r="B291" s="69">
        <v>6153</v>
      </c>
      <c r="C291" s="69">
        <v>608</v>
      </c>
      <c r="D291" s="69">
        <v>47</v>
      </c>
      <c r="E291" s="69">
        <v>1</v>
      </c>
      <c r="F291" s="69">
        <v>7036</v>
      </c>
      <c r="G291" s="69">
        <v>330</v>
      </c>
      <c r="H291" s="69">
        <v>26639</v>
      </c>
      <c r="I291" s="69">
        <v>26913</v>
      </c>
      <c r="J291" s="34">
        <v>285.95</v>
      </c>
      <c r="K291" s="69">
        <v>626</v>
      </c>
    </row>
    <row r="292" spans="1:11" x14ac:dyDescent="0.3">
      <c r="A292" s="34">
        <v>2014</v>
      </c>
      <c r="B292" s="69">
        <v>6009</v>
      </c>
      <c r="C292" s="69">
        <v>673</v>
      </c>
      <c r="D292" s="69">
        <v>70</v>
      </c>
      <c r="E292" s="69">
        <v>0</v>
      </c>
      <c r="F292" s="69">
        <v>7196</v>
      </c>
      <c r="G292" s="69">
        <v>207</v>
      </c>
      <c r="H292" s="69">
        <v>27264</v>
      </c>
      <c r="I292" s="69">
        <v>27043</v>
      </c>
      <c r="J292" s="34">
        <v>297.95</v>
      </c>
      <c r="K292" s="69">
        <v>626</v>
      </c>
    </row>
    <row r="293" spans="1:11" x14ac:dyDescent="0.3">
      <c r="A293" s="34">
        <v>2015</v>
      </c>
      <c r="B293" s="69">
        <v>5926</v>
      </c>
      <c r="C293" s="69">
        <v>748</v>
      </c>
      <c r="D293" s="69">
        <v>134</v>
      </c>
      <c r="E293" s="69">
        <v>0</v>
      </c>
      <c r="F293" s="69">
        <v>7029</v>
      </c>
      <c r="G293" s="69">
        <v>264</v>
      </c>
      <c r="H293" s="69">
        <v>28162</v>
      </c>
      <c r="I293" s="69">
        <v>27229</v>
      </c>
      <c r="J293" s="34">
        <v>309.95</v>
      </c>
      <c r="K293" s="69">
        <v>624</v>
      </c>
    </row>
    <row r="294" spans="1:11" x14ac:dyDescent="0.3">
      <c r="A294" s="34">
        <v>2016</v>
      </c>
      <c r="B294" s="69">
        <v>5820</v>
      </c>
      <c r="C294" s="69">
        <v>839</v>
      </c>
      <c r="D294" s="69">
        <v>194</v>
      </c>
      <c r="E294" s="69">
        <v>0</v>
      </c>
      <c r="F294" s="69">
        <v>6496</v>
      </c>
      <c r="G294" s="69">
        <v>290</v>
      </c>
      <c r="H294" s="69">
        <v>28500</v>
      </c>
      <c r="I294" s="69">
        <v>27649</v>
      </c>
      <c r="J294" s="34">
        <v>321.95</v>
      </c>
      <c r="K294" s="69">
        <v>623</v>
      </c>
    </row>
    <row r="295" spans="1:11" x14ac:dyDescent="0.3">
      <c r="A295" s="34">
        <v>2017</v>
      </c>
      <c r="B295" s="69">
        <v>5640</v>
      </c>
      <c r="C295" s="69">
        <v>909</v>
      </c>
      <c r="D295" s="69">
        <v>277</v>
      </c>
      <c r="E295" s="69">
        <v>0</v>
      </c>
      <c r="F295" s="69">
        <v>6501</v>
      </c>
      <c r="G295" s="69">
        <v>275</v>
      </c>
      <c r="H295" s="69">
        <v>28892</v>
      </c>
      <c r="I295" s="69">
        <v>27959</v>
      </c>
      <c r="J295" s="34">
        <v>333.95</v>
      </c>
      <c r="K295" s="69">
        <v>624</v>
      </c>
    </row>
    <row r="296" spans="1:11" x14ac:dyDescent="0.3">
      <c r="A296" s="34">
        <v>2018</v>
      </c>
      <c r="B296" s="69">
        <v>5652</v>
      </c>
      <c r="C296" s="69">
        <v>960</v>
      </c>
      <c r="D296" s="69">
        <v>336</v>
      </c>
      <c r="E296" s="69">
        <v>0</v>
      </c>
      <c r="F296" s="69">
        <v>6958</v>
      </c>
      <c r="G296" s="69">
        <v>414</v>
      </c>
      <c r="H296" s="69">
        <v>29097</v>
      </c>
      <c r="I296" s="69">
        <v>28607</v>
      </c>
      <c r="J296" s="34">
        <v>345.95</v>
      </c>
      <c r="K296" s="69">
        <v>624</v>
      </c>
    </row>
    <row r="297" spans="1:11" x14ac:dyDescent="0.3">
      <c r="A297" s="34">
        <v>2019</v>
      </c>
      <c r="B297" s="69">
        <v>0</v>
      </c>
      <c r="C297" s="69">
        <v>0</v>
      </c>
      <c r="D297" s="69">
        <v>0</v>
      </c>
      <c r="E297" s="69">
        <v>0</v>
      </c>
      <c r="F297" s="69">
        <v>7103</v>
      </c>
      <c r="G297" s="69">
        <v>239</v>
      </c>
      <c r="H297" s="69">
        <v>29195</v>
      </c>
      <c r="I297" s="69">
        <v>29217</v>
      </c>
      <c r="J297" s="34">
        <v>357.95</v>
      </c>
      <c r="K297" s="69">
        <v>624</v>
      </c>
    </row>
    <row r="298" spans="1:11" x14ac:dyDescent="0.3">
      <c r="A298" s="34">
        <v>2020</v>
      </c>
      <c r="B298" s="69">
        <v>0</v>
      </c>
      <c r="C298" s="69">
        <v>0</v>
      </c>
      <c r="D298" s="69">
        <v>0</v>
      </c>
      <c r="E298" s="69">
        <v>0</v>
      </c>
      <c r="F298" s="69">
        <v>7103</v>
      </c>
      <c r="G298" s="69">
        <v>239</v>
      </c>
      <c r="H298" s="69">
        <v>29256</v>
      </c>
      <c r="I298" s="69">
        <v>29372</v>
      </c>
      <c r="J298" s="34">
        <v>369.95</v>
      </c>
      <c r="K298" s="69">
        <v>625</v>
      </c>
    </row>
    <row r="299" spans="1:11" x14ac:dyDescent="0.3">
      <c r="A299" s="34">
        <v>2021</v>
      </c>
      <c r="B299" s="69">
        <v>0</v>
      </c>
      <c r="C299" s="69">
        <v>0</v>
      </c>
      <c r="D299" s="69">
        <v>0</v>
      </c>
      <c r="E299" s="69">
        <v>0</v>
      </c>
      <c r="F299" s="69">
        <v>7103</v>
      </c>
      <c r="G299" s="69">
        <v>239</v>
      </c>
      <c r="H299" s="69">
        <v>29338</v>
      </c>
      <c r="I299" s="69">
        <v>29952</v>
      </c>
      <c r="J299" s="34">
        <v>381.95</v>
      </c>
      <c r="K299" s="69">
        <v>625</v>
      </c>
    </row>
    <row r="300" spans="1:11" x14ac:dyDescent="0.3">
      <c r="A300" s="34">
        <v>2022</v>
      </c>
      <c r="B300" s="69">
        <v>0</v>
      </c>
      <c r="C300" s="69">
        <v>0</v>
      </c>
      <c r="D300" s="69">
        <v>0</v>
      </c>
      <c r="E300" s="69">
        <v>0</v>
      </c>
      <c r="F300" s="69">
        <v>7103</v>
      </c>
      <c r="G300" s="69">
        <v>239</v>
      </c>
      <c r="H300" s="69">
        <v>29658</v>
      </c>
      <c r="I300" s="69">
        <v>30657</v>
      </c>
      <c r="J300" s="34">
        <v>393.95</v>
      </c>
      <c r="K300" s="69">
        <v>626</v>
      </c>
    </row>
    <row r="301" spans="1:11" x14ac:dyDescent="0.3">
      <c r="A301" s="34">
        <v>2023</v>
      </c>
      <c r="B301" s="69">
        <v>0</v>
      </c>
      <c r="C301" s="69">
        <v>0</v>
      </c>
      <c r="D301" s="69">
        <v>0</v>
      </c>
      <c r="E301" s="69">
        <v>0</v>
      </c>
      <c r="F301" s="69">
        <v>7103</v>
      </c>
      <c r="G301" s="69">
        <v>239</v>
      </c>
      <c r="H301" s="69">
        <v>29916</v>
      </c>
      <c r="I301" s="69">
        <v>31230</v>
      </c>
      <c r="J301" s="34">
        <v>405.95</v>
      </c>
      <c r="K301" s="69">
        <v>628</v>
      </c>
    </row>
    <row r="302" spans="1:11" x14ac:dyDescent="0.3">
      <c r="A302" s="34">
        <v>2024</v>
      </c>
      <c r="B302" s="69">
        <v>0</v>
      </c>
      <c r="C302" s="69">
        <v>0</v>
      </c>
      <c r="D302" s="69">
        <v>0</v>
      </c>
      <c r="E302" s="69">
        <v>0</v>
      </c>
      <c r="F302" s="69">
        <v>7103</v>
      </c>
      <c r="G302" s="69">
        <v>239</v>
      </c>
      <c r="H302" s="69">
        <v>30161</v>
      </c>
      <c r="I302" s="69">
        <v>31809</v>
      </c>
      <c r="J302" s="34">
        <v>417.95</v>
      </c>
      <c r="K302" s="69">
        <v>629</v>
      </c>
    </row>
    <row r="303" spans="1:11" x14ac:dyDescent="0.3">
      <c r="A303" s="34">
        <v>2025</v>
      </c>
      <c r="B303" s="69">
        <v>0</v>
      </c>
      <c r="C303" s="69">
        <v>0</v>
      </c>
      <c r="D303" s="69">
        <v>0</v>
      </c>
      <c r="E303" s="69">
        <v>0</v>
      </c>
      <c r="F303" s="69">
        <v>7103</v>
      </c>
      <c r="G303" s="69">
        <v>239</v>
      </c>
      <c r="H303" s="69">
        <v>30453</v>
      </c>
      <c r="I303" s="69">
        <v>32321</v>
      </c>
      <c r="J303" s="34">
        <v>429.95</v>
      </c>
      <c r="K303" s="69">
        <v>630</v>
      </c>
    </row>
    <row r="304" spans="1:11" x14ac:dyDescent="0.3">
      <c r="A304" s="34">
        <v>2026</v>
      </c>
      <c r="B304" s="69">
        <v>0</v>
      </c>
      <c r="C304" s="69">
        <v>0</v>
      </c>
      <c r="D304" s="69">
        <v>0</v>
      </c>
      <c r="E304" s="69">
        <v>0</v>
      </c>
      <c r="F304" s="69">
        <v>7103</v>
      </c>
      <c r="G304" s="69">
        <v>239</v>
      </c>
      <c r="H304" s="69">
        <v>30747</v>
      </c>
      <c r="I304" s="69">
        <v>32820</v>
      </c>
      <c r="J304" s="34">
        <v>441.95</v>
      </c>
      <c r="K304" s="69">
        <v>631</v>
      </c>
    </row>
    <row r="305" spans="1:11" x14ac:dyDescent="0.3">
      <c r="A305" s="34">
        <v>2027</v>
      </c>
      <c r="B305" s="69">
        <v>0</v>
      </c>
      <c r="C305" s="69">
        <v>0</v>
      </c>
      <c r="D305" s="69">
        <v>0</v>
      </c>
      <c r="E305" s="69">
        <v>0</v>
      </c>
      <c r="F305" s="69">
        <v>7103</v>
      </c>
      <c r="G305" s="69">
        <v>239</v>
      </c>
      <c r="H305" s="69">
        <v>31043</v>
      </c>
      <c r="I305" s="69">
        <v>33333</v>
      </c>
      <c r="J305" s="34">
        <v>453.95</v>
      </c>
      <c r="K305" s="69">
        <v>632</v>
      </c>
    </row>
    <row r="306" spans="1:11" x14ac:dyDescent="0.3">
      <c r="A306" s="34">
        <v>2028</v>
      </c>
      <c r="B306" s="69">
        <v>0</v>
      </c>
      <c r="C306" s="69">
        <v>0</v>
      </c>
      <c r="D306" s="69">
        <v>0</v>
      </c>
      <c r="E306" s="69">
        <v>0</v>
      </c>
      <c r="F306" s="69">
        <v>7103</v>
      </c>
      <c r="G306" s="69">
        <v>239</v>
      </c>
      <c r="H306" s="69">
        <v>31391</v>
      </c>
      <c r="I306" s="69">
        <v>33925</v>
      </c>
      <c r="J306" s="34">
        <v>465.95</v>
      </c>
      <c r="K306" s="69">
        <v>633</v>
      </c>
    </row>
    <row r="307" spans="1:11" x14ac:dyDescent="0.3">
      <c r="A307" s="34">
        <v>2029</v>
      </c>
      <c r="B307" s="69">
        <v>0</v>
      </c>
      <c r="C307" s="69">
        <v>0</v>
      </c>
      <c r="D307" s="69">
        <v>0</v>
      </c>
      <c r="E307" s="69">
        <v>0</v>
      </c>
      <c r="F307" s="69">
        <v>7103</v>
      </c>
      <c r="G307" s="69">
        <v>239</v>
      </c>
      <c r="H307" s="69">
        <v>31744</v>
      </c>
      <c r="I307" s="69">
        <v>34505</v>
      </c>
      <c r="J307" s="34">
        <v>477.95</v>
      </c>
      <c r="K307" s="69">
        <v>634</v>
      </c>
    </row>
    <row r="308" spans="1:11" x14ac:dyDescent="0.3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</row>
    <row r="309" spans="1:11" x14ac:dyDescent="0.3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</row>
    <row r="310" spans="1:11" x14ac:dyDescent="0.3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</row>
    <row r="311" spans="1:11" x14ac:dyDescent="0.3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</row>
    <row r="312" spans="1:11" x14ac:dyDescent="0.3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</row>
    <row r="313" spans="1:11" x14ac:dyDescent="0.3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</row>
    <row r="314" spans="1:11" x14ac:dyDescent="0.3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</row>
    <row r="315" spans="1:11" x14ac:dyDescent="0.3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</row>
    <row r="316" spans="1:11" x14ac:dyDescent="0.3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</row>
    <row r="317" spans="1:11" x14ac:dyDescent="0.3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</row>
    <row r="318" spans="1:11" x14ac:dyDescent="0.3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</row>
    <row r="319" spans="1:11" x14ac:dyDescent="0.3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</row>
    <row r="320" spans="1:11" x14ac:dyDescent="0.3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</row>
    <row r="321" spans="1:11" x14ac:dyDescent="0.3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</row>
    <row r="322" spans="1:11" x14ac:dyDescent="0.3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</row>
    <row r="323" spans="1:11" x14ac:dyDescent="0.3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</row>
    <row r="324" spans="1:11" x14ac:dyDescent="0.3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</row>
    <row r="325" spans="1:11" x14ac:dyDescent="0.3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</row>
    <row r="326" spans="1:11" x14ac:dyDescent="0.3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</row>
    <row r="327" spans="1:11" x14ac:dyDescent="0.3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</row>
    <row r="328" spans="1:11" x14ac:dyDescent="0.3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</row>
    <row r="329" spans="1:11" x14ac:dyDescent="0.3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</row>
    <row r="330" spans="1:11" x14ac:dyDescent="0.3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</row>
    <row r="331" spans="1:11" x14ac:dyDescent="0.3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</row>
    <row r="332" spans="1:11" x14ac:dyDescent="0.3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</row>
    <row r="333" spans="1:11" x14ac:dyDescent="0.3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</row>
    <row r="334" spans="1:11" x14ac:dyDescent="0.3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</row>
    <row r="335" spans="1:11" x14ac:dyDescent="0.3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</row>
    <row r="336" spans="1:11" x14ac:dyDescent="0.3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</row>
    <row r="337" spans="1:11" x14ac:dyDescent="0.3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</row>
    <row r="338" spans="1:11" x14ac:dyDescent="0.3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</row>
    <row r="339" spans="1:11" x14ac:dyDescent="0.3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</row>
    <row r="340" spans="1:11" x14ac:dyDescent="0.3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</row>
    <row r="341" spans="1:11" x14ac:dyDescent="0.3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</row>
    <row r="342" spans="1:11" x14ac:dyDescent="0.3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</row>
    <row r="343" spans="1:11" x14ac:dyDescent="0.3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</row>
    <row r="344" spans="1:11" x14ac:dyDescent="0.3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</row>
    <row r="345" spans="1:11" x14ac:dyDescent="0.3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</row>
    <row r="346" spans="1:11" x14ac:dyDescent="0.3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</row>
    <row r="347" spans="1:11" x14ac:dyDescent="0.3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</row>
    <row r="348" spans="1:11" x14ac:dyDescent="0.3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</row>
    <row r="349" spans="1:11" x14ac:dyDescent="0.3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</row>
    <row r="350" spans="1:11" x14ac:dyDescent="0.3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</row>
    <row r="351" spans="1:11" x14ac:dyDescent="0.3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</row>
    <row r="352" spans="1:11" x14ac:dyDescent="0.3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</row>
    <row r="353" spans="1:11" x14ac:dyDescent="0.3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</row>
    <row r="354" spans="1:11" x14ac:dyDescent="0.3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</row>
    <row r="355" spans="1:11" x14ac:dyDescent="0.3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</row>
    <row r="356" spans="1:11" x14ac:dyDescent="0.3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</row>
    <row r="357" spans="1:11" x14ac:dyDescent="0.3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</row>
    <row r="358" spans="1:11" x14ac:dyDescent="0.3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</row>
    <row r="359" spans="1:11" x14ac:dyDescent="0.3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</row>
    <row r="360" spans="1:11" x14ac:dyDescent="0.3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</row>
    <row r="361" spans="1:11" x14ac:dyDescent="0.3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</row>
    <row r="362" spans="1:11" x14ac:dyDescent="0.3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</row>
    <row r="363" spans="1:11" x14ac:dyDescent="0.3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</row>
    <row r="364" spans="1:11" x14ac:dyDescent="0.3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</row>
    <row r="365" spans="1:11" x14ac:dyDescent="0.3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</row>
    <row r="366" spans="1:11" x14ac:dyDescent="0.3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</row>
    <row r="367" spans="1:11" x14ac:dyDescent="0.3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</row>
    <row r="368" spans="1:11" x14ac:dyDescent="0.3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</row>
    <row r="369" spans="1:11" x14ac:dyDescent="0.3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</row>
    <row r="370" spans="1:11" x14ac:dyDescent="0.3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</row>
    <row r="371" spans="1:11" x14ac:dyDescent="0.3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</row>
    <row r="372" spans="1:11" x14ac:dyDescent="0.3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</row>
    <row r="373" spans="1:11" x14ac:dyDescent="0.3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</row>
    <row r="374" spans="1:11" x14ac:dyDescent="0.3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</row>
    <row r="375" spans="1:11" x14ac:dyDescent="0.3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</row>
    <row r="376" spans="1:11" x14ac:dyDescent="0.3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</row>
    <row r="377" spans="1:11" x14ac:dyDescent="0.3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</row>
    <row r="378" spans="1:11" x14ac:dyDescent="0.3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</row>
    <row r="379" spans="1:11" x14ac:dyDescent="0.3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</row>
    <row r="380" spans="1:11" x14ac:dyDescent="0.3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</row>
    <row r="381" spans="1:11" x14ac:dyDescent="0.3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</row>
    <row r="382" spans="1:11" x14ac:dyDescent="0.3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</row>
    <row r="383" spans="1:11" x14ac:dyDescent="0.3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</row>
    <row r="384" spans="1:11" x14ac:dyDescent="0.3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</row>
    <row r="385" spans="1:11" x14ac:dyDescent="0.3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</row>
    <row r="386" spans="1:11" x14ac:dyDescent="0.3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</row>
    <row r="387" spans="1:11" x14ac:dyDescent="0.3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</row>
    <row r="388" spans="1:11" x14ac:dyDescent="0.3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</row>
    <row r="389" spans="1:11" x14ac:dyDescent="0.3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</row>
    <row r="390" spans="1:11" x14ac:dyDescent="0.3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</row>
    <row r="391" spans="1:11" x14ac:dyDescent="0.3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</row>
    <row r="392" spans="1:11" x14ac:dyDescent="0.3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</row>
    <row r="393" spans="1:11" x14ac:dyDescent="0.3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</row>
    <row r="394" spans="1:11" x14ac:dyDescent="0.3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</row>
    <row r="395" spans="1:11" x14ac:dyDescent="0.3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</row>
    <row r="396" spans="1:11" x14ac:dyDescent="0.3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</row>
    <row r="397" spans="1:11" x14ac:dyDescent="0.3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</row>
    <row r="398" spans="1:11" x14ac:dyDescent="0.3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</row>
    <row r="399" spans="1:11" x14ac:dyDescent="0.3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</row>
    <row r="400" spans="1:11" x14ac:dyDescent="0.3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</row>
    <row r="401" spans="1:11" x14ac:dyDescent="0.3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</row>
    <row r="402" spans="1:11" x14ac:dyDescent="0.3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</row>
    <row r="403" spans="1:11" x14ac:dyDescent="0.3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</row>
    <row r="404" spans="1:11" x14ac:dyDescent="0.3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</row>
    <row r="405" spans="1:11" x14ac:dyDescent="0.3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</row>
    <row r="406" spans="1:11" x14ac:dyDescent="0.3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</row>
    <row r="407" spans="1:11" x14ac:dyDescent="0.3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</row>
    <row r="408" spans="1:11" x14ac:dyDescent="0.3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</row>
    <row r="409" spans="1:11" x14ac:dyDescent="0.3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</row>
    <row r="410" spans="1:11" x14ac:dyDescent="0.3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</row>
    <row r="411" spans="1:11" x14ac:dyDescent="0.3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</row>
    <row r="412" spans="1:11" x14ac:dyDescent="0.3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</row>
    <row r="413" spans="1:11" x14ac:dyDescent="0.3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</row>
    <row r="414" spans="1:11" x14ac:dyDescent="0.3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</row>
    <row r="415" spans="1:11" x14ac:dyDescent="0.3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</row>
    <row r="416" spans="1:11" x14ac:dyDescent="0.3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</row>
    <row r="417" spans="1:11" x14ac:dyDescent="0.3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</row>
    <row r="418" spans="1:11" x14ac:dyDescent="0.3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</row>
    <row r="419" spans="1:11" x14ac:dyDescent="0.3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</row>
    <row r="420" spans="1:11" x14ac:dyDescent="0.3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</row>
    <row r="421" spans="1:11" x14ac:dyDescent="0.3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</row>
    <row r="422" spans="1:11" x14ac:dyDescent="0.3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</row>
    <row r="423" spans="1:11" x14ac:dyDescent="0.3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</row>
    <row r="424" spans="1:11" x14ac:dyDescent="0.3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</row>
    <row r="425" spans="1:11" x14ac:dyDescent="0.3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</row>
    <row r="426" spans="1:11" x14ac:dyDescent="0.3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</row>
    <row r="427" spans="1:11" x14ac:dyDescent="0.3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</row>
    <row r="428" spans="1:11" x14ac:dyDescent="0.3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</row>
    <row r="429" spans="1:11" x14ac:dyDescent="0.3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</row>
    <row r="430" spans="1:11" x14ac:dyDescent="0.3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</row>
    <row r="431" spans="1:11" x14ac:dyDescent="0.3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</row>
    <row r="432" spans="1:11" x14ac:dyDescent="0.3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</row>
    <row r="433" spans="1:11" x14ac:dyDescent="0.3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</row>
    <row r="434" spans="1:11" x14ac:dyDescent="0.3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</row>
    <row r="435" spans="1:11" x14ac:dyDescent="0.3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</row>
    <row r="436" spans="1:11" x14ac:dyDescent="0.3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</row>
    <row r="437" spans="1:11" x14ac:dyDescent="0.3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</row>
    <row r="438" spans="1:11" x14ac:dyDescent="0.3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</row>
    <row r="439" spans="1:11" x14ac:dyDescent="0.3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</row>
    <row r="440" spans="1:11" x14ac:dyDescent="0.3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</row>
    <row r="441" spans="1:11" x14ac:dyDescent="0.3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</row>
    <row r="442" spans="1:11" x14ac:dyDescent="0.3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</row>
    <row r="443" spans="1:11" x14ac:dyDescent="0.3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</row>
    <row r="444" spans="1:11" x14ac:dyDescent="0.3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</row>
    <row r="445" spans="1:11" x14ac:dyDescent="0.3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</row>
    <row r="446" spans="1:11" x14ac:dyDescent="0.3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</row>
    <row r="447" spans="1:11" x14ac:dyDescent="0.3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</row>
    <row r="448" spans="1:11" x14ac:dyDescent="0.3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</row>
    <row r="449" spans="1:11" x14ac:dyDescent="0.3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</row>
    <row r="450" spans="1:11" x14ac:dyDescent="0.3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</row>
    <row r="451" spans="1:11" x14ac:dyDescent="0.3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/>
  </sheetViews>
  <sheetFormatPr defaultRowHeight="14.4" x14ac:dyDescent="0.3"/>
  <cols>
    <col min="1" max="1" width="7.88671875" customWidth="1"/>
    <col min="2" max="2" width="12.5546875" customWidth="1"/>
    <col min="3" max="8" width="12" customWidth="1"/>
    <col min="9" max="9" width="13.33203125" customWidth="1"/>
    <col min="10" max="10" width="11.5546875" customWidth="1"/>
  </cols>
  <sheetData>
    <row r="1" spans="1:10" ht="15.6" x14ac:dyDescent="0.3">
      <c r="A1" s="29" t="s">
        <v>293</v>
      </c>
      <c r="B1" s="78"/>
      <c r="C1" s="78"/>
      <c r="D1" s="78"/>
      <c r="E1" s="78"/>
      <c r="F1" s="78"/>
      <c r="G1" s="78"/>
      <c r="H1" s="78"/>
      <c r="I1" s="78"/>
      <c r="J1" s="78"/>
    </row>
    <row r="3" spans="1:10" x14ac:dyDescent="0.3">
      <c r="A3" s="67" t="s">
        <v>294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27" x14ac:dyDescent="0.3">
      <c r="A4" s="68" t="s">
        <v>289</v>
      </c>
      <c r="B4" s="85" t="s">
        <v>92</v>
      </c>
      <c r="C4" s="85" t="s">
        <v>41</v>
      </c>
      <c r="D4" s="85" t="s">
        <v>45</v>
      </c>
      <c r="E4" s="85" t="s">
        <v>43</v>
      </c>
      <c r="F4" s="85" t="s">
        <v>47</v>
      </c>
      <c r="G4" s="85" t="s">
        <v>49</v>
      </c>
      <c r="H4" s="85" t="s">
        <v>51</v>
      </c>
      <c r="I4" s="68" t="s">
        <v>295</v>
      </c>
      <c r="J4" s="68" t="s">
        <v>296</v>
      </c>
    </row>
    <row r="5" spans="1:10" x14ac:dyDescent="0.3">
      <c r="A5" s="34">
        <v>2019</v>
      </c>
      <c r="B5" s="69">
        <v>145610.37449496725</v>
      </c>
      <c r="C5" s="69">
        <v>34327.002549868477</v>
      </c>
      <c r="D5" s="69">
        <v>68741.177222033701</v>
      </c>
      <c r="E5" s="69">
        <v>13223.584098921325</v>
      </c>
      <c r="F5" s="69">
        <v>12903.724091076278</v>
      </c>
      <c r="G5" s="69">
        <v>9382.8931331841995</v>
      </c>
      <c r="H5" s="69">
        <v>6843.3297672767148</v>
      </c>
      <c r="I5" s="69">
        <v>145421.71086236069</v>
      </c>
      <c r="J5" s="86">
        <f>I18/I5</f>
        <v>1.0012973553363371</v>
      </c>
    </row>
    <row r="6" spans="1:10" x14ac:dyDescent="0.3">
      <c r="A6" s="34">
        <v>2020</v>
      </c>
      <c r="B6" s="69">
        <v>146650.11267449253</v>
      </c>
      <c r="C6" s="69">
        <v>34505.430426034582</v>
      </c>
      <c r="D6" s="69">
        <v>69203.041446434043</v>
      </c>
      <c r="E6" s="69">
        <v>13339.404433721005</v>
      </c>
      <c r="F6" s="69">
        <v>12993.459475953163</v>
      </c>
      <c r="G6" s="69">
        <v>9470.7267550649649</v>
      </c>
      <c r="H6" s="69">
        <v>6874.8283483387049</v>
      </c>
      <c r="I6" s="69">
        <v>146386.89088554645</v>
      </c>
      <c r="J6" s="86">
        <f t="shared" ref="J6:J14" si="0">I19/I6</f>
        <v>1.0017981240489076</v>
      </c>
    </row>
    <row r="7" spans="1:10" x14ac:dyDescent="0.3">
      <c r="A7" s="34">
        <v>2021</v>
      </c>
      <c r="B7" s="69">
        <v>148010.58764581481</v>
      </c>
      <c r="C7" s="69">
        <v>34691.264607646168</v>
      </c>
      <c r="D7" s="69">
        <v>69915.377238684654</v>
      </c>
      <c r="E7" s="69">
        <v>13544.927102251535</v>
      </c>
      <c r="F7" s="69">
        <v>13118.810974452435</v>
      </c>
      <c r="G7" s="69">
        <v>9580.2094577890512</v>
      </c>
      <c r="H7" s="69">
        <v>6907.3257954985256</v>
      </c>
      <c r="I7" s="69">
        <v>147757.91517632236</v>
      </c>
      <c r="J7" s="86">
        <f t="shared" si="0"/>
        <v>1.0017100435478596</v>
      </c>
    </row>
    <row r="8" spans="1:10" x14ac:dyDescent="0.3">
      <c r="A8" s="34">
        <v>2022</v>
      </c>
      <c r="B8" s="69">
        <v>150200.68283036232</v>
      </c>
      <c r="C8" s="69">
        <v>35033.743849889579</v>
      </c>
      <c r="D8" s="69">
        <v>71074.578568972356</v>
      </c>
      <c r="E8" s="69">
        <v>13830.032704211708</v>
      </c>
      <c r="F8" s="69">
        <v>13328.050079487479</v>
      </c>
      <c r="G8" s="69">
        <v>9742.7156006017558</v>
      </c>
      <c r="H8" s="69">
        <v>6968.7442180115786</v>
      </c>
      <c r="I8" s="69">
        <v>149977.86502117445</v>
      </c>
      <c r="J8" s="86">
        <f t="shared" si="0"/>
        <v>1.0014856712966034</v>
      </c>
    </row>
    <row r="9" spans="1:10" x14ac:dyDescent="0.3">
      <c r="A9" s="34">
        <v>2023</v>
      </c>
      <c r="B9" s="69">
        <v>152016.33606783627</v>
      </c>
      <c r="C9" s="69">
        <v>35307.778839714148</v>
      </c>
      <c r="D9" s="69">
        <v>72030.346288106724</v>
      </c>
      <c r="E9" s="69">
        <v>14067.620705845186</v>
      </c>
      <c r="F9" s="69">
        <v>13497.250149067633</v>
      </c>
      <c r="G9" s="69">
        <v>9883.5609070949085</v>
      </c>
      <c r="H9" s="69">
        <v>7018.6330798543822</v>
      </c>
      <c r="I9" s="69">
        <v>151805.18996968301</v>
      </c>
      <c r="J9" s="86">
        <f t="shared" si="0"/>
        <v>1.00139090170893</v>
      </c>
    </row>
    <row r="10" spans="1:10" x14ac:dyDescent="0.3">
      <c r="A10" s="34">
        <v>2024</v>
      </c>
      <c r="B10" s="69">
        <v>154242.53730751373</v>
      </c>
      <c r="C10" s="69">
        <v>35680.66900408754</v>
      </c>
      <c r="D10" s="69">
        <v>73171.839559676941</v>
      </c>
      <c r="E10" s="69">
        <v>14334.782124791862</v>
      </c>
      <c r="F10" s="69">
        <v>13706.792710668513</v>
      </c>
      <c r="G10" s="69">
        <v>10049.235027015897</v>
      </c>
      <c r="H10" s="69">
        <v>7087.0715373236262</v>
      </c>
      <c r="I10" s="69">
        <v>154030.38996356438</v>
      </c>
      <c r="J10" s="86">
        <f t="shared" si="0"/>
        <v>1.0013773083610287</v>
      </c>
    </row>
    <row r="11" spans="1:10" x14ac:dyDescent="0.3">
      <c r="A11" s="34">
        <v>2025</v>
      </c>
      <c r="B11" s="69">
        <v>155571.06285167104</v>
      </c>
      <c r="C11" s="69">
        <v>35847.481121274031</v>
      </c>
      <c r="D11" s="69">
        <v>73900.228231675224</v>
      </c>
      <c r="E11" s="69">
        <v>14529.823529199088</v>
      </c>
      <c r="F11" s="69">
        <v>13822.613872716982</v>
      </c>
      <c r="G11" s="69">
        <v>10159.282715794594</v>
      </c>
      <c r="H11" s="69">
        <v>7113.6387497278256</v>
      </c>
      <c r="I11" s="69">
        <v>155373.06822038777</v>
      </c>
      <c r="J11" s="86">
        <f t="shared" si="0"/>
        <v>1.001274317573509</v>
      </c>
    </row>
    <row r="12" spans="1:10" x14ac:dyDescent="0.3">
      <c r="A12" s="34">
        <v>2026</v>
      </c>
      <c r="B12" s="69">
        <v>157253.01374317188</v>
      </c>
      <c r="C12" s="69">
        <v>36097.634248443894</v>
      </c>
      <c r="D12" s="69">
        <v>74786.059218967202</v>
      </c>
      <c r="E12" s="69">
        <v>14745.688112268481</v>
      </c>
      <c r="F12" s="69">
        <v>13979.019659317961</v>
      </c>
      <c r="G12" s="69">
        <v>10291.762583608175</v>
      </c>
      <c r="H12" s="69">
        <v>7157.1097216809194</v>
      </c>
      <c r="I12" s="69">
        <v>157057.27354428667</v>
      </c>
      <c r="J12" s="86">
        <f t="shared" si="0"/>
        <v>1.001246298209997</v>
      </c>
    </row>
    <row r="13" spans="1:10" x14ac:dyDescent="0.3">
      <c r="A13" s="34">
        <v>2027</v>
      </c>
      <c r="B13" s="69">
        <v>158998.71430268753</v>
      </c>
      <c r="C13" s="69">
        <v>36358.512100972577</v>
      </c>
      <c r="D13" s="69">
        <v>75704.955881681715</v>
      </c>
      <c r="E13" s="69">
        <v>14969.770310766669</v>
      </c>
      <c r="F13" s="69">
        <v>14145.149488395164</v>
      </c>
      <c r="G13" s="69">
        <v>10429.281762521758</v>
      </c>
      <c r="H13" s="69">
        <v>7201.7998314692341</v>
      </c>
      <c r="I13" s="69">
        <v>158809.46937580712</v>
      </c>
      <c r="J13" s="86">
        <f t="shared" si="0"/>
        <v>1.0011916476241889</v>
      </c>
    </row>
    <row r="14" spans="1:10" x14ac:dyDescent="0.3">
      <c r="A14" s="34">
        <v>2028</v>
      </c>
      <c r="B14" s="69">
        <v>161311.99323891435</v>
      </c>
      <c r="C14" s="69">
        <v>36737.799910791982</v>
      </c>
      <c r="D14" s="69">
        <v>76903.049910247937</v>
      </c>
      <c r="E14" s="69">
        <v>15243.494408701621</v>
      </c>
      <c r="F14" s="69">
        <v>14373.9367436218</v>
      </c>
      <c r="G14" s="69">
        <v>10601.863292594289</v>
      </c>
      <c r="H14" s="69">
        <v>7271.3268048627842</v>
      </c>
      <c r="I14" s="69">
        <v>161131.47107082041</v>
      </c>
      <c r="J14" s="86">
        <f t="shared" si="0"/>
        <v>1.0011203408427556</v>
      </c>
    </row>
    <row r="15" spans="1:10" x14ac:dyDescent="0.3">
      <c r="A15" s="34"/>
      <c r="B15" s="69"/>
      <c r="C15" s="69"/>
      <c r="D15" s="69"/>
      <c r="E15" s="69"/>
      <c r="F15" s="69"/>
      <c r="G15" s="69"/>
      <c r="H15" s="69"/>
      <c r="I15" s="69"/>
      <c r="J15" s="34"/>
    </row>
    <row r="16" spans="1:10" x14ac:dyDescent="0.3">
      <c r="A16" s="67" t="s">
        <v>297</v>
      </c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27" x14ac:dyDescent="0.3">
      <c r="A17" s="68" t="s">
        <v>289</v>
      </c>
      <c r="B17" s="85" t="s">
        <v>92</v>
      </c>
      <c r="C17" s="85" t="s">
        <v>41</v>
      </c>
      <c r="D17" s="85" t="s">
        <v>45</v>
      </c>
      <c r="E17" s="85" t="s">
        <v>43</v>
      </c>
      <c r="F17" s="85" t="s">
        <v>47</v>
      </c>
      <c r="G17" s="85" t="s">
        <v>49</v>
      </c>
      <c r="H17" s="85" t="s">
        <v>51</v>
      </c>
      <c r="I17" s="68" t="s">
        <v>298</v>
      </c>
      <c r="J17" s="68"/>
    </row>
    <row r="18" spans="1:10" x14ac:dyDescent="0.3">
      <c r="A18" s="34">
        <v>2019</v>
      </c>
      <c r="B18" s="69">
        <v>145610.37449496725</v>
      </c>
      <c r="C18" s="69">
        <v>34371.744838611405</v>
      </c>
      <c r="D18" s="69">
        <v>68830.517834513288</v>
      </c>
      <c r="E18" s="69">
        <v>13240.469741207591</v>
      </c>
      <c r="F18" s="69">
        <v>12920.415551261707</v>
      </c>
      <c r="G18" s="69">
        <v>9395.0514858708993</v>
      </c>
      <c r="H18" s="69">
        <v>6852.1750435023696</v>
      </c>
      <c r="I18" s="69">
        <v>145610.37449496725</v>
      </c>
      <c r="J18" s="34"/>
    </row>
    <row r="19" spans="1:10" x14ac:dyDescent="0.3">
      <c r="A19" s="34">
        <v>2020</v>
      </c>
      <c r="B19" s="69">
        <v>146650.11267449253</v>
      </c>
      <c r="C19" s="69">
        <v>34567.902853796477</v>
      </c>
      <c r="D19" s="69">
        <v>69327.32206016907</v>
      </c>
      <c r="E19" s="69">
        <v>13363.161248620565</v>
      </c>
      <c r="F19" s="69">
        <v>13016.742520225143</v>
      </c>
      <c r="G19" s="69">
        <v>9487.6546480880716</v>
      </c>
      <c r="H19" s="69">
        <v>6887.3293435932064</v>
      </c>
      <c r="I19" s="69">
        <v>146650.11267449256</v>
      </c>
      <c r="J19" s="34"/>
    </row>
    <row r="20" spans="1:10" x14ac:dyDescent="0.3">
      <c r="A20" s="34">
        <v>2021</v>
      </c>
      <c r="B20" s="69">
        <v>148010.58764581481</v>
      </c>
      <c r="C20" s="69">
        <v>34750.914368575519</v>
      </c>
      <c r="D20" s="69">
        <v>70034.952694200139</v>
      </c>
      <c r="E20" s="69">
        <v>13567.830419534017</v>
      </c>
      <c r="F20" s="69">
        <v>13141.171374883717</v>
      </c>
      <c r="G20" s="69">
        <v>9596.5190009117232</v>
      </c>
      <c r="H20" s="69">
        <v>6919.1997877096965</v>
      </c>
      <c r="I20" s="69">
        <v>148010.58764581481</v>
      </c>
      <c r="J20" s="34"/>
    </row>
    <row r="21" spans="1:10" x14ac:dyDescent="0.3">
      <c r="A21" s="34">
        <v>2022</v>
      </c>
      <c r="B21" s="69">
        <v>150200.68283036232</v>
      </c>
      <c r="C21" s="69">
        <v>35086.000939728823</v>
      </c>
      <c r="D21" s="69">
        <v>71180.435457001207</v>
      </c>
      <c r="E21" s="69">
        <v>13850.205349798489</v>
      </c>
      <c r="F21" s="69">
        <v>13347.823316244292</v>
      </c>
      <c r="G21" s="69">
        <v>9757.205943256793</v>
      </c>
      <c r="H21" s="69">
        <v>6979.0118243326742</v>
      </c>
      <c r="I21" s="69">
        <v>150200.68283036226</v>
      </c>
      <c r="J21" s="34"/>
    </row>
    <row r="22" spans="1:10" x14ac:dyDescent="0.3">
      <c r="A22" s="34">
        <v>2023</v>
      </c>
      <c r="B22" s="69">
        <v>152016.33606783627</v>
      </c>
      <c r="C22" s="69">
        <v>35357.054364577314</v>
      </c>
      <c r="D22" s="69">
        <v>72130.903351840694</v>
      </c>
      <c r="E22" s="69">
        <v>14086.736160499267</v>
      </c>
      <c r="F22" s="69">
        <v>13516.02408543903</v>
      </c>
      <c r="G22" s="69">
        <v>9897.381946300975</v>
      </c>
      <c r="H22" s="69">
        <v>7028.2361591789931</v>
      </c>
      <c r="I22" s="69">
        <v>152016.33606783627</v>
      </c>
      <c r="J22" s="34"/>
    </row>
    <row r="23" spans="1:10" x14ac:dyDescent="0.3">
      <c r="A23" s="34">
        <v>2024</v>
      </c>
      <c r="B23" s="69">
        <v>154242.53730751373</v>
      </c>
      <c r="C23" s="69">
        <v>35729.983341573279</v>
      </c>
      <c r="D23" s="69">
        <v>73273.063026109114</v>
      </c>
      <c r="E23" s="69">
        <v>14353.980279690562</v>
      </c>
      <c r="F23" s="69">
        <v>13725.689101652173</v>
      </c>
      <c r="G23" s="69">
        <v>10063.207641191444</v>
      </c>
      <c r="H23" s="69">
        <v>7096.6139172971443</v>
      </c>
      <c r="I23" s="69">
        <v>154242.5373075137</v>
      </c>
      <c r="J23" s="34"/>
    </row>
    <row r="24" spans="1:10" x14ac:dyDescent="0.3">
      <c r="A24" s="34">
        <v>2025</v>
      </c>
      <c r="B24" s="69">
        <v>155571.06285167104</v>
      </c>
      <c r="C24" s="69">
        <v>35893.273904863039</v>
      </c>
      <c r="D24" s="69">
        <v>73994.921771074689</v>
      </c>
      <c r="E24" s="69">
        <v>14547.729069000956</v>
      </c>
      <c r="F24" s="69">
        <v>13840.287774440716</v>
      </c>
      <c r="G24" s="69">
        <v>10172.435594684885</v>
      </c>
      <c r="H24" s="69">
        <v>7122.4147376067622</v>
      </c>
      <c r="I24" s="69">
        <v>155571.06285167104</v>
      </c>
      <c r="J24" s="34"/>
    </row>
    <row r="25" spans="1:10" x14ac:dyDescent="0.3">
      <c r="A25" s="34">
        <v>2026</v>
      </c>
      <c r="B25" s="69">
        <v>157253.01374317188</v>
      </c>
      <c r="C25" s="69">
        <v>36142.726270841202</v>
      </c>
      <c r="D25" s="69">
        <v>74879.824986436972</v>
      </c>
      <c r="E25" s="69">
        <v>14763.384566714649</v>
      </c>
      <c r="F25" s="69">
        <v>13996.527161959244</v>
      </c>
      <c r="G25" s="69">
        <v>10304.855374289731</v>
      </c>
      <c r="H25" s="69">
        <v>7165.6953829301092</v>
      </c>
      <c r="I25" s="69">
        <v>157253.0137431719</v>
      </c>
      <c r="J25" s="34"/>
    </row>
    <row r="26" spans="1:10" x14ac:dyDescent="0.3">
      <c r="A26" s="34">
        <v>2027</v>
      </c>
      <c r="B26" s="69">
        <v>158998.71430268753</v>
      </c>
      <c r="C26" s="69">
        <v>36401.932402602688</v>
      </c>
      <c r="D26" s="69">
        <v>75795.766923840143</v>
      </c>
      <c r="E26" s="69">
        <v>14986.844286047572</v>
      </c>
      <c r="F26" s="69">
        <v>14162.124704942005</v>
      </c>
      <c r="G26" s="69">
        <v>10442.053659304313</v>
      </c>
      <c r="H26" s="69">
        <v>7209.992325950795</v>
      </c>
      <c r="I26" s="69">
        <v>158998.7143026875</v>
      </c>
      <c r="J26" s="34"/>
    </row>
    <row r="27" spans="1:10" x14ac:dyDescent="0.3">
      <c r="A27" s="34">
        <v>2028</v>
      </c>
      <c r="B27" s="69">
        <v>161311.99323891435</v>
      </c>
      <c r="C27" s="69">
        <v>36779.061320078574</v>
      </c>
      <c r="D27" s="69">
        <v>76989.854882626882</v>
      </c>
      <c r="E27" s="69">
        <v>15259.692613715559</v>
      </c>
      <c r="F27" s="69">
        <v>14390.182927044438</v>
      </c>
      <c r="G27" s="69">
        <v>10614.190737290543</v>
      </c>
      <c r="H27" s="69">
        <v>7279.0107581583543</v>
      </c>
      <c r="I27" s="69">
        <v>161311.99323891432</v>
      </c>
      <c r="J27" s="34"/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workbookViewId="0"/>
  </sheetViews>
  <sheetFormatPr defaultColWidth="8.88671875" defaultRowHeight="13.2" x14ac:dyDescent="0.25"/>
  <cols>
    <col min="1" max="1" width="17.77734375" style="34" customWidth="1"/>
    <col min="2" max="11" width="9.33203125" style="34" customWidth="1"/>
    <col min="12" max="16384" width="8.88671875" style="34"/>
  </cols>
  <sheetData>
    <row r="1" spans="1:11" ht="15.6" x14ac:dyDescent="0.3">
      <c r="A1" s="29" t="s">
        <v>169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3" spans="1:11" ht="13.8" x14ac:dyDescent="0.25">
      <c r="A3" s="36" t="s">
        <v>170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5" spans="1:11" x14ac:dyDescent="0.25">
      <c r="B5" s="132">
        <v>2019</v>
      </c>
      <c r="C5" s="132">
        <v>2020</v>
      </c>
      <c r="D5" s="132">
        <v>2021</v>
      </c>
      <c r="E5" s="132">
        <v>2022</v>
      </c>
      <c r="F5" s="132">
        <v>2023</v>
      </c>
      <c r="G5" s="132">
        <v>2024</v>
      </c>
      <c r="H5" s="132">
        <v>2025</v>
      </c>
      <c r="I5" s="132">
        <v>2026</v>
      </c>
      <c r="J5" s="132">
        <v>2027</v>
      </c>
      <c r="K5" s="132" t="s">
        <v>171</v>
      </c>
    </row>
    <row r="6" spans="1:11" x14ac:dyDescent="0.25">
      <c r="A6" s="37" t="s">
        <v>92</v>
      </c>
    </row>
    <row r="7" spans="1:11" x14ac:dyDescent="0.25">
      <c r="A7" s="51" t="s">
        <v>172</v>
      </c>
      <c r="B7" s="50">
        <v>145610</v>
      </c>
      <c r="C7" s="50">
        <v>146650</v>
      </c>
      <c r="D7" s="50">
        <v>148011</v>
      </c>
      <c r="E7" s="50">
        <v>150201</v>
      </c>
      <c r="F7" s="50">
        <v>152016</v>
      </c>
      <c r="G7" s="50">
        <v>154243</v>
      </c>
      <c r="H7" s="50">
        <v>155571</v>
      </c>
      <c r="I7" s="50">
        <v>157253</v>
      </c>
      <c r="J7" s="50">
        <v>158999</v>
      </c>
      <c r="K7" s="129">
        <v>1.1100000000000001</v>
      </c>
    </row>
    <row r="8" spans="1:11" x14ac:dyDescent="0.25">
      <c r="A8" s="51" t="s">
        <v>173</v>
      </c>
      <c r="B8" s="50">
        <v>143820</v>
      </c>
      <c r="C8" s="50">
        <v>144634</v>
      </c>
      <c r="D8" s="50">
        <v>146009</v>
      </c>
      <c r="E8" s="50">
        <v>147538</v>
      </c>
      <c r="F8" s="50">
        <v>149100</v>
      </c>
      <c r="G8" s="50">
        <v>150485</v>
      </c>
      <c r="H8" s="50">
        <v>151766</v>
      </c>
      <c r="I8" s="50">
        <v>153072</v>
      </c>
      <c r="J8" s="50">
        <v>154364</v>
      </c>
      <c r="K8" s="129">
        <v>0.89</v>
      </c>
    </row>
    <row r="9" spans="1:11" x14ac:dyDescent="0.25">
      <c r="A9" s="51" t="s">
        <v>174</v>
      </c>
      <c r="B9" s="50">
        <v>1790</v>
      </c>
      <c r="C9" s="50">
        <v>2016</v>
      </c>
      <c r="D9" s="50">
        <v>2002</v>
      </c>
      <c r="E9" s="50">
        <v>2663</v>
      </c>
      <c r="F9" s="50">
        <v>2916</v>
      </c>
      <c r="G9" s="50">
        <v>3758</v>
      </c>
      <c r="H9" s="50">
        <v>3805</v>
      </c>
      <c r="I9" s="50">
        <v>4181</v>
      </c>
      <c r="J9" s="50">
        <v>4635</v>
      </c>
      <c r="K9" s="72"/>
    </row>
    <row r="10" spans="1:11" x14ac:dyDescent="0.25">
      <c r="K10" s="72"/>
    </row>
    <row r="11" spans="1:11" x14ac:dyDescent="0.25">
      <c r="A11" s="37" t="s">
        <v>175</v>
      </c>
      <c r="K11" s="72"/>
    </row>
    <row r="12" spans="1:11" x14ac:dyDescent="0.25">
      <c r="A12" s="51" t="s">
        <v>172</v>
      </c>
      <c r="B12" s="50">
        <v>34372</v>
      </c>
      <c r="C12" s="50">
        <v>34568</v>
      </c>
      <c r="D12" s="50">
        <v>34751</v>
      </c>
      <c r="E12" s="50">
        <v>35086</v>
      </c>
      <c r="F12" s="50">
        <v>35357</v>
      </c>
      <c r="G12" s="50">
        <v>35730</v>
      </c>
      <c r="H12" s="50">
        <v>35893</v>
      </c>
      <c r="I12" s="50">
        <v>36143</v>
      </c>
      <c r="J12" s="50">
        <v>36402</v>
      </c>
      <c r="K12" s="129">
        <v>0.72</v>
      </c>
    </row>
    <row r="13" spans="1:11" x14ac:dyDescent="0.25">
      <c r="A13" s="51" t="s">
        <v>173</v>
      </c>
      <c r="B13" s="50">
        <v>34412</v>
      </c>
      <c r="C13" s="50">
        <v>34489</v>
      </c>
      <c r="D13" s="50">
        <v>34707</v>
      </c>
      <c r="E13" s="50">
        <v>34956</v>
      </c>
      <c r="F13" s="50">
        <v>35209</v>
      </c>
      <c r="G13" s="50">
        <v>35419</v>
      </c>
      <c r="H13" s="50">
        <v>35604</v>
      </c>
      <c r="I13" s="50">
        <v>35794</v>
      </c>
      <c r="J13" s="50">
        <v>35981</v>
      </c>
      <c r="K13" s="129">
        <v>0.56000000000000005</v>
      </c>
    </row>
    <row r="14" spans="1:11" x14ac:dyDescent="0.25">
      <c r="A14" s="51" t="s">
        <v>174</v>
      </c>
      <c r="B14" s="50">
        <v>-40</v>
      </c>
      <c r="C14" s="50">
        <v>79</v>
      </c>
      <c r="D14" s="50">
        <v>44</v>
      </c>
      <c r="E14" s="50">
        <v>130</v>
      </c>
      <c r="F14" s="50">
        <v>148</v>
      </c>
      <c r="G14" s="50">
        <v>311</v>
      </c>
      <c r="H14" s="50">
        <v>289</v>
      </c>
      <c r="I14" s="50">
        <v>349</v>
      </c>
      <c r="J14" s="50">
        <v>421</v>
      </c>
      <c r="K14" s="72"/>
    </row>
    <row r="15" spans="1:11" x14ac:dyDescent="0.25">
      <c r="K15" s="72"/>
    </row>
    <row r="16" spans="1:11" x14ac:dyDescent="0.25">
      <c r="A16" s="37" t="s">
        <v>176</v>
      </c>
      <c r="K16" s="72"/>
    </row>
    <row r="17" spans="1:11" x14ac:dyDescent="0.25">
      <c r="A17" s="51" t="s">
        <v>172</v>
      </c>
      <c r="B17" s="50">
        <v>13240</v>
      </c>
      <c r="C17" s="50">
        <v>13363</v>
      </c>
      <c r="D17" s="50">
        <v>13568</v>
      </c>
      <c r="E17" s="50">
        <v>13850</v>
      </c>
      <c r="F17" s="50">
        <v>14087</v>
      </c>
      <c r="G17" s="50">
        <v>14354</v>
      </c>
      <c r="H17" s="50">
        <v>14548</v>
      </c>
      <c r="I17" s="50">
        <v>14763</v>
      </c>
      <c r="J17" s="50">
        <v>14987</v>
      </c>
      <c r="K17" s="129">
        <v>1.56</v>
      </c>
    </row>
    <row r="18" spans="1:11" x14ac:dyDescent="0.25">
      <c r="A18" s="51" t="s">
        <v>173</v>
      </c>
      <c r="B18" s="50">
        <v>12976</v>
      </c>
      <c r="C18" s="50">
        <v>13042</v>
      </c>
      <c r="D18" s="50">
        <v>13195</v>
      </c>
      <c r="E18" s="50">
        <v>13380</v>
      </c>
      <c r="F18" s="50">
        <v>13576</v>
      </c>
      <c r="G18" s="50">
        <v>13749</v>
      </c>
      <c r="H18" s="50">
        <v>13909</v>
      </c>
      <c r="I18" s="50">
        <v>14067</v>
      </c>
      <c r="J18" s="50">
        <v>14222</v>
      </c>
      <c r="K18" s="129">
        <v>1.1499999999999999</v>
      </c>
    </row>
    <row r="19" spans="1:11" x14ac:dyDescent="0.25">
      <c r="A19" s="51" t="s">
        <v>174</v>
      </c>
      <c r="B19" s="50">
        <v>264</v>
      </c>
      <c r="C19" s="50">
        <v>321</v>
      </c>
      <c r="D19" s="50">
        <v>373</v>
      </c>
      <c r="E19" s="50">
        <v>470</v>
      </c>
      <c r="F19" s="50">
        <v>511</v>
      </c>
      <c r="G19" s="50">
        <v>605</v>
      </c>
      <c r="H19" s="50">
        <v>639</v>
      </c>
      <c r="I19" s="50">
        <v>696</v>
      </c>
      <c r="J19" s="50">
        <v>765</v>
      </c>
      <c r="K19" s="72"/>
    </row>
    <row r="20" spans="1:11" x14ac:dyDescent="0.25">
      <c r="K20" s="72"/>
    </row>
    <row r="21" spans="1:11" x14ac:dyDescent="0.25">
      <c r="A21" s="37" t="s">
        <v>177</v>
      </c>
      <c r="K21" s="72"/>
    </row>
    <row r="22" spans="1:11" x14ac:dyDescent="0.25">
      <c r="A22" s="51" t="s">
        <v>172</v>
      </c>
      <c r="B22" s="50">
        <v>68831</v>
      </c>
      <c r="C22" s="50">
        <v>69327</v>
      </c>
      <c r="D22" s="50">
        <v>70035</v>
      </c>
      <c r="E22" s="50">
        <v>71180</v>
      </c>
      <c r="F22" s="50">
        <v>72131</v>
      </c>
      <c r="G22" s="50">
        <v>73273</v>
      </c>
      <c r="H22" s="50">
        <v>73995</v>
      </c>
      <c r="I22" s="50">
        <v>74880</v>
      </c>
      <c r="J22" s="50">
        <v>75796</v>
      </c>
      <c r="K22" s="129">
        <v>1.21</v>
      </c>
    </row>
    <row r="23" spans="1:11" x14ac:dyDescent="0.25">
      <c r="A23" s="51" t="s">
        <v>173</v>
      </c>
      <c r="B23" s="50">
        <v>67347</v>
      </c>
      <c r="C23" s="50">
        <v>67891</v>
      </c>
      <c r="D23" s="50">
        <v>68675</v>
      </c>
      <c r="E23" s="50">
        <v>69527</v>
      </c>
      <c r="F23" s="50">
        <v>70401</v>
      </c>
      <c r="G23" s="50">
        <v>71196</v>
      </c>
      <c r="H23" s="50">
        <v>71935</v>
      </c>
      <c r="I23" s="50">
        <v>72685</v>
      </c>
      <c r="J23" s="50">
        <v>73422</v>
      </c>
      <c r="K23" s="129">
        <v>1.0900000000000001</v>
      </c>
    </row>
    <row r="24" spans="1:11" x14ac:dyDescent="0.25">
      <c r="A24" s="51" t="s">
        <v>174</v>
      </c>
      <c r="B24" s="50">
        <v>1484</v>
      </c>
      <c r="C24" s="50">
        <v>1436</v>
      </c>
      <c r="D24" s="50">
        <v>1360</v>
      </c>
      <c r="E24" s="50">
        <v>1653</v>
      </c>
      <c r="F24" s="50">
        <v>1730</v>
      </c>
      <c r="G24" s="50">
        <v>2077</v>
      </c>
      <c r="H24" s="50">
        <v>2060</v>
      </c>
      <c r="I24" s="50">
        <v>2195</v>
      </c>
      <c r="J24" s="50">
        <v>2374</v>
      </c>
      <c r="K24" s="72"/>
    </row>
    <row r="25" spans="1:11" x14ac:dyDescent="0.25">
      <c r="K25" s="72"/>
    </row>
    <row r="26" spans="1:11" x14ac:dyDescent="0.25">
      <c r="A26" s="37" t="s">
        <v>178</v>
      </c>
      <c r="K26" s="72"/>
    </row>
    <row r="27" spans="1:11" x14ac:dyDescent="0.25">
      <c r="A27" s="51" t="s">
        <v>172</v>
      </c>
      <c r="B27" s="50">
        <v>12920</v>
      </c>
      <c r="C27" s="50">
        <v>13017</v>
      </c>
      <c r="D27" s="50">
        <v>13141</v>
      </c>
      <c r="E27" s="50">
        <v>13348</v>
      </c>
      <c r="F27" s="50">
        <v>13516</v>
      </c>
      <c r="G27" s="50">
        <v>13726</v>
      </c>
      <c r="H27" s="50">
        <v>13840</v>
      </c>
      <c r="I27" s="50">
        <v>13997</v>
      </c>
      <c r="J27" s="50">
        <v>14162</v>
      </c>
      <c r="K27" s="129">
        <v>1.1499999999999999</v>
      </c>
    </row>
    <row r="28" spans="1:11" x14ac:dyDescent="0.25">
      <c r="A28" s="51" t="s">
        <v>173</v>
      </c>
      <c r="B28" s="50">
        <v>12688</v>
      </c>
      <c r="C28" s="50">
        <v>12749</v>
      </c>
      <c r="D28" s="50">
        <v>12855</v>
      </c>
      <c r="E28" s="50">
        <v>12971</v>
      </c>
      <c r="F28" s="50">
        <v>13089</v>
      </c>
      <c r="G28" s="50">
        <v>13189</v>
      </c>
      <c r="H28" s="50">
        <v>13277</v>
      </c>
      <c r="I28" s="50">
        <v>13368</v>
      </c>
      <c r="J28" s="50">
        <v>13461</v>
      </c>
      <c r="K28" s="129">
        <v>0.74</v>
      </c>
    </row>
    <row r="29" spans="1:11" x14ac:dyDescent="0.25">
      <c r="A29" s="51" t="s">
        <v>174</v>
      </c>
      <c r="B29" s="50">
        <v>232</v>
      </c>
      <c r="C29" s="50">
        <v>268</v>
      </c>
      <c r="D29" s="50">
        <v>286</v>
      </c>
      <c r="E29" s="50">
        <v>377</v>
      </c>
      <c r="F29" s="50">
        <v>427</v>
      </c>
      <c r="G29" s="50">
        <v>537</v>
      </c>
      <c r="H29" s="50">
        <v>563</v>
      </c>
      <c r="I29" s="50">
        <v>629</v>
      </c>
      <c r="J29" s="50">
        <v>701</v>
      </c>
      <c r="K29" s="72"/>
    </row>
    <row r="30" spans="1:11" x14ac:dyDescent="0.25">
      <c r="K30" s="72"/>
    </row>
    <row r="31" spans="1:11" x14ac:dyDescent="0.25">
      <c r="A31" s="37" t="s">
        <v>179</v>
      </c>
      <c r="K31" s="72"/>
    </row>
    <row r="32" spans="1:11" x14ac:dyDescent="0.25">
      <c r="A32" s="51" t="s">
        <v>172</v>
      </c>
      <c r="B32" s="50">
        <v>9395</v>
      </c>
      <c r="C32" s="50">
        <v>9488</v>
      </c>
      <c r="D32" s="50">
        <v>9597</v>
      </c>
      <c r="E32" s="50">
        <v>9757</v>
      </c>
      <c r="F32" s="50">
        <v>9897</v>
      </c>
      <c r="G32" s="50">
        <v>10063</v>
      </c>
      <c r="H32" s="50">
        <v>10172</v>
      </c>
      <c r="I32" s="50">
        <v>10305</v>
      </c>
      <c r="J32" s="50">
        <v>10442</v>
      </c>
      <c r="K32" s="129">
        <v>1.33</v>
      </c>
    </row>
    <row r="33" spans="1:11" x14ac:dyDescent="0.25">
      <c r="A33" s="51" t="s">
        <v>173</v>
      </c>
      <c r="B33" s="50">
        <v>9390</v>
      </c>
      <c r="C33" s="50">
        <v>9422</v>
      </c>
      <c r="D33" s="50">
        <v>9488</v>
      </c>
      <c r="E33" s="50">
        <v>9563</v>
      </c>
      <c r="F33" s="50">
        <v>9636</v>
      </c>
      <c r="G33" s="50">
        <v>9702</v>
      </c>
      <c r="H33" s="50">
        <v>9771</v>
      </c>
      <c r="I33" s="50">
        <v>9846</v>
      </c>
      <c r="J33" s="50">
        <v>9926</v>
      </c>
      <c r="K33" s="129">
        <v>0.7</v>
      </c>
    </row>
    <row r="34" spans="1:11" x14ac:dyDescent="0.25">
      <c r="A34" s="51" t="s">
        <v>174</v>
      </c>
      <c r="B34" s="50">
        <v>5</v>
      </c>
      <c r="C34" s="50">
        <v>66</v>
      </c>
      <c r="D34" s="50">
        <v>109</v>
      </c>
      <c r="E34" s="50">
        <v>194</v>
      </c>
      <c r="F34" s="50">
        <v>261</v>
      </c>
      <c r="G34" s="50">
        <v>361</v>
      </c>
      <c r="H34" s="50">
        <v>401</v>
      </c>
      <c r="I34" s="50">
        <v>459</v>
      </c>
      <c r="J34" s="50">
        <v>516</v>
      </c>
      <c r="K34" s="72"/>
    </row>
    <row r="35" spans="1:11" x14ac:dyDescent="0.25">
      <c r="K35" s="72"/>
    </row>
    <row r="36" spans="1:11" x14ac:dyDescent="0.25">
      <c r="A36" s="37" t="s">
        <v>180</v>
      </c>
      <c r="K36" s="72"/>
    </row>
    <row r="37" spans="1:11" x14ac:dyDescent="0.25">
      <c r="A37" s="51" t="s">
        <v>172</v>
      </c>
      <c r="B37" s="50">
        <v>6852</v>
      </c>
      <c r="C37" s="50">
        <v>6887</v>
      </c>
      <c r="D37" s="50">
        <v>6919</v>
      </c>
      <c r="E37" s="50">
        <v>6979</v>
      </c>
      <c r="F37" s="50">
        <v>7028</v>
      </c>
      <c r="G37" s="50">
        <v>7097</v>
      </c>
      <c r="H37" s="50">
        <v>7122</v>
      </c>
      <c r="I37" s="50">
        <v>7166</v>
      </c>
      <c r="J37" s="50">
        <v>7210</v>
      </c>
      <c r="K37" s="129">
        <v>0.64</v>
      </c>
    </row>
    <row r="38" spans="1:11" x14ac:dyDescent="0.25">
      <c r="A38" s="51" t="s">
        <v>173</v>
      </c>
      <c r="B38" s="50">
        <v>7007</v>
      </c>
      <c r="C38" s="50">
        <v>7040</v>
      </c>
      <c r="D38" s="50">
        <v>7090</v>
      </c>
      <c r="E38" s="50">
        <v>7140</v>
      </c>
      <c r="F38" s="50">
        <v>7188</v>
      </c>
      <c r="G38" s="50">
        <v>7230</v>
      </c>
      <c r="H38" s="50">
        <v>7270</v>
      </c>
      <c r="I38" s="50">
        <v>7311</v>
      </c>
      <c r="J38" s="50">
        <v>7353</v>
      </c>
      <c r="K38" s="129">
        <v>0.6</v>
      </c>
    </row>
    <row r="39" spans="1:11" x14ac:dyDescent="0.25">
      <c r="A39" s="51" t="s">
        <v>174</v>
      </c>
      <c r="B39" s="50">
        <v>-155</v>
      </c>
      <c r="C39" s="50">
        <v>-153</v>
      </c>
      <c r="D39" s="50">
        <v>-171</v>
      </c>
      <c r="E39" s="50">
        <v>-161</v>
      </c>
      <c r="F39" s="50">
        <v>-160</v>
      </c>
      <c r="G39" s="50">
        <v>-133</v>
      </c>
      <c r="H39" s="50">
        <v>-148</v>
      </c>
      <c r="I39" s="50">
        <v>-145</v>
      </c>
      <c r="J39" s="50">
        <v>-143</v>
      </c>
      <c r="K39" s="72"/>
    </row>
    <row r="40" spans="1:11" x14ac:dyDescent="0.25">
      <c r="K40" s="72"/>
    </row>
    <row r="41" spans="1:11" x14ac:dyDescent="0.25">
      <c r="K41" s="72"/>
    </row>
    <row r="42" spans="1:11" ht="13.8" x14ac:dyDescent="0.25">
      <c r="A42" s="36" t="s">
        <v>181</v>
      </c>
      <c r="B42" s="35"/>
      <c r="C42" s="35"/>
      <c r="D42" s="35"/>
      <c r="E42" s="35"/>
      <c r="F42" s="35"/>
      <c r="G42" s="35"/>
      <c r="H42" s="35"/>
      <c r="I42" s="35"/>
      <c r="J42" s="35"/>
      <c r="K42" s="130"/>
    </row>
    <row r="43" spans="1:11" x14ac:dyDescent="0.25">
      <c r="K43" s="72"/>
    </row>
    <row r="44" spans="1:11" x14ac:dyDescent="0.25">
      <c r="B44" s="132">
        <v>2019</v>
      </c>
      <c r="C44" s="132">
        <v>2020</v>
      </c>
      <c r="D44" s="132">
        <v>2021</v>
      </c>
      <c r="E44" s="132">
        <v>2022</v>
      </c>
      <c r="F44" s="132">
        <v>2023</v>
      </c>
      <c r="G44" s="132">
        <v>2024</v>
      </c>
      <c r="H44" s="132">
        <v>2025</v>
      </c>
      <c r="I44" s="132">
        <v>2026</v>
      </c>
      <c r="J44" s="132">
        <v>2027</v>
      </c>
      <c r="K44" s="131" t="s">
        <v>171</v>
      </c>
    </row>
    <row r="45" spans="1:11" x14ac:dyDescent="0.25">
      <c r="A45" s="37" t="s">
        <v>92</v>
      </c>
      <c r="K45" s="72"/>
    </row>
    <row r="46" spans="1:11" x14ac:dyDescent="0.25">
      <c r="A46" s="51" t="s">
        <v>172</v>
      </c>
      <c r="B46" s="50">
        <v>28943</v>
      </c>
      <c r="C46" s="50">
        <v>29130</v>
      </c>
      <c r="D46" s="50">
        <v>29341</v>
      </c>
      <c r="E46" s="50">
        <v>29561</v>
      </c>
      <c r="F46" s="50">
        <v>29774</v>
      </c>
      <c r="G46" s="50">
        <v>29987</v>
      </c>
      <c r="H46" s="50">
        <v>30196</v>
      </c>
      <c r="I46" s="50">
        <v>30406</v>
      </c>
      <c r="J46" s="50">
        <v>30616</v>
      </c>
      <c r="K46" s="129">
        <v>0.7</v>
      </c>
    </row>
    <row r="47" spans="1:11" x14ac:dyDescent="0.25">
      <c r="A47" s="51" t="s">
        <v>173</v>
      </c>
      <c r="B47" s="50">
        <v>29298</v>
      </c>
      <c r="C47" s="50">
        <v>29504</v>
      </c>
      <c r="D47" s="50">
        <v>29744</v>
      </c>
      <c r="E47" s="50">
        <v>29994</v>
      </c>
      <c r="F47" s="50">
        <v>30245</v>
      </c>
      <c r="G47" s="50">
        <v>30486</v>
      </c>
      <c r="H47" s="50">
        <v>30721</v>
      </c>
      <c r="I47" s="50">
        <v>30957</v>
      </c>
      <c r="J47" s="50">
        <v>31192</v>
      </c>
      <c r="K47" s="129">
        <v>0.79</v>
      </c>
    </row>
    <row r="48" spans="1:11" x14ac:dyDescent="0.25">
      <c r="A48" s="51" t="s">
        <v>174</v>
      </c>
      <c r="B48" s="50">
        <v>-355</v>
      </c>
      <c r="C48" s="50">
        <v>-374</v>
      </c>
      <c r="D48" s="50">
        <v>-403</v>
      </c>
      <c r="E48" s="50">
        <v>-433</v>
      </c>
      <c r="F48" s="50">
        <v>-471</v>
      </c>
      <c r="G48" s="50">
        <v>-499</v>
      </c>
      <c r="H48" s="50">
        <v>-525</v>
      </c>
      <c r="I48" s="50">
        <v>-551</v>
      </c>
      <c r="J48" s="50">
        <v>-576</v>
      </c>
      <c r="K48" s="72"/>
    </row>
    <row r="49" spans="1:11" x14ac:dyDescent="0.25">
      <c r="K49" s="72"/>
    </row>
    <row r="50" spans="1:11" x14ac:dyDescent="0.25">
      <c r="A50" s="37" t="s">
        <v>175</v>
      </c>
      <c r="K50" s="72"/>
    </row>
    <row r="51" spans="1:11" x14ac:dyDescent="0.25">
      <c r="A51" s="51" t="s">
        <v>172</v>
      </c>
      <c r="B51" s="50">
        <v>7305</v>
      </c>
      <c r="C51" s="50">
        <v>7318</v>
      </c>
      <c r="D51" s="50">
        <v>7335</v>
      </c>
      <c r="E51" s="50">
        <v>7352</v>
      </c>
      <c r="F51" s="50">
        <v>7367</v>
      </c>
      <c r="G51" s="50">
        <v>7382</v>
      </c>
      <c r="H51" s="50">
        <v>7396</v>
      </c>
      <c r="I51" s="50">
        <v>7409</v>
      </c>
      <c r="J51" s="50">
        <v>7423</v>
      </c>
      <c r="K51" s="129">
        <v>0.2</v>
      </c>
    </row>
    <row r="52" spans="1:11" x14ac:dyDescent="0.25">
      <c r="A52" s="51" t="s">
        <v>173</v>
      </c>
      <c r="B52" s="50">
        <v>7435</v>
      </c>
      <c r="C52" s="50">
        <v>7463</v>
      </c>
      <c r="D52" s="50">
        <v>7499</v>
      </c>
      <c r="E52" s="50">
        <v>7536</v>
      </c>
      <c r="F52" s="50">
        <v>7574</v>
      </c>
      <c r="G52" s="50">
        <v>7609</v>
      </c>
      <c r="H52" s="50">
        <v>7643</v>
      </c>
      <c r="I52" s="50">
        <v>7678</v>
      </c>
      <c r="J52" s="50">
        <v>7712</v>
      </c>
      <c r="K52" s="129">
        <v>0.46</v>
      </c>
    </row>
    <row r="53" spans="1:11" x14ac:dyDescent="0.25">
      <c r="A53" s="51" t="s">
        <v>174</v>
      </c>
      <c r="B53" s="50">
        <v>-130</v>
      </c>
      <c r="C53" s="50">
        <v>-145</v>
      </c>
      <c r="D53" s="50">
        <v>-164</v>
      </c>
      <c r="E53" s="50">
        <v>-184</v>
      </c>
      <c r="F53" s="50">
        <v>-207</v>
      </c>
      <c r="G53" s="50">
        <v>-227</v>
      </c>
      <c r="H53" s="50">
        <v>-247</v>
      </c>
      <c r="I53" s="50">
        <v>-269</v>
      </c>
      <c r="J53" s="50">
        <v>-289</v>
      </c>
      <c r="K53" s="72"/>
    </row>
    <row r="54" spans="1:11" x14ac:dyDescent="0.25">
      <c r="K54" s="72"/>
    </row>
    <row r="55" spans="1:11" x14ac:dyDescent="0.25">
      <c r="A55" s="37" t="s">
        <v>176</v>
      </c>
      <c r="K55" s="72"/>
    </row>
    <row r="56" spans="1:11" x14ac:dyDescent="0.25">
      <c r="A56" s="51" t="s">
        <v>172</v>
      </c>
      <c r="B56" s="50">
        <v>2116</v>
      </c>
      <c r="C56" s="50">
        <v>2130</v>
      </c>
      <c r="D56" s="50">
        <v>2154</v>
      </c>
      <c r="E56" s="50">
        <v>2180</v>
      </c>
      <c r="F56" s="50">
        <v>2204</v>
      </c>
      <c r="G56" s="50">
        <v>2227</v>
      </c>
      <c r="H56" s="50">
        <v>2249</v>
      </c>
      <c r="I56" s="50">
        <v>2271</v>
      </c>
      <c r="J56" s="50">
        <v>2294</v>
      </c>
      <c r="K56" s="129">
        <v>1.01</v>
      </c>
    </row>
    <row r="57" spans="1:11" x14ac:dyDescent="0.25">
      <c r="A57" s="51" t="s">
        <v>173</v>
      </c>
      <c r="B57" s="50">
        <v>2120</v>
      </c>
      <c r="C57" s="50">
        <v>2127</v>
      </c>
      <c r="D57" s="50">
        <v>2140</v>
      </c>
      <c r="E57" s="50">
        <v>2156</v>
      </c>
      <c r="F57" s="50">
        <v>2173</v>
      </c>
      <c r="G57" s="50">
        <v>2188</v>
      </c>
      <c r="H57" s="50">
        <v>2202</v>
      </c>
      <c r="I57" s="50">
        <v>2216</v>
      </c>
      <c r="J57" s="50">
        <v>2229</v>
      </c>
      <c r="K57" s="129">
        <v>0.63</v>
      </c>
    </row>
    <row r="58" spans="1:11" x14ac:dyDescent="0.25">
      <c r="A58" s="51" t="s">
        <v>174</v>
      </c>
      <c r="B58" s="50">
        <v>-4</v>
      </c>
      <c r="C58" s="50">
        <v>3</v>
      </c>
      <c r="D58" s="50">
        <v>14</v>
      </c>
      <c r="E58" s="50">
        <v>24</v>
      </c>
      <c r="F58" s="50">
        <v>31</v>
      </c>
      <c r="G58" s="50">
        <v>39</v>
      </c>
      <c r="H58" s="50">
        <v>47</v>
      </c>
      <c r="I58" s="50">
        <v>55</v>
      </c>
      <c r="J58" s="50">
        <v>65</v>
      </c>
      <c r="K58" s="72"/>
    </row>
    <row r="59" spans="1:11" x14ac:dyDescent="0.25">
      <c r="K59" s="72"/>
    </row>
    <row r="60" spans="1:11" x14ac:dyDescent="0.25">
      <c r="A60" s="37" t="s">
        <v>177</v>
      </c>
      <c r="K60" s="72"/>
    </row>
    <row r="61" spans="1:11" x14ac:dyDescent="0.25">
      <c r="A61" s="51" t="s">
        <v>172</v>
      </c>
      <c r="B61" s="50">
        <v>13864</v>
      </c>
      <c r="C61" s="50">
        <v>13982</v>
      </c>
      <c r="D61" s="50">
        <v>14107</v>
      </c>
      <c r="E61" s="50">
        <v>14235</v>
      </c>
      <c r="F61" s="50">
        <v>14361</v>
      </c>
      <c r="G61" s="50">
        <v>14489</v>
      </c>
      <c r="H61" s="50">
        <v>14617</v>
      </c>
      <c r="I61" s="50">
        <v>14744</v>
      </c>
      <c r="J61" s="50">
        <v>14872</v>
      </c>
      <c r="K61" s="129">
        <v>0.88</v>
      </c>
    </row>
    <row r="62" spans="1:11" x14ac:dyDescent="0.25">
      <c r="A62" s="51" t="s">
        <v>173</v>
      </c>
      <c r="B62" s="50">
        <v>13982</v>
      </c>
      <c r="C62" s="50">
        <v>14113</v>
      </c>
      <c r="D62" s="50">
        <v>14257</v>
      </c>
      <c r="E62" s="50">
        <v>14405</v>
      </c>
      <c r="F62" s="50">
        <v>14555</v>
      </c>
      <c r="G62" s="50">
        <v>14699</v>
      </c>
      <c r="H62" s="50">
        <v>14841</v>
      </c>
      <c r="I62" s="50">
        <v>14983</v>
      </c>
      <c r="J62" s="50">
        <v>15125</v>
      </c>
      <c r="K62" s="129">
        <v>0.99</v>
      </c>
    </row>
    <row r="63" spans="1:11" x14ac:dyDescent="0.25">
      <c r="A63" s="51" t="s">
        <v>174</v>
      </c>
      <c r="B63" s="50">
        <v>-118</v>
      </c>
      <c r="C63" s="50">
        <v>-131</v>
      </c>
      <c r="D63" s="50">
        <v>-150</v>
      </c>
      <c r="E63" s="50">
        <v>-170</v>
      </c>
      <c r="F63" s="50">
        <v>-194</v>
      </c>
      <c r="G63" s="50">
        <v>-210</v>
      </c>
      <c r="H63" s="50">
        <v>-224</v>
      </c>
      <c r="I63" s="50">
        <v>-239</v>
      </c>
      <c r="J63" s="50">
        <v>-253</v>
      </c>
      <c r="K63" s="72"/>
    </row>
    <row r="64" spans="1:11" x14ac:dyDescent="0.25">
      <c r="K64" s="72"/>
    </row>
    <row r="65" spans="1:11" x14ac:dyDescent="0.25">
      <c r="A65" s="37" t="s">
        <v>178</v>
      </c>
      <c r="K65" s="72"/>
    </row>
    <row r="66" spans="1:11" x14ac:dyDescent="0.25">
      <c r="A66" s="51" t="s">
        <v>172</v>
      </c>
      <c r="B66" s="50">
        <v>2445</v>
      </c>
      <c r="C66" s="50">
        <v>2457</v>
      </c>
      <c r="D66" s="50">
        <v>2473</v>
      </c>
      <c r="E66" s="50">
        <v>2489</v>
      </c>
      <c r="F66" s="50">
        <v>2505</v>
      </c>
      <c r="G66" s="50">
        <v>2522</v>
      </c>
      <c r="H66" s="50">
        <v>2538</v>
      </c>
      <c r="I66" s="50">
        <v>2554</v>
      </c>
      <c r="J66" s="50">
        <v>2570</v>
      </c>
      <c r="K66" s="129">
        <v>0.63</v>
      </c>
    </row>
    <row r="67" spans="1:11" x14ac:dyDescent="0.25">
      <c r="A67" s="51" t="s">
        <v>173</v>
      </c>
      <c r="B67" s="50">
        <v>2524</v>
      </c>
      <c r="C67" s="50">
        <v>2541</v>
      </c>
      <c r="D67" s="50">
        <v>2562</v>
      </c>
      <c r="E67" s="50">
        <v>2584</v>
      </c>
      <c r="F67" s="50">
        <v>2606</v>
      </c>
      <c r="G67" s="50">
        <v>2626</v>
      </c>
      <c r="H67" s="50">
        <v>2645</v>
      </c>
      <c r="I67" s="50">
        <v>2664</v>
      </c>
      <c r="J67" s="50">
        <v>2684</v>
      </c>
      <c r="K67" s="129">
        <v>0.77</v>
      </c>
    </row>
    <row r="68" spans="1:11" x14ac:dyDescent="0.25">
      <c r="A68" s="51" t="s">
        <v>174</v>
      </c>
      <c r="B68" s="50">
        <v>-79</v>
      </c>
      <c r="C68" s="50">
        <v>-84</v>
      </c>
      <c r="D68" s="50">
        <v>-89</v>
      </c>
      <c r="E68" s="50">
        <v>-95</v>
      </c>
      <c r="F68" s="50">
        <v>-101</v>
      </c>
      <c r="G68" s="50">
        <v>-104</v>
      </c>
      <c r="H68" s="50">
        <v>-107</v>
      </c>
      <c r="I68" s="50">
        <v>-110</v>
      </c>
      <c r="J68" s="50">
        <v>-114</v>
      </c>
      <c r="K68" s="72"/>
    </row>
    <row r="69" spans="1:11" x14ac:dyDescent="0.25">
      <c r="K69" s="72"/>
    </row>
    <row r="70" spans="1:11" x14ac:dyDescent="0.25">
      <c r="A70" s="37" t="s">
        <v>179</v>
      </c>
      <c r="K70" s="72"/>
    </row>
    <row r="71" spans="1:11" x14ac:dyDescent="0.25">
      <c r="A71" s="51" t="s">
        <v>172</v>
      </c>
      <c r="B71" s="50">
        <v>2118</v>
      </c>
      <c r="C71" s="50">
        <v>2142</v>
      </c>
      <c r="D71" s="50">
        <v>2167</v>
      </c>
      <c r="E71" s="50">
        <v>2193</v>
      </c>
      <c r="F71" s="50">
        <v>2218</v>
      </c>
      <c r="G71" s="50">
        <v>2242</v>
      </c>
      <c r="H71" s="50">
        <v>2267</v>
      </c>
      <c r="I71" s="50">
        <v>2292</v>
      </c>
      <c r="J71" s="50">
        <v>2316</v>
      </c>
      <c r="K71" s="129">
        <v>1.1200000000000001</v>
      </c>
    </row>
    <row r="72" spans="1:11" x14ac:dyDescent="0.25">
      <c r="A72" s="51" t="s">
        <v>173</v>
      </c>
      <c r="B72" s="50">
        <v>2118</v>
      </c>
      <c r="C72" s="50">
        <v>2137</v>
      </c>
      <c r="D72" s="50">
        <v>2158</v>
      </c>
      <c r="E72" s="50">
        <v>2179</v>
      </c>
      <c r="F72" s="50">
        <v>2200</v>
      </c>
      <c r="G72" s="50">
        <v>2220</v>
      </c>
      <c r="H72" s="50">
        <v>2241</v>
      </c>
      <c r="I72" s="50">
        <v>2262</v>
      </c>
      <c r="J72" s="50">
        <v>2284</v>
      </c>
      <c r="K72" s="129">
        <v>0.95</v>
      </c>
    </row>
    <row r="73" spans="1:11" x14ac:dyDescent="0.25">
      <c r="A73" s="51" t="s">
        <v>174</v>
      </c>
      <c r="B73" s="50">
        <v>0</v>
      </c>
      <c r="C73" s="50">
        <v>5</v>
      </c>
      <c r="D73" s="50">
        <v>9</v>
      </c>
      <c r="E73" s="50">
        <v>14</v>
      </c>
      <c r="F73" s="50">
        <v>18</v>
      </c>
      <c r="G73" s="50">
        <v>22</v>
      </c>
      <c r="H73" s="50">
        <v>26</v>
      </c>
      <c r="I73" s="50">
        <v>30</v>
      </c>
      <c r="J73" s="50">
        <v>32</v>
      </c>
      <c r="K73" s="72"/>
    </row>
    <row r="74" spans="1:11" x14ac:dyDescent="0.25">
      <c r="K74" s="72"/>
    </row>
    <row r="75" spans="1:11" x14ac:dyDescent="0.25">
      <c r="A75" s="37" t="s">
        <v>180</v>
      </c>
      <c r="K75" s="72"/>
    </row>
    <row r="76" spans="1:11" x14ac:dyDescent="0.25">
      <c r="A76" s="51" t="s">
        <v>172</v>
      </c>
      <c r="B76" s="50">
        <v>1095</v>
      </c>
      <c r="C76" s="50">
        <v>1100</v>
      </c>
      <c r="D76" s="50">
        <v>1106</v>
      </c>
      <c r="E76" s="50">
        <v>1112</v>
      </c>
      <c r="F76" s="50">
        <v>1118</v>
      </c>
      <c r="G76" s="50">
        <v>1124</v>
      </c>
      <c r="H76" s="50">
        <v>1130</v>
      </c>
      <c r="I76" s="50">
        <v>1136</v>
      </c>
      <c r="J76" s="50">
        <v>1142</v>
      </c>
      <c r="K76" s="129">
        <v>0.53</v>
      </c>
    </row>
    <row r="77" spans="1:11" x14ac:dyDescent="0.25">
      <c r="A77" s="51" t="s">
        <v>173</v>
      </c>
      <c r="B77" s="50">
        <v>1118</v>
      </c>
      <c r="C77" s="50">
        <v>1123</v>
      </c>
      <c r="D77" s="50">
        <v>1128</v>
      </c>
      <c r="E77" s="50">
        <v>1133</v>
      </c>
      <c r="F77" s="50">
        <v>1138</v>
      </c>
      <c r="G77" s="50">
        <v>1143</v>
      </c>
      <c r="H77" s="50">
        <v>1148</v>
      </c>
      <c r="I77" s="50">
        <v>1153</v>
      </c>
      <c r="J77" s="50">
        <v>1158</v>
      </c>
      <c r="K77" s="129">
        <v>0.44</v>
      </c>
    </row>
    <row r="78" spans="1:11" x14ac:dyDescent="0.25">
      <c r="A78" s="51" t="s">
        <v>174</v>
      </c>
      <c r="B78" s="50">
        <v>-23</v>
      </c>
      <c r="C78" s="50">
        <v>-23</v>
      </c>
      <c r="D78" s="50">
        <v>-22</v>
      </c>
      <c r="E78" s="50">
        <v>-21</v>
      </c>
      <c r="F78" s="50">
        <v>-20</v>
      </c>
      <c r="G78" s="50">
        <v>-19</v>
      </c>
      <c r="H78" s="50">
        <v>-18</v>
      </c>
      <c r="I78" s="50">
        <v>-17</v>
      </c>
      <c r="J78" s="50">
        <v>-16</v>
      </c>
      <c r="K78" s="72"/>
    </row>
    <row r="79" spans="1:11" x14ac:dyDescent="0.25">
      <c r="K79" s="72"/>
    </row>
    <row r="80" spans="1:11" x14ac:dyDescent="0.25">
      <c r="K80" s="72"/>
    </row>
    <row r="81" spans="1:11" ht="13.8" x14ac:dyDescent="0.25">
      <c r="A81" s="36" t="s">
        <v>182</v>
      </c>
      <c r="B81" s="35"/>
      <c r="C81" s="35"/>
      <c r="D81" s="35"/>
      <c r="E81" s="35"/>
      <c r="F81" s="35"/>
      <c r="G81" s="35"/>
      <c r="H81" s="35"/>
      <c r="I81" s="35"/>
      <c r="J81" s="35"/>
      <c r="K81" s="130"/>
    </row>
    <row r="82" spans="1:11" x14ac:dyDescent="0.25">
      <c r="K82" s="72"/>
    </row>
    <row r="83" spans="1:11" x14ac:dyDescent="0.25">
      <c r="B83" s="132">
        <v>2019</v>
      </c>
      <c r="C83" s="132">
        <v>2020</v>
      </c>
      <c r="D83" s="132">
        <v>2021</v>
      </c>
      <c r="E83" s="132">
        <v>2022</v>
      </c>
      <c r="F83" s="132">
        <v>2023</v>
      </c>
      <c r="G83" s="132">
        <v>2024</v>
      </c>
      <c r="H83" s="132">
        <v>2025</v>
      </c>
      <c r="I83" s="132">
        <v>2026</v>
      </c>
      <c r="J83" s="132">
        <v>2027</v>
      </c>
      <c r="K83" s="131" t="s">
        <v>171</v>
      </c>
    </row>
    <row r="84" spans="1:11" x14ac:dyDescent="0.25">
      <c r="A84" s="37" t="s">
        <v>92</v>
      </c>
      <c r="K84" s="72"/>
    </row>
    <row r="85" spans="1:11" x14ac:dyDescent="0.25">
      <c r="A85" s="51" t="s">
        <v>172</v>
      </c>
      <c r="B85" s="50">
        <v>23144</v>
      </c>
      <c r="C85" s="50">
        <v>23278</v>
      </c>
      <c r="D85" s="50">
        <v>23420</v>
      </c>
      <c r="E85" s="50">
        <v>23558</v>
      </c>
      <c r="F85" s="50">
        <v>23698</v>
      </c>
      <c r="G85" s="50">
        <v>23831</v>
      </c>
      <c r="H85" s="50">
        <v>23964</v>
      </c>
      <c r="I85" s="50">
        <v>24098</v>
      </c>
      <c r="J85" s="50">
        <v>24237</v>
      </c>
      <c r="K85" s="129">
        <v>0.57999999999999996</v>
      </c>
    </row>
    <row r="86" spans="1:11" x14ac:dyDescent="0.25">
      <c r="A86" s="51" t="s">
        <v>173</v>
      </c>
      <c r="B86" s="50">
        <v>23138</v>
      </c>
      <c r="C86" s="50">
        <v>23206</v>
      </c>
      <c r="D86" s="50">
        <v>23322</v>
      </c>
      <c r="E86" s="50">
        <v>23450</v>
      </c>
      <c r="F86" s="50">
        <v>23581</v>
      </c>
      <c r="G86" s="50">
        <v>23698</v>
      </c>
      <c r="H86" s="50">
        <v>23805</v>
      </c>
      <c r="I86" s="50">
        <v>23915</v>
      </c>
      <c r="J86" s="50">
        <v>24024</v>
      </c>
      <c r="K86" s="129">
        <v>0.47</v>
      </c>
    </row>
    <row r="87" spans="1:11" x14ac:dyDescent="0.25">
      <c r="A87" s="51" t="s">
        <v>174</v>
      </c>
      <c r="B87" s="50">
        <v>6</v>
      </c>
      <c r="C87" s="50">
        <v>72</v>
      </c>
      <c r="D87" s="50">
        <v>98</v>
      </c>
      <c r="E87" s="50">
        <v>108</v>
      </c>
      <c r="F87" s="50">
        <v>117</v>
      </c>
      <c r="G87" s="50">
        <v>133</v>
      </c>
      <c r="H87" s="50">
        <v>159</v>
      </c>
      <c r="I87" s="50">
        <v>183</v>
      </c>
      <c r="J87" s="50">
        <v>213</v>
      </c>
      <c r="K87" s="72"/>
    </row>
    <row r="88" spans="1:11" x14ac:dyDescent="0.25">
      <c r="K88" s="72"/>
    </row>
    <row r="89" spans="1:11" x14ac:dyDescent="0.25">
      <c r="A89" s="37" t="s">
        <v>175</v>
      </c>
      <c r="K89" s="72"/>
    </row>
    <row r="90" spans="1:11" x14ac:dyDescent="0.25">
      <c r="A90" s="51" t="s">
        <v>172</v>
      </c>
      <c r="B90" s="50">
        <v>5647</v>
      </c>
      <c r="C90" s="50">
        <v>5655</v>
      </c>
      <c r="D90" s="50">
        <v>5661</v>
      </c>
      <c r="E90" s="50">
        <v>5669</v>
      </c>
      <c r="F90" s="50">
        <v>5678</v>
      </c>
      <c r="G90" s="50">
        <v>5685</v>
      </c>
      <c r="H90" s="50">
        <v>5692</v>
      </c>
      <c r="I90" s="50">
        <v>5699</v>
      </c>
      <c r="J90" s="50">
        <v>5707</v>
      </c>
      <c r="K90" s="129">
        <v>0.13</v>
      </c>
    </row>
    <row r="91" spans="1:11" x14ac:dyDescent="0.25">
      <c r="A91" s="51" t="s">
        <v>173</v>
      </c>
      <c r="B91" s="50">
        <v>5682</v>
      </c>
      <c r="C91" s="50">
        <v>5686</v>
      </c>
      <c r="D91" s="50">
        <v>5699</v>
      </c>
      <c r="E91" s="50">
        <v>5714</v>
      </c>
      <c r="F91" s="50">
        <v>5729</v>
      </c>
      <c r="G91" s="50">
        <v>5741</v>
      </c>
      <c r="H91" s="50">
        <v>5752</v>
      </c>
      <c r="I91" s="50">
        <v>5763</v>
      </c>
      <c r="J91" s="50">
        <v>5774</v>
      </c>
      <c r="K91" s="129">
        <v>0.2</v>
      </c>
    </row>
    <row r="92" spans="1:11" x14ac:dyDescent="0.25">
      <c r="A92" s="51" t="s">
        <v>174</v>
      </c>
      <c r="B92" s="50">
        <v>-35</v>
      </c>
      <c r="C92" s="50">
        <v>-31</v>
      </c>
      <c r="D92" s="50">
        <v>-38</v>
      </c>
      <c r="E92" s="50">
        <v>-45</v>
      </c>
      <c r="F92" s="50">
        <v>-51</v>
      </c>
      <c r="G92" s="50">
        <v>-56</v>
      </c>
      <c r="H92" s="50">
        <v>-60</v>
      </c>
      <c r="I92" s="50">
        <v>-64</v>
      </c>
      <c r="J92" s="50">
        <v>-67</v>
      </c>
      <c r="K92" s="72"/>
    </row>
    <row r="93" spans="1:11" x14ac:dyDescent="0.25">
      <c r="K93" s="72"/>
    </row>
    <row r="94" spans="1:11" x14ac:dyDescent="0.25">
      <c r="A94" s="37" t="s">
        <v>176</v>
      </c>
      <c r="K94" s="72"/>
    </row>
    <row r="95" spans="1:11" x14ac:dyDescent="0.25">
      <c r="A95" s="51" t="s">
        <v>172</v>
      </c>
      <c r="B95" s="50">
        <v>2067</v>
      </c>
      <c r="C95" s="50">
        <v>2090</v>
      </c>
      <c r="D95" s="50">
        <v>2117</v>
      </c>
      <c r="E95" s="50">
        <v>2141</v>
      </c>
      <c r="F95" s="50">
        <v>2165</v>
      </c>
      <c r="G95" s="50">
        <v>2188</v>
      </c>
      <c r="H95" s="50">
        <v>2210</v>
      </c>
      <c r="I95" s="50">
        <v>2232</v>
      </c>
      <c r="J95" s="50">
        <v>2256</v>
      </c>
      <c r="K95" s="129">
        <v>1.1000000000000001</v>
      </c>
    </row>
    <row r="96" spans="1:11" x14ac:dyDescent="0.25">
      <c r="A96" s="51" t="s">
        <v>173</v>
      </c>
      <c r="B96" s="50">
        <v>2079</v>
      </c>
      <c r="C96" s="50">
        <v>2087</v>
      </c>
      <c r="D96" s="50">
        <v>2106</v>
      </c>
      <c r="E96" s="50">
        <v>2129</v>
      </c>
      <c r="F96" s="50">
        <v>2154</v>
      </c>
      <c r="G96" s="50">
        <v>2176</v>
      </c>
      <c r="H96" s="50">
        <v>2196</v>
      </c>
      <c r="I96" s="50">
        <v>2216</v>
      </c>
      <c r="J96" s="50">
        <v>2235</v>
      </c>
      <c r="K96" s="129">
        <v>0.91</v>
      </c>
    </row>
    <row r="97" spans="1:11" x14ac:dyDescent="0.25">
      <c r="A97" s="51" t="s">
        <v>174</v>
      </c>
      <c r="B97" s="50">
        <v>-12</v>
      </c>
      <c r="C97" s="50">
        <v>3</v>
      </c>
      <c r="D97" s="50">
        <v>11</v>
      </c>
      <c r="E97" s="50">
        <v>12</v>
      </c>
      <c r="F97" s="50">
        <v>11</v>
      </c>
      <c r="G97" s="50">
        <v>12</v>
      </c>
      <c r="H97" s="50">
        <v>14</v>
      </c>
      <c r="I97" s="50">
        <v>16</v>
      </c>
      <c r="J97" s="50">
        <v>21</v>
      </c>
      <c r="K97" s="72"/>
    </row>
    <row r="98" spans="1:11" x14ac:dyDescent="0.25">
      <c r="K98" s="72"/>
    </row>
    <row r="99" spans="1:11" x14ac:dyDescent="0.25">
      <c r="A99" s="37" t="s">
        <v>177</v>
      </c>
      <c r="K99" s="72"/>
    </row>
    <row r="100" spans="1:11" x14ac:dyDescent="0.25">
      <c r="A100" s="51" t="s">
        <v>172</v>
      </c>
      <c r="B100" s="50">
        <v>10787</v>
      </c>
      <c r="C100" s="50">
        <v>10866</v>
      </c>
      <c r="D100" s="50">
        <v>10953</v>
      </c>
      <c r="E100" s="50">
        <v>11036</v>
      </c>
      <c r="F100" s="50">
        <v>11120</v>
      </c>
      <c r="G100" s="50">
        <v>11200</v>
      </c>
      <c r="H100" s="50">
        <v>11281</v>
      </c>
      <c r="I100" s="50">
        <v>11363</v>
      </c>
      <c r="J100" s="50">
        <v>11449</v>
      </c>
      <c r="K100" s="129">
        <v>0.75</v>
      </c>
    </row>
    <row r="101" spans="1:11" x14ac:dyDescent="0.25">
      <c r="A101" s="51" t="s">
        <v>173</v>
      </c>
      <c r="B101" s="50">
        <v>10723</v>
      </c>
      <c r="C101" s="50">
        <v>10771</v>
      </c>
      <c r="D101" s="50">
        <v>10838</v>
      </c>
      <c r="E101" s="50">
        <v>10911</v>
      </c>
      <c r="F101" s="50">
        <v>10985</v>
      </c>
      <c r="G101" s="50">
        <v>11053</v>
      </c>
      <c r="H101" s="50">
        <v>11116</v>
      </c>
      <c r="I101" s="50">
        <v>11180</v>
      </c>
      <c r="J101" s="50">
        <v>11243</v>
      </c>
      <c r="K101" s="129">
        <v>0.59</v>
      </c>
    </row>
    <row r="102" spans="1:11" x14ac:dyDescent="0.25">
      <c r="A102" s="51" t="s">
        <v>174</v>
      </c>
      <c r="B102" s="50">
        <v>64</v>
      </c>
      <c r="C102" s="50">
        <v>95</v>
      </c>
      <c r="D102" s="50">
        <v>115</v>
      </c>
      <c r="E102" s="50">
        <v>125</v>
      </c>
      <c r="F102" s="50">
        <v>135</v>
      </c>
      <c r="G102" s="50">
        <v>147</v>
      </c>
      <c r="H102" s="50">
        <v>165</v>
      </c>
      <c r="I102" s="50">
        <v>183</v>
      </c>
      <c r="J102" s="50">
        <v>206</v>
      </c>
      <c r="K102" s="72"/>
    </row>
    <row r="103" spans="1:11" x14ac:dyDescent="0.25">
      <c r="K103" s="72"/>
    </row>
    <row r="104" spans="1:11" x14ac:dyDescent="0.25">
      <c r="A104" s="37" t="s">
        <v>178</v>
      </c>
      <c r="K104" s="72"/>
    </row>
    <row r="105" spans="1:11" x14ac:dyDescent="0.25">
      <c r="A105" s="51" t="s">
        <v>172</v>
      </c>
      <c r="B105" s="50">
        <v>2025</v>
      </c>
      <c r="C105" s="50">
        <v>2030</v>
      </c>
      <c r="D105" s="50">
        <v>2035</v>
      </c>
      <c r="E105" s="50">
        <v>2041</v>
      </c>
      <c r="F105" s="50">
        <v>2046</v>
      </c>
      <c r="G105" s="50">
        <v>2052</v>
      </c>
      <c r="H105" s="50">
        <v>2057</v>
      </c>
      <c r="I105" s="50">
        <v>2062</v>
      </c>
      <c r="J105" s="50">
        <v>2067</v>
      </c>
      <c r="K105" s="129">
        <v>0.26</v>
      </c>
    </row>
    <row r="106" spans="1:11" x14ac:dyDescent="0.25">
      <c r="A106" s="51" t="s">
        <v>173</v>
      </c>
      <c r="B106" s="50">
        <v>2049</v>
      </c>
      <c r="C106" s="50">
        <v>2052</v>
      </c>
      <c r="D106" s="50">
        <v>2057</v>
      </c>
      <c r="E106" s="50">
        <v>2063</v>
      </c>
      <c r="F106" s="50">
        <v>2069</v>
      </c>
      <c r="G106" s="50">
        <v>2074</v>
      </c>
      <c r="H106" s="50">
        <v>2079</v>
      </c>
      <c r="I106" s="50">
        <v>2083</v>
      </c>
      <c r="J106" s="50">
        <v>2088</v>
      </c>
      <c r="K106" s="129">
        <v>0.24</v>
      </c>
    </row>
    <row r="107" spans="1:11" x14ac:dyDescent="0.25">
      <c r="A107" s="51" t="s">
        <v>174</v>
      </c>
      <c r="B107" s="50">
        <v>-24</v>
      </c>
      <c r="C107" s="50">
        <v>-22</v>
      </c>
      <c r="D107" s="50">
        <v>-22</v>
      </c>
      <c r="E107" s="50">
        <v>-22</v>
      </c>
      <c r="F107" s="50">
        <v>-23</v>
      </c>
      <c r="G107" s="50">
        <v>-22</v>
      </c>
      <c r="H107" s="50">
        <v>-22</v>
      </c>
      <c r="I107" s="50">
        <v>-21</v>
      </c>
      <c r="J107" s="50">
        <v>-21</v>
      </c>
      <c r="K107" s="72"/>
    </row>
    <row r="108" spans="1:11" x14ac:dyDescent="0.25">
      <c r="K108" s="72"/>
    </row>
    <row r="109" spans="1:11" x14ac:dyDescent="0.25">
      <c r="A109" s="37" t="s">
        <v>179</v>
      </c>
      <c r="K109" s="72"/>
    </row>
    <row r="110" spans="1:11" x14ac:dyDescent="0.25">
      <c r="A110" s="51" t="s">
        <v>172</v>
      </c>
      <c r="B110" s="50">
        <v>1500</v>
      </c>
      <c r="C110" s="50">
        <v>1511</v>
      </c>
      <c r="D110" s="50">
        <v>1521</v>
      </c>
      <c r="E110" s="50">
        <v>1532</v>
      </c>
      <c r="F110" s="50">
        <v>1543</v>
      </c>
      <c r="G110" s="50">
        <v>1553</v>
      </c>
      <c r="H110" s="50">
        <v>1564</v>
      </c>
      <c r="I110" s="50">
        <v>1574</v>
      </c>
      <c r="J110" s="50">
        <v>1585</v>
      </c>
      <c r="K110" s="129">
        <v>0.69</v>
      </c>
    </row>
    <row r="111" spans="1:11" x14ac:dyDescent="0.25">
      <c r="A111" s="51" t="s">
        <v>173</v>
      </c>
      <c r="B111" s="50">
        <v>1484</v>
      </c>
      <c r="C111" s="50">
        <v>1486</v>
      </c>
      <c r="D111" s="50">
        <v>1491</v>
      </c>
      <c r="E111" s="50">
        <v>1496</v>
      </c>
      <c r="F111" s="50">
        <v>1501</v>
      </c>
      <c r="G111" s="50">
        <v>1506</v>
      </c>
      <c r="H111" s="50">
        <v>1510</v>
      </c>
      <c r="I111" s="50">
        <v>1516</v>
      </c>
      <c r="J111" s="50">
        <v>1521</v>
      </c>
      <c r="K111" s="129">
        <v>0.31</v>
      </c>
    </row>
    <row r="112" spans="1:11" x14ac:dyDescent="0.25">
      <c r="A112" s="51" t="s">
        <v>174</v>
      </c>
      <c r="B112" s="50">
        <v>16</v>
      </c>
      <c r="C112" s="50">
        <v>25</v>
      </c>
      <c r="D112" s="50">
        <v>30</v>
      </c>
      <c r="E112" s="50">
        <v>36</v>
      </c>
      <c r="F112" s="50">
        <v>42</v>
      </c>
      <c r="G112" s="50">
        <v>47</v>
      </c>
      <c r="H112" s="50">
        <v>54</v>
      </c>
      <c r="I112" s="50">
        <v>58</v>
      </c>
      <c r="J112" s="50">
        <v>64</v>
      </c>
      <c r="K112" s="72"/>
    </row>
    <row r="113" spans="1:11" x14ac:dyDescent="0.25">
      <c r="K113" s="72"/>
    </row>
    <row r="114" spans="1:11" x14ac:dyDescent="0.25">
      <c r="A114" s="37" t="s">
        <v>180</v>
      </c>
      <c r="K114" s="72"/>
    </row>
    <row r="115" spans="1:11" x14ac:dyDescent="0.25">
      <c r="A115" s="51" t="s">
        <v>172</v>
      </c>
      <c r="B115" s="50">
        <v>1118</v>
      </c>
      <c r="C115" s="50">
        <v>1125</v>
      </c>
      <c r="D115" s="50">
        <v>1132</v>
      </c>
      <c r="E115" s="50">
        <v>1139</v>
      </c>
      <c r="F115" s="50">
        <v>1146</v>
      </c>
      <c r="G115" s="50">
        <v>1153</v>
      </c>
      <c r="H115" s="50">
        <v>1160</v>
      </c>
      <c r="I115" s="50">
        <v>1166</v>
      </c>
      <c r="J115" s="50">
        <v>1173</v>
      </c>
      <c r="K115" s="129">
        <v>0.6</v>
      </c>
    </row>
    <row r="116" spans="1:11" x14ac:dyDescent="0.25">
      <c r="A116" s="51" t="s">
        <v>173</v>
      </c>
      <c r="B116" s="50">
        <v>1121</v>
      </c>
      <c r="C116" s="50">
        <v>1125</v>
      </c>
      <c r="D116" s="50">
        <v>1131</v>
      </c>
      <c r="E116" s="50">
        <v>1137</v>
      </c>
      <c r="F116" s="50">
        <v>1142</v>
      </c>
      <c r="G116" s="50">
        <v>1147</v>
      </c>
      <c r="H116" s="50">
        <v>1152</v>
      </c>
      <c r="I116" s="50">
        <v>1157</v>
      </c>
      <c r="J116" s="50">
        <v>1162</v>
      </c>
      <c r="K116" s="129">
        <v>0.45</v>
      </c>
    </row>
    <row r="117" spans="1:11" x14ac:dyDescent="0.25">
      <c r="A117" s="51" t="s">
        <v>174</v>
      </c>
      <c r="B117" s="50">
        <v>-3</v>
      </c>
      <c r="C117" s="50">
        <v>0</v>
      </c>
      <c r="D117" s="50">
        <v>1</v>
      </c>
      <c r="E117" s="50">
        <v>2</v>
      </c>
      <c r="F117" s="50">
        <v>4</v>
      </c>
      <c r="G117" s="50">
        <v>6</v>
      </c>
      <c r="H117" s="50">
        <v>8</v>
      </c>
      <c r="I117" s="50">
        <v>9</v>
      </c>
      <c r="J117" s="50">
        <v>11</v>
      </c>
      <c r="K117" s="72"/>
    </row>
    <row r="118" spans="1:11" x14ac:dyDescent="0.25">
      <c r="K118" s="72"/>
    </row>
    <row r="119" spans="1:11" x14ac:dyDescent="0.25">
      <c r="K119" s="72"/>
    </row>
    <row r="120" spans="1:11" ht="13.8" x14ac:dyDescent="0.25">
      <c r="A120" s="36" t="s">
        <v>183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130"/>
    </row>
    <row r="121" spans="1:11" x14ac:dyDescent="0.25">
      <c r="K121" s="72"/>
    </row>
    <row r="122" spans="1:11" x14ac:dyDescent="0.25">
      <c r="B122" s="132">
        <v>2019</v>
      </c>
      <c r="C122" s="132">
        <v>2020</v>
      </c>
      <c r="D122" s="132">
        <v>2021</v>
      </c>
      <c r="E122" s="132">
        <v>2022</v>
      </c>
      <c r="F122" s="132">
        <v>2023</v>
      </c>
      <c r="G122" s="132">
        <v>2024</v>
      </c>
      <c r="H122" s="132">
        <v>2025</v>
      </c>
      <c r="I122" s="132">
        <v>2026</v>
      </c>
      <c r="J122" s="132">
        <v>2027</v>
      </c>
      <c r="K122" s="131" t="s">
        <v>171</v>
      </c>
    </row>
    <row r="123" spans="1:11" x14ac:dyDescent="0.25">
      <c r="A123" s="37" t="s">
        <v>92</v>
      </c>
      <c r="K123" s="72"/>
    </row>
    <row r="124" spans="1:11" x14ac:dyDescent="0.25">
      <c r="A124" s="51" t="s">
        <v>172</v>
      </c>
      <c r="B124" s="50">
        <v>30832</v>
      </c>
      <c r="C124" s="50">
        <v>31050</v>
      </c>
      <c r="D124" s="50">
        <v>31291</v>
      </c>
      <c r="E124" s="50">
        <v>31543</v>
      </c>
      <c r="F124" s="50">
        <v>31786</v>
      </c>
      <c r="G124" s="50">
        <v>32030</v>
      </c>
      <c r="H124" s="50">
        <v>32271</v>
      </c>
      <c r="I124" s="50">
        <v>32512</v>
      </c>
      <c r="J124" s="50">
        <v>32753</v>
      </c>
      <c r="K124" s="129">
        <v>0.76</v>
      </c>
    </row>
    <row r="125" spans="1:11" x14ac:dyDescent="0.25">
      <c r="A125" s="51" t="s">
        <v>173</v>
      </c>
      <c r="B125" s="50">
        <v>31716</v>
      </c>
      <c r="C125" s="50">
        <v>31950</v>
      </c>
      <c r="D125" s="50">
        <v>32217</v>
      </c>
      <c r="E125" s="50">
        <v>32494</v>
      </c>
      <c r="F125" s="50">
        <v>32773</v>
      </c>
      <c r="G125" s="50">
        <v>33041</v>
      </c>
      <c r="H125" s="50">
        <v>33303</v>
      </c>
      <c r="I125" s="50">
        <v>33566</v>
      </c>
      <c r="J125" s="50">
        <v>33828</v>
      </c>
      <c r="K125" s="129">
        <v>0.81</v>
      </c>
    </row>
    <row r="126" spans="1:11" x14ac:dyDescent="0.25">
      <c r="A126" s="51" t="s">
        <v>174</v>
      </c>
      <c r="B126" s="50">
        <v>-884</v>
      </c>
      <c r="C126" s="50">
        <v>-900</v>
      </c>
      <c r="D126" s="50">
        <v>-926</v>
      </c>
      <c r="E126" s="50">
        <v>-951</v>
      </c>
      <c r="F126" s="50">
        <v>-987</v>
      </c>
      <c r="G126" s="50">
        <v>-1011</v>
      </c>
      <c r="H126" s="50">
        <v>-1032</v>
      </c>
      <c r="I126" s="50">
        <v>-1054</v>
      </c>
      <c r="J126" s="50">
        <v>-1075</v>
      </c>
      <c r="K126" s="72"/>
    </row>
    <row r="127" spans="1:11" x14ac:dyDescent="0.25">
      <c r="K127" s="72"/>
    </row>
    <row r="128" spans="1:11" x14ac:dyDescent="0.25">
      <c r="A128" s="37" t="s">
        <v>175</v>
      </c>
      <c r="K128" s="72"/>
    </row>
    <row r="129" spans="1:11" x14ac:dyDescent="0.25">
      <c r="A129" s="51" t="s">
        <v>172</v>
      </c>
      <c r="B129" s="50">
        <v>7719</v>
      </c>
      <c r="C129" s="50">
        <v>7734</v>
      </c>
      <c r="D129" s="50">
        <v>7751</v>
      </c>
      <c r="E129" s="50">
        <v>7769</v>
      </c>
      <c r="F129" s="50">
        <v>7786</v>
      </c>
      <c r="G129" s="50">
        <v>7802</v>
      </c>
      <c r="H129" s="50">
        <v>7818</v>
      </c>
      <c r="I129" s="50">
        <v>7834</v>
      </c>
      <c r="J129" s="50">
        <v>7850</v>
      </c>
      <c r="K129" s="129">
        <v>0.21</v>
      </c>
    </row>
    <row r="130" spans="1:11" x14ac:dyDescent="0.25">
      <c r="A130" s="51" t="s">
        <v>173</v>
      </c>
      <c r="B130" s="50">
        <v>8076</v>
      </c>
      <c r="C130" s="50">
        <v>8107</v>
      </c>
      <c r="D130" s="50">
        <v>8146</v>
      </c>
      <c r="E130" s="50">
        <v>8188</v>
      </c>
      <c r="F130" s="50">
        <v>8229</v>
      </c>
      <c r="G130" s="50">
        <v>8268</v>
      </c>
      <c r="H130" s="50">
        <v>8305</v>
      </c>
      <c r="I130" s="50">
        <v>8343</v>
      </c>
      <c r="J130" s="50">
        <v>8381</v>
      </c>
      <c r="K130" s="129">
        <v>0.46</v>
      </c>
    </row>
    <row r="131" spans="1:11" x14ac:dyDescent="0.25">
      <c r="A131" s="51" t="s">
        <v>174</v>
      </c>
      <c r="B131" s="50">
        <v>-357</v>
      </c>
      <c r="C131" s="50">
        <v>-373</v>
      </c>
      <c r="D131" s="50">
        <v>-395</v>
      </c>
      <c r="E131" s="50">
        <v>-419</v>
      </c>
      <c r="F131" s="50">
        <v>-443</v>
      </c>
      <c r="G131" s="50">
        <v>-466</v>
      </c>
      <c r="H131" s="50">
        <v>-487</v>
      </c>
      <c r="I131" s="50">
        <v>-509</v>
      </c>
      <c r="J131" s="50">
        <v>-531</v>
      </c>
      <c r="K131" s="72"/>
    </row>
    <row r="132" spans="1:11" x14ac:dyDescent="0.25">
      <c r="K132" s="72"/>
    </row>
    <row r="133" spans="1:11" x14ac:dyDescent="0.25">
      <c r="A133" s="37" t="s">
        <v>176</v>
      </c>
      <c r="K133" s="72"/>
    </row>
    <row r="134" spans="1:11" x14ac:dyDescent="0.25">
      <c r="A134" s="51" t="s">
        <v>172</v>
      </c>
      <c r="B134" s="50">
        <v>2217</v>
      </c>
      <c r="C134" s="50">
        <v>2235</v>
      </c>
      <c r="D134" s="50">
        <v>2260</v>
      </c>
      <c r="E134" s="50">
        <v>2288</v>
      </c>
      <c r="F134" s="50">
        <v>2313</v>
      </c>
      <c r="G134" s="50">
        <v>2339</v>
      </c>
      <c r="H134" s="50">
        <v>2363</v>
      </c>
      <c r="I134" s="50">
        <v>2387</v>
      </c>
      <c r="J134" s="50">
        <v>2412</v>
      </c>
      <c r="K134" s="129">
        <v>1.06</v>
      </c>
    </row>
    <row r="135" spans="1:11" x14ac:dyDescent="0.25">
      <c r="A135" s="51" t="s">
        <v>173</v>
      </c>
      <c r="B135" s="50">
        <v>2254</v>
      </c>
      <c r="C135" s="50">
        <v>2261</v>
      </c>
      <c r="D135" s="50">
        <v>2275</v>
      </c>
      <c r="E135" s="50">
        <v>2291</v>
      </c>
      <c r="F135" s="50">
        <v>2308</v>
      </c>
      <c r="G135" s="50">
        <v>2323</v>
      </c>
      <c r="H135" s="50">
        <v>2338</v>
      </c>
      <c r="I135" s="50">
        <v>2352</v>
      </c>
      <c r="J135" s="50">
        <v>2366</v>
      </c>
      <c r="K135" s="129">
        <v>0.61</v>
      </c>
    </row>
    <row r="136" spans="1:11" x14ac:dyDescent="0.25">
      <c r="A136" s="51" t="s">
        <v>174</v>
      </c>
      <c r="B136" s="50">
        <v>-37</v>
      </c>
      <c r="C136" s="50">
        <v>-26</v>
      </c>
      <c r="D136" s="50">
        <v>-15</v>
      </c>
      <c r="E136" s="50">
        <v>-3</v>
      </c>
      <c r="F136" s="50">
        <v>5</v>
      </c>
      <c r="G136" s="50">
        <v>16</v>
      </c>
      <c r="H136" s="50">
        <v>25</v>
      </c>
      <c r="I136" s="50">
        <v>35</v>
      </c>
      <c r="J136" s="50">
        <v>46</v>
      </c>
      <c r="K136" s="72"/>
    </row>
    <row r="137" spans="1:11" x14ac:dyDescent="0.25">
      <c r="K137" s="72"/>
    </row>
    <row r="138" spans="1:11" x14ac:dyDescent="0.25">
      <c r="A138" s="37" t="s">
        <v>177</v>
      </c>
      <c r="K138" s="72"/>
    </row>
    <row r="139" spans="1:11" x14ac:dyDescent="0.25">
      <c r="A139" s="51" t="s">
        <v>172</v>
      </c>
      <c r="B139" s="50">
        <v>14888</v>
      </c>
      <c r="C139" s="50">
        <v>15026</v>
      </c>
      <c r="D139" s="50">
        <v>15173</v>
      </c>
      <c r="E139" s="50">
        <v>15325</v>
      </c>
      <c r="F139" s="50">
        <v>15473</v>
      </c>
      <c r="G139" s="50">
        <v>15622</v>
      </c>
      <c r="H139" s="50">
        <v>15768</v>
      </c>
      <c r="I139" s="50">
        <v>15915</v>
      </c>
      <c r="J139" s="50">
        <v>16061</v>
      </c>
      <c r="K139" s="129">
        <v>0.95</v>
      </c>
    </row>
    <row r="140" spans="1:11" x14ac:dyDescent="0.25">
      <c r="A140" s="51" t="s">
        <v>173</v>
      </c>
      <c r="B140" s="50">
        <v>15114</v>
      </c>
      <c r="C140" s="50">
        <v>15261</v>
      </c>
      <c r="D140" s="50">
        <v>15422</v>
      </c>
      <c r="E140" s="50">
        <v>15586</v>
      </c>
      <c r="F140" s="50">
        <v>15751</v>
      </c>
      <c r="G140" s="50">
        <v>15913</v>
      </c>
      <c r="H140" s="50">
        <v>16071</v>
      </c>
      <c r="I140" s="50">
        <v>16229</v>
      </c>
      <c r="J140" s="50">
        <v>16387</v>
      </c>
      <c r="K140" s="129">
        <v>1.02</v>
      </c>
    </row>
    <row r="141" spans="1:11" x14ac:dyDescent="0.25">
      <c r="A141" s="51" t="s">
        <v>174</v>
      </c>
      <c r="B141" s="50">
        <v>-226</v>
      </c>
      <c r="C141" s="50">
        <v>-235</v>
      </c>
      <c r="D141" s="50">
        <v>-249</v>
      </c>
      <c r="E141" s="50">
        <v>-261</v>
      </c>
      <c r="F141" s="50">
        <v>-278</v>
      </c>
      <c r="G141" s="50">
        <v>-291</v>
      </c>
      <c r="H141" s="50">
        <v>-303</v>
      </c>
      <c r="I141" s="50">
        <v>-314</v>
      </c>
      <c r="J141" s="50">
        <v>-326</v>
      </c>
      <c r="K141" s="72"/>
    </row>
    <row r="142" spans="1:11" x14ac:dyDescent="0.25">
      <c r="K142" s="72"/>
    </row>
    <row r="143" spans="1:11" x14ac:dyDescent="0.25">
      <c r="A143" s="37" t="s">
        <v>178</v>
      </c>
      <c r="K143" s="72"/>
    </row>
    <row r="144" spans="1:11" x14ac:dyDescent="0.25">
      <c r="A144" s="51" t="s">
        <v>172</v>
      </c>
      <c r="B144" s="50">
        <v>2568</v>
      </c>
      <c r="C144" s="50">
        <v>2583</v>
      </c>
      <c r="D144" s="50">
        <v>2600</v>
      </c>
      <c r="E144" s="50">
        <v>2617</v>
      </c>
      <c r="F144" s="50">
        <v>2633</v>
      </c>
      <c r="G144" s="50">
        <v>2649</v>
      </c>
      <c r="H144" s="50">
        <v>2666</v>
      </c>
      <c r="I144" s="50">
        <v>2684</v>
      </c>
      <c r="J144" s="50">
        <v>2701</v>
      </c>
      <c r="K144" s="129">
        <v>0.63</v>
      </c>
    </row>
    <row r="145" spans="1:11" x14ac:dyDescent="0.25">
      <c r="A145" s="51" t="s">
        <v>173</v>
      </c>
      <c r="B145" s="50">
        <v>2718</v>
      </c>
      <c r="C145" s="50">
        <v>2737</v>
      </c>
      <c r="D145" s="50">
        <v>2760</v>
      </c>
      <c r="E145" s="50">
        <v>2783</v>
      </c>
      <c r="F145" s="50">
        <v>2807</v>
      </c>
      <c r="G145" s="50">
        <v>2830</v>
      </c>
      <c r="H145" s="50">
        <v>2851</v>
      </c>
      <c r="I145" s="50">
        <v>2872</v>
      </c>
      <c r="J145" s="50">
        <v>2894</v>
      </c>
      <c r="K145" s="129">
        <v>0.79</v>
      </c>
    </row>
    <row r="146" spans="1:11" x14ac:dyDescent="0.25">
      <c r="A146" s="51" t="s">
        <v>174</v>
      </c>
      <c r="B146" s="50">
        <v>-150</v>
      </c>
      <c r="C146" s="50">
        <v>-154</v>
      </c>
      <c r="D146" s="50">
        <v>-160</v>
      </c>
      <c r="E146" s="50">
        <v>-166</v>
      </c>
      <c r="F146" s="50">
        <v>-174</v>
      </c>
      <c r="G146" s="50">
        <v>-181</v>
      </c>
      <c r="H146" s="50">
        <v>-185</v>
      </c>
      <c r="I146" s="50">
        <v>-188</v>
      </c>
      <c r="J146" s="50">
        <v>-193</v>
      </c>
      <c r="K146" s="72"/>
    </row>
    <row r="147" spans="1:11" x14ac:dyDescent="0.25">
      <c r="K147" s="72"/>
    </row>
    <row r="148" spans="1:11" x14ac:dyDescent="0.25">
      <c r="A148" s="37" t="s">
        <v>179</v>
      </c>
      <c r="K148" s="72"/>
    </row>
    <row r="149" spans="1:11" x14ac:dyDescent="0.25">
      <c r="A149" s="51" t="s">
        <v>172</v>
      </c>
      <c r="B149" s="50">
        <v>2313</v>
      </c>
      <c r="C149" s="50">
        <v>2340</v>
      </c>
      <c r="D149" s="50">
        <v>2368</v>
      </c>
      <c r="E149" s="50">
        <v>2398</v>
      </c>
      <c r="F149" s="50">
        <v>2429</v>
      </c>
      <c r="G149" s="50">
        <v>2460</v>
      </c>
      <c r="H149" s="50">
        <v>2491</v>
      </c>
      <c r="I149" s="50">
        <v>2522</v>
      </c>
      <c r="J149" s="50">
        <v>2552</v>
      </c>
      <c r="K149" s="129">
        <v>1.24</v>
      </c>
    </row>
    <row r="150" spans="1:11" x14ac:dyDescent="0.25">
      <c r="A150" s="51" t="s">
        <v>173</v>
      </c>
      <c r="B150" s="50">
        <v>2390</v>
      </c>
      <c r="C150" s="50">
        <v>2414</v>
      </c>
      <c r="D150" s="50">
        <v>2439</v>
      </c>
      <c r="E150" s="50">
        <v>2464</v>
      </c>
      <c r="F150" s="50">
        <v>2490</v>
      </c>
      <c r="G150" s="50">
        <v>2515</v>
      </c>
      <c r="H150" s="50">
        <v>2540</v>
      </c>
      <c r="I150" s="50">
        <v>2566</v>
      </c>
      <c r="J150" s="50">
        <v>2592</v>
      </c>
      <c r="K150" s="129">
        <v>1.02</v>
      </c>
    </row>
    <row r="151" spans="1:11" x14ac:dyDescent="0.25">
      <c r="A151" s="51" t="s">
        <v>174</v>
      </c>
      <c r="B151" s="50">
        <v>-77</v>
      </c>
      <c r="C151" s="50">
        <v>-74</v>
      </c>
      <c r="D151" s="50">
        <v>-71</v>
      </c>
      <c r="E151" s="50">
        <v>-66</v>
      </c>
      <c r="F151" s="50">
        <v>-61</v>
      </c>
      <c r="G151" s="50">
        <v>-55</v>
      </c>
      <c r="H151" s="50">
        <v>-49</v>
      </c>
      <c r="I151" s="50">
        <v>-44</v>
      </c>
      <c r="J151" s="50">
        <v>-40</v>
      </c>
      <c r="K151" s="72"/>
    </row>
    <row r="152" spans="1:11" x14ac:dyDescent="0.25">
      <c r="K152" s="72"/>
    </row>
    <row r="153" spans="1:11" x14ac:dyDescent="0.25">
      <c r="A153" s="37" t="s">
        <v>180</v>
      </c>
      <c r="K153" s="72"/>
    </row>
    <row r="154" spans="1:11" x14ac:dyDescent="0.25">
      <c r="A154" s="51" t="s">
        <v>172</v>
      </c>
      <c r="B154" s="50">
        <v>1128</v>
      </c>
      <c r="C154" s="50">
        <v>1132</v>
      </c>
      <c r="D154" s="50">
        <v>1139</v>
      </c>
      <c r="E154" s="50">
        <v>1145</v>
      </c>
      <c r="F154" s="50">
        <v>1152</v>
      </c>
      <c r="G154" s="50">
        <v>1158</v>
      </c>
      <c r="H154" s="50">
        <v>1164</v>
      </c>
      <c r="I154" s="50">
        <v>1170</v>
      </c>
      <c r="J154" s="50">
        <v>1177</v>
      </c>
      <c r="K154" s="129">
        <v>0.53</v>
      </c>
    </row>
    <row r="155" spans="1:11" x14ac:dyDescent="0.25">
      <c r="A155" s="51" t="s">
        <v>173</v>
      </c>
      <c r="B155" s="50">
        <v>1165</v>
      </c>
      <c r="C155" s="50">
        <v>1170</v>
      </c>
      <c r="D155" s="50">
        <v>1176</v>
      </c>
      <c r="E155" s="50">
        <v>1182</v>
      </c>
      <c r="F155" s="50">
        <v>1187</v>
      </c>
      <c r="G155" s="50">
        <v>1193</v>
      </c>
      <c r="H155" s="50">
        <v>1198</v>
      </c>
      <c r="I155" s="50">
        <v>1204</v>
      </c>
      <c r="J155" s="50">
        <v>1209</v>
      </c>
      <c r="K155" s="129">
        <v>0.47</v>
      </c>
    </row>
    <row r="156" spans="1:11" x14ac:dyDescent="0.25">
      <c r="A156" s="51" t="s">
        <v>174</v>
      </c>
      <c r="B156" s="50">
        <v>-37</v>
      </c>
      <c r="C156" s="50">
        <v>-38</v>
      </c>
      <c r="D156" s="50">
        <v>-37</v>
      </c>
      <c r="E156" s="50">
        <v>-37</v>
      </c>
      <c r="F156" s="50">
        <v>-35</v>
      </c>
      <c r="G156" s="50">
        <v>-35</v>
      </c>
      <c r="H156" s="50">
        <v>-34</v>
      </c>
      <c r="I156" s="50">
        <v>-34</v>
      </c>
      <c r="J156" s="50">
        <v>-32</v>
      </c>
      <c r="K156" s="72"/>
    </row>
    <row r="157" spans="1:11" x14ac:dyDescent="0.25">
      <c r="K157" s="72"/>
    </row>
    <row r="158" spans="1:11" x14ac:dyDescent="0.25">
      <c r="K158" s="72"/>
    </row>
    <row r="159" spans="1:11" ht="13.8" x14ac:dyDescent="0.25">
      <c r="A159" s="36" t="s">
        <v>184</v>
      </c>
      <c r="B159" s="35"/>
      <c r="C159" s="35"/>
      <c r="D159" s="35"/>
      <c r="E159" s="35"/>
      <c r="F159" s="35"/>
      <c r="G159" s="35"/>
      <c r="H159" s="35"/>
      <c r="I159" s="35"/>
      <c r="J159" s="35"/>
      <c r="K159" s="130"/>
    </row>
    <row r="160" spans="1:11" x14ac:dyDescent="0.25">
      <c r="K160" s="72"/>
    </row>
    <row r="161" spans="1:11" x14ac:dyDescent="0.25">
      <c r="B161" s="132">
        <v>2019</v>
      </c>
      <c r="C161" s="132">
        <v>2020</v>
      </c>
      <c r="D161" s="132">
        <v>2021</v>
      </c>
      <c r="E161" s="132">
        <v>2022</v>
      </c>
      <c r="F161" s="132">
        <v>2023</v>
      </c>
      <c r="G161" s="132">
        <v>2024</v>
      </c>
      <c r="H161" s="132">
        <v>2025</v>
      </c>
      <c r="I161" s="132">
        <v>2026</v>
      </c>
      <c r="J161" s="132">
        <v>2027</v>
      </c>
      <c r="K161" s="131" t="s">
        <v>171</v>
      </c>
    </row>
    <row r="162" spans="1:11" x14ac:dyDescent="0.25">
      <c r="A162" s="37" t="s">
        <v>92</v>
      </c>
      <c r="K162" s="72"/>
    </row>
    <row r="163" spans="1:11" x14ac:dyDescent="0.25">
      <c r="A163" s="51" t="s">
        <v>172</v>
      </c>
      <c r="B163" s="50">
        <v>23841</v>
      </c>
      <c r="C163" s="50">
        <v>23983</v>
      </c>
      <c r="D163" s="50">
        <v>24138</v>
      </c>
      <c r="E163" s="50">
        <v>24283</v>
      </c>
      <c r="F163" s="50">
        <v>24428</v>
      </c>
      <c r="G163" s="50">
        <v>24568</v>
      </c>
      <c r="H163" s="50">
        <v>24707</v>
      </c>
      <c r="I163" s="50">
        <v>24847</v>
      </c>
      <c r="J163" s="50">
        <v>24993</v>
      </c>
      <c r="K163" s="129">
        <v>0.59</v>
      </c>
    </row>
    <row r="164" spans="1:11" x14ac:dyDescent="0.25">
      <c r="A164" s="51" t="s">
        <v>173</v>
      </c>
      <c r="B164" s="50">
        <v>23837</v>
      </c>
      <c r="C164" s="50">
        <v>23906</v>
      </c>
      <c r="D164" s="50">
        <v>24021</v>
      </c>
      <c r="E164" s="50">
        <v>24150</v>
      </c>
      <c r="F164" s="50">
        <v>24281</v>
      </c>
      <c r="G164" s="50">
        <v>24397</v>
      </c>
      <c r="H164" s="50">
        <v>24505</v>
      </c>
      <c r="I164" s="50">
        <v>24615</v>
      </c>
      <c r="J164" s="50">
        <v>24723</v>
      </c>
      <c r="K164" s="129">
        <v>0.46</v>
      </c>
    </row>
    <row r="165" spans="1:11" x14ac:dyDescent="0.25">
      <c r="A165" s="51" t="s">
        <v>174</v>
      </c>
      <c r="B165" s="50">
        <v>4</v>
      </c>
      <c r="C165" s="50">
        <v>77</v>
      </c>
      <c r="D165" s="50">
        <v>117</v>
      </c>
      <c r="E165" s="50">
        <v>133</v>
      </c>
      <c r="F165" s="50">
        <v>147</v>
      </c>
      <c r="G165" s="50">
        <v>171</v>
      </c>
      <c r="H165" s="50">
        <v>202</v>
      </c>
      <c r="I165" s="50">
        <v>232</v>
      </c>
      <c r="J165" s="50">
        <v>270</v>
      </c>
      <c r="K165" s="72"/>
    </row>
    <row r="166" spans="1:11" x14ac:dyDescent="0.25">
      <c r="K166" s="72"/>
    </row>
    <row r="167" spans="1:11" x14ac:dyDescent="0.25">
      <c r="A167" s="37" t="s">
        <v>175</v>
      </c>
      <c r="K167" s="72"/>
    </row>
    <row r="168" spans="1:11" x14ac:dyDescent="0.25">
      <c r="A168" s="51" t="s">
        <v>172</v>
      </c>
      <c r="B168" s="50">
        <v>5805</v>
      </c>
      <c r="C168" s="50">
        <v>5814</v>
      </c>
      <c r="D168" s="50">
        <v>5823</v>
      </c>
      <c r="E168" s="50">
        <v>5831</v>
      </c>
      <c r="F168" s="50">
        <v>5840</v>
      </c>
      <c r="G168" s="50">
        <v>5848</v>
      </c>
      <c r="H168" s="50">
        <v>5856</v>
      </c>
      <c r="I168" s="50">
        <v>5864</v>
      </c>
      <c r="J168" s="50">
        <v>5871</v>
      </c>
      <c r="K168" s="129">
        <v>0.14000000000000001</v>
      </c>
    </row>
    <row r="169" spans="1:11" x14ac:dyDescent="0.25">
      <c r="A169" s="51" t="s">
        <v>173</v>
      </c>
      <c r="B169" s="50">
        <v>5855</v>
      </c>
      <c r="C169" s="50">
        <v>5859</v>
      </c>
      <c r="D169" s="50">
        <v>5872</v>
      </c>
      <c r="E169" s="50">
        <v>5887</v>
      </c>
      <c r="F169" s="50">
        <v>5902</v>
      </c>
      <c r="G169" s="50">
        <v>5915</v>
      </c>
      <c r="H169" s="50">
        <v>5925</v>
      </c>
      <c r="I169" s="50">
        <v>5936</v>
      </c>
      <c r="J169" s="50">
        <v>5947</v>
      </c>
      <c r="K169" s="129">
        <v>0.2</v>
      </c>
    </row>
    <row r="170" spans="1:11" x14ac:dyDescent="0.25">
      <c r="A170" s="51" t="s">
        <v>174</v>
      </c>
      <c r="B170" s="50">
        <v>-50</v>
      </c>
      <c r="C170" s="50">
        <v>-45</v>
      </c>
      <c r="D170" s="50">
        <v>-49</v>
      </c>
      <c r="E170" s="50">
        <v>-56</v>
      </c>
      <c r="F170" s="50">
        <v>-62</v>
      </c>
      <c r="G170" s="50">
        <v>-67</v>
      </c>
      <c r="H170" s="50">
        <v>-69</v>
      </c>
      <c r="I170" s="50">
        <v>-72</v>
      </c>
      <c r="J170" s="50">
        <v>-76</v>
      </c>
      <c r="K170" s="72"/>
    </row>
    <row r="171" spans="1:11" x14ac:dyDescent="0.25">
      <c r="K171" s="72"/>
    </row>
    <row r="172" spans="1:11" x14ac:dyDescent="0.25">
      <c r="A172" s="37" t="s">
        <v>176</v>
      </c>
      <c r="K172" s="72"/>
    </row>
    <row r="173" spans="1:11" x14ac:dyDescent="0.25">
      <c r="A173" s="51" t="s">
        <v>172</v>
      </c>
      <c r="B173" s="50">
        <v>2105</v>
      </c>
      <c r="C173" s="50">
        <v>2130</v>
      </c>
      <c r="D173" s="50">
        <v>2158</v>
      </c>
      <c r="E173" s="50">
        <v>2182</v>
      </c>
      <c r="F173" s="50">
        <v>2207</v>
      </c>
      <c r="G173" s="50">
        <v>2230</v>
      </c>
      <c r="H173" s="50">
        <v>2253</v>
      </c>
      <c r="I173" s="50">
        <v>2276</v>
      </c>
      <c r="J173" s="50">
        <v>2301</v>
      </c>
      <c r="K173" s="129">
        <v>1.1200000000000001</v>
      </c>
    </row>
    <row r="174" spans="1:11" x14ac:dyDescent="0.25">
      <c r="A174" s="51" t="s">
        <v>173</v>
      </c>
      <c r="B174" s="50">
        <v>2137</v>
      </c>
      <c r="C174" s="50">
        <v>2145</v>
      </c>
      <c r="D174" s="50">
        <v>2164</v>
      </c>
      <c r="E174" s="50">
        <v>2187</v>
      </c>
      <c r="F174" s="50">
        <v>2212</v>
      </c>
      <c r="G174" s="50">
        <v>2234</v>
      </c>
      <c r="H174" s="50">
        <v>2254</v>
      </c>
      <c r="I174" s="50">
        <v>2274</v>
      </c>
      <c r="J174" s="50">
        <v>2293</v>
      </c>
      <c r="K174" s="129">
        <v>0.89</v>
      </c>
    </row>
    <row r="175" spans="1:11" x14ac:dyDescent="0.25">
      <c r="A175" s="51" t="s">
        <v>174</v>
      </c>
      <c r="B175" s="50">
        <v>-32</v>
      </c>
      <c r="C175" s="50">
        <v>-15</v>
      </c>
      <c r="D175" s="50">
        <v>-6</v>
      </c>
      <c r="E175" s="50">
        <v>-5</v>
      </c>
      <c r="F175" s="50">
        <v>-5</v>
      </c>
      <c r="G175" s="50">
        <v>-4</v>
      </c>
      <c r="H175" s="50">
        <v>-1</v>
      </c>
      <c r="I175" s="50">
        <v>2</v>
      </c>
      <c r="J175" s="50">
        <v>8</v>
      </c>
      <c r="K175" s="72"/>
    </row>
    <row r="176" spans="1:11" x14ac:dyDescent="0.25">
      <c r="K176" s="72"/>
    </row>
    <row r="177" spans="1:11" x14ac:dyDescent="0.25">
      <c r="A177" s="37" t="s">
        <v>177</v>
      </c>
      <c r="K177" s="72"/>
    </row>
    <row r="178" spans="1:11" x14ac:dyDescent="0.25">
      <c r="A178" s="51" t="s">
        <v>172</v>
      </c>
      <c r="B178" s="50">
        <v>11142</v>
      </c>
      <c r="C178" s="50">
        <v>11229</v>
      </c>
      <c r="D178" s="50">
        <v>11325</v>
      </c>
      <c r="E178" s="50">
        <v>11414</v>
      </c>
      <c r="F178" s="50">
        <v>11504</v>
      </c>
      <c r="G178" s="50">
        <v>11590</v>
      </c>
      <c r="H178" s="50">
        <v>11676</v>
      </c>
      <c r="I178" s="50">
        <v>11761</v>
      </c>
      <c r="J178" s="50">
        <v>11849</v>
      </c>
      <c r="K178" s="129">
        <v>0.77</v>
      </c>
    </row>
    <row r="179" spans="1:11" x14ac:dyDescent="0.25">
      <c r="A179" s="51" t="s">
        <v>173</v>
      </c>
      <c r="B179" s="50">
        <v>11044</v>
      </c>
      <c r="C179" s="50">
        <v>11092</v>
      </c>
      <c r="D179" s="50">
        <v>11159</v>
      </c>
      <c r="E179" s="50">
        <v>11232</v>
      </c>
      <c r="F179" s="50">
        <v>11307</v>
      </c>
      <c r="G179" s="50">
        <v>11374</v>
      </c>
      <c r="H179" s="50">
        <v>11437</v>
      </c>
      <c r="I179" s="50">
        <v>11502</v>
      </c>
      <c r="J179" s="50">
        <v>11564</v>
      </c>
      <c r="K179" s="129">
        <v>0.57999999999999996</v>
      </c>
    </row>
    <row r="180" spans="1:11" x14ac:dyDescent="0.25">
      <c r="A180" s="51" t="s">
        <v>174</v>
      </c>
      <c r="B180" s="50">
        <v>98</v>
      </c>
      <c r="C180" s="50">
        <v>137</v>
      </c>
      <c r="D180" s="50">
        <v>166</v>
      </c>
      <c r="E180" s="50">
        <v>182</v>
      </c>
      <c r="F180" s="50">
        <v>197</v>
      </c>
      <c r="G180" s="50">
        <v>216</v>
      </c>
      <c r="H180" s="50">
        <v>239</v>
      </c>
      <c r="I180" s="50">
        <v>259</v>
      </c>
      <c r="J180" s="50">
        <v>285</v>
      </c>
      <c r="K180" s="72"/>
    </row>
    <row r="181" spans="1:11" x14ac:dyDescent="0.25">
      <c r="K181" s="72"/>
    </row>
    <row r="182" spans="1:11" x14ac:dyDescent="0.25">
      <c r="A182" s="37" t="s">
        <v>178</v>
      </c>
      <c r="K182" s="72"/>
    </row>
    <row r="183" spans="1:11" x14ac:dyDescent="0.25">
      <c r="A183" s="51" t="s">
        <v>172</v>
      </c>
      <c r="B183" s="50">
        <v>2093</v>
      </c>
      <c r="C183" s="50">
        <v>2099</v>
      </c>
      <c r="D183" s="50">
        <v>2105</v>
      </c>
      <c r="E183" s="50">
        <v>2111</v>
      </c>
      <c r="F183" s="50">
        <v>2117</v>
      </c>
      <c r="G183" s="50">
        <v>2123</v>
      </c>
      <c r="H183" s="50">
        <v>2129</v>
      </c>
      <c r="I183" s="50">
        <v>2134</v>
      </c>
      <c r="J183" s="50">
        <v>2140</v>
      </c>
      <c r="K183" s="129">
        <v>0.28000000000000003</v>
      </c>
    </row>
    <row r="184" spans="1:11" x14ac:dyDescent="0.25">
      <c r="A184" s="51" t="s">
        <v>173</v>
      </c>
      <c r="B184" s="50">
        <v>2130</v>
      </c>
      <c r="C184" s="50">
        <v>2133</v>
      </c>
      <c r="D184" s="50">
        <v>2138</v>
      </c>
      <c r="E184" s="50">
        <v>2144</v>
      </c>
      <c r="F184" s="50">
        <v>2151</v>
      </c>
      <c r="G184" s="50">
        <v>2156</v>
      </c>
      <c r="H184" s="50">
        <v>2160</v>
      </c>
      <c r="I184" s="50">
        <v>2165</v>
      </c>
      <c r="J184" s="50">
        <v>2169</v>
      </c>
      <c r="K184" s="129">
        <v>0.23</v>
      </c>
    </row>
    <row r="185" spans="1:11" x14ac:dyDescent="0.25">
      <c r="A185" s="51" t="s">
        <v>174</v>
      </c>
      <c r="B185" s="50">
        <v>-37</v>
      </c>
      <c r="C185" s="50">
        <v>-34</v>
      </c>
      <c r="D185" s="50">
        <v>-33</v>
      </c>
      <c r="E185" s="50">
        <v>-33</v>
      </c>
      <c r="F185" s="50">
        <v>-34</v>
      </c>
      <c r="G185" s="50">
        <v>-33</v>
      </c>
      <c r="H185" s="50">
        <v>-31</v>
      </c>
      <c r="I185" s="50">
        <v>-31</v>
      </c>
      <c r="J185" s="50">
        <v>-29</v>
      </c>
      <c r="K185" s="72"/>
    </row>
    <row r="186" spans="1:11" x14ac:dyDescent="0.25">
      <c r="K186" s="72"/>
    </row>
    <row r="187" spans="1:11" x14ac:dyDescent="0.25">
      <c r="A187" s="37" t="s">
        <v>179</v>
      </c>
      <c r="K187" s="72"/>
    </row>
    <row r="188" spans="1:11" x14ac:dyDescent="0.25">
      <c r="A188" s="51" t="s">
        <v>172</v>
      </c>
      <c r="B188" s="50">
        <v>1540</v>
      </c>
      <c r="C188" s="50">
        <v>1552</v>
      </c>
      <c r="D188" s="50">
        <v>1563</v>
      </c>
      <c r="E188" s="50">
        <v>1575</v>
      </c>
      <c r="F188" s="50">
        <v>1586</v>
      </c>
      <c r="G188" s="50">
        <v>1598</v>
      </c>
      <c r="H188" s="50">
        <v>1609</v>
      </c>
      <c r="I188" s="50">
        <v>1621</v>
      </c>
      <c r="J188" s="50">
        <v>1632</v>
      </c>
      <c r="K188" s="129">
        <v>0.73</v>
      </c>
    </row>
    <row r="189" spans="1:11" x14ac:dyDescent="0.25">
      <c r="A189" s="51" t="s">
        <v>173</v>
      </c>
      <c r="B189" s="50">
        <v>1533</v>
      </c>
      <c r="C189" s="50">
        <v>1535</v>
      </c>
      <c r="D189" s="50">
        <v>1539</v>
      </c>
      <c r="E189" s="50">
        <v>1544</v>
      </c>
      <c r="F189" s="50">
        <v>1549</v>
      </c>
      <c r="G189" s="50">
        <v>1554</v>
      </c>
      <c r="H189" s="50">
        <v>1559</v>
      </c>
      <c r="I189" s="50">
        <v>1564</v>
      </c>
      <c r="J189" s="50">
        <v>1570</v>
      </c>
      <c r="K189" s="129">
        <v>0.3</v>
      </c>
    </row>
    <row r="190" spans="1:11" x14ac:dyDescent="0.25">
      <c r="A190" s="51" t="s">
        <v>174</v>
      </c>
      <c r="B190" s="50">
        <v>7</v>
      </c>
      <c r="C190" s="50">
        <v>17</v>
      </c>
      <c r="D190" s="50">
        <v>24</v>
      </c>
      <c r="E190" s="50">
        <v>31</v>
      </c>
      <c r="F190" s="50">
        <v>37</v>
      </c>
      <c r="G190" s="50">
        <v>44</v>
      </c>
      <c r="H190" s="50">
        <v>50</v>
      </c>
      <c r="I190" s="50">
        <v>57</v>
      </c>
      <c r="J190" s="50">
        <v>62</v>
      </c>
      <c r="K190" s="72"/>
    </row>
    <row r="191" spans="1:11" x14ac:dyDescent="0.25">
      <c r="K191" s="72"/>
    </row>
    <row r="192" spans="1:11" x14ac:dyDescent="0.25">
      <c r="A192" s="37" t="s">
        <v>180</v>
      </c>
      <c r="K192" s="72"/>
    </row>
    <row r="193" spans="1:11" x14ac:dyDescent="0.25">
      <c r="A193" s="51" t="s">
        <v>172</v>
      </c>
      <c r="B193" s="50">
        <v>1155</v>
      </c>
      <c r="C193" s="50">
        <v>1160</v>
      </c>
      <c r="D193" s="50">
        <v>1165</v>
      </c>
      <c r="E193" s="50">
        <v>1169</v>
      </c>
      <c r="F193" s="50">
        <v>1174</v>
      </c>
      <c r="G193" s="50">
        <v>1179</v>
      </c>
      <c r="H193" s="50">
        <v>1184</v>
      </c>
      <c r="I193" s="50">
        <v>1192</v>
      </c>
      <c r="J193" s="50">
        <v>1199</v>
      </c>
      <c r="K193" s="129">
        <v>0.47</v>
      </c>
    </row>
    <row r="194" spans="1:11" x14ac:dyDescent="0.25">
      <c r="A194" s="51" t="s">
        <v>173</v>
      </c>
      <c r="B194" s="50">
        <v>1139</v>
      </c>
      <c r="C194" s="50">
        <v>1143</v>
      </c>
      <c r="D194" s="50">
        <v>1149</v>
      </c>
      <c r="E194" s="50">
        <v>1155</v>
      </c>
      <c r="F194" s="50">
        <v>1160</v>
      </c>
      <c r="G194" s="50">
        <v>1165</v>
      </c>
      <c r="H194" s="50">
        <v>1170</v>
      </c>
      <c r="I194" s="50">
        <v>1175</v>
      </c>
      <c r="J194" s="50">
        <v>1179</v>
      </c>
      <c r="K194" s="129">
        <v>0.44</v>
      </c>
    </row>
    <row r="195" spans="1:11" x14ac:dyDescent="0.25">
      <c r="A195" s="51" t="s">
        <v>174</v>
      </c>
      <c r="B195" s="50">
        <v>16</v>
      </c>
      <c r="C195" s="50">
        <v>17</v>
      </c>
      <c r="D195" s="50">
        <v>16</v>
      </c>
      <c r="E195" s="50">
        <v>14</v>
      </c>
      <c r="F195" s="50">
        <v>14</v>
      </c>
      <c r="G195" s="50">
        <v>14</v>
      </c>
      <c r="H195" s="50">
        <v>14</v>
      </c>
      <c r="I195" s="50">
        <v>17</v>
      </c>
      <c r="J195" s="50">
        <v>20</v>
      </c>
      <c r="K195" s="72"/>
    </row>
    <row r="196" spans="1:11" x14ac:dyDescent="0.25">
      <c r="K196" s="72"/>
    </row>
    <row r="197" spans="1:11" x14ac:dyDescent="0.25">
      <c r="K197" s="72"/>
    </row>
    <row r="198" spans="1:11" x14ac:dyDescent="0.25">
      <c r="K198" s="72"/>
    </row>
    <row r="199" spans="1:11" x14ac:dyDescent="0.25">
      <c r="K199" s="72"/>
    </row>
    <row r="200" spans="1:11" x14ac:dyDescent="0.25">
      <c r="K200" s="72"/>
    </row>
    <row r="201" spans="1:11" x14ac:dyDescent="0.25">
      <c r="K201" s="72"/>
    </row>
    <row r="202" spans="1:11" x14ac:dyDescent="0.25">
      <c r="K202" s="72"/>
    </row>
    <row r="203" spans="1:11" x14ac:dyDescent="0.25">
      <c r="K203" s="72"/>
    </row>
    <row r="204" spans="1:11" x14ac:dyDescent="0.25">
      <c r="K204" s="72"/>
    </row>
    <row r="205" spans="1:11" x14ac:dyDescent="0.25">
      <c r="K205" s="72"/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workbookViewId="0"/>
  </sheetViews>
  <sheetFormatPr defaultColWidth="8.88671875" defaultRowHeight="13.2" x14ac:dyDescent="0.25"/>
  <cols>
    <col min="1" max="1" width="17.77734375" style="34" customWidth="1"/>
    <col min="2" max="11" width="9.33203125" style="34" customWidth="1"/>
    <col min="12" max="16384" width="8.88671875" style="34"/>
  </cols>
  <sheetData>
    <row r="1" spans="1:11" ht="15.6" x14ac:dyDescent="0.3">
      <c r="A1" s="29" t="s">
        <v>185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3" spans="1:11" ht="13.8" x14ac:dyDescent="0.25">
      <c r="A3" s="36" t="s">
        <v>186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5" spans="1:11" x14ac:dyDescent="0.25">
      <c r="B5" s="132">
        <v>2019</v>
      </c>
      <c r="C5" s="132">
        <v>2020</v>
      </c>
      <c r="D5" s="132">
        <v>2021</v>
      </c>
      <c r="E5" s="132">
        <v>2022</v>
      </c>
      <c r="F5" s="132">
        <v>2023</v>
      </c>
      <c r="G5" s="132">
        <v>2024</v>
      </c>
      <c r="H5" s="132">
        <v>2025</v>
      </c>
      <c r="I5" s="132">
        <v>2026</v>
      </c>
      <c r="J5" s="132">
        <v>2027</v>
      </c>
      <c r="K5" s="132" t="s">
        <v>171</v>
      </c>
    </row>
    <row r="6" spans="1:11" x14ac:dyDescent="0.25">
      <c r="A6" s="37" t="s">
        <v>92</v>
      </c>
    </row>
    <row r="7" spans="1:11" x14ac:dyDescent="0.25">
      <c r="A7" s="51" t="s">
        <v>172</v>
      </c>
      <c r="B7" s="50">
        <v>125823</v>
      </c>
      <c r="C7" s="50">
        <v>123560</v>
      </c>
      <c r="D7" s="50">
        <v>121876</v>
      </c>
      <c r="E7" s="50">
        <v>121288</v>
      </c>
      <c r="F7" s="50">
        <v>120575</v>
      </c>
      <c r="G7" s="50">
        <v>120544</v>
      </c>
      <c r="H7" s="50">
        <v>119924</v>
      </c>
      <c r="I7" s="50">
        <v>119916</v>
      </c>
      <c r="J7" s="50">
        <v>120227</v>
      </c>
      <c r="K7" s="137">
        <v>-0.56999999999999995</v>
      </c>
    </row>
    <row r="8" spans="1:11" x14ac:dyDescent="0.25">
      <c r="A8" s="51" t="s">
        <v>173</v>
      </c>
      <c r="B8" s="50">
        <v>122498</v>
      </c>
      <c r="C8" s="50">
        <v>120396</v>
      </c>
      <c r="D8" s="50">
        <v>118949</v>
      </c>
      <c r="E8" s="50">
        <v>117870</v>
      </c>
      <c r="F8" s="50">
        <v>117038</v>
      </c>
      <c r="G8" s="50">
        <v>116249</v>
      </c>
      <c r="H8" s="50">
        <v>115594</v>
      </c>
      <c r="I8" s="50">
        <v>115195</v>
      </c>
      <c r="J8" s="50">
        <v>114980</v>
      </c>
      <c r="K8" s="137">
        <v>-0.79</v>
      </c>
    </row>
    <row r="9" spans="1:11" x14ac:dyDescent="0.25">
      <c r="A9" s="51" t="s">
        <v>174</v>
      </c>
      <c r="B9" s="50">
        <v>3325</v>
      </c>
      <c r="C9" s="50">
        <v>3164</v>
      </c>
      <c r="D9" s="50">
        <v>2927</v>
      </c>
      <c r="E9" s="50">
        <v>3418</v>
      </c>
      <c r="F9" s="50">
        <v>3537</v>
      </c>
      <c r="G9" s="50">
        <v>4295</v>
      </c>
      <c r="H9" s="50">
        <v>4330</v>
      </c>
      <c r="I9" s="50">
        <v>4721</v>
      </c>
      <c r="J9" s="50">
        <v>5247</v>
      </c>
      <c r="K9" s="135"/>
    </row>
    <row r="10" spans="1:11" x14ac:dyDescent="0.25">
      <c r="K10" s="135"/>
    </row>
    <row r="11" spans="1:11" x14ac:dyDescent="0.25">
      <c r="A11" s="37" t="s">
        <v>175</v>
      </c>
      <c r="K11" s="135"/>
    </row>
    <row r="12" spans="1:11" x14ac:dyDescent="0.25">
      <c r="A12" s="51" t="s">
        <v>172</v>
      </c>
      <c r="B12" s="50">
        <v>30149</v>
      </c>
      <c r="C12" s="50">
        <v>29842</v>
      </c>
      <c r="D12" s="50">
        <v>29491</v>
      </c>
      <c r="E12" s="50">
        <v>29327</v>
      </c>
      <c r="F12" s="50">
        <v>29151</v>
      </c>
      <c r="G12" s="50">
        <v>29137</v>
      </c>
      <c r="H12" s="50">
        <v>28957</v>
      </c>
      <c r="I12" s="50">
        <v>28901</v>
      </c>
      <c r="J12" s="50">
        <v>28903</v>
      </c>
      <c r="K12" s="137">
        <v>-0.53</v>
      </c>
    </row>
    <row r="13" spans="1:11" x14ac:dyDescent="0.25">
      <c r="A13" s="51" t="s">
        <v>173</v>
      </c>
      <c r="B13" s="50">
        <v>30092</v>
      </c>
      <c r="C13" s="50">
        <v>29743</v>
      </c>
      <c r="D13" s="50">
        <v>29463</v>
      </c>
      <c r="E13" s="50">
        <v>29254</v>
      </c>
      <c r="F13" s="50">
        <v>29092</v>
      </c>
      <c r="G13" s="50">
        <v>28932</v>
      </c>
      <c r="H13" s="50">
        <v>28786</v>
      </c>
      <c r="I13" s="50">
        <v>28675</v>
      </c>
      <c r="J13" s="50">
        <v>28593</v>
      </c>
      <c r="K13" s="137">
        <v>-0.64</v>
      </c>
    </row>
    <row r="14" spans="1:11" x14ac:dyDescent="0.25">
      <c r="A14" s="51" t="s">
        <v>174</v>
      </c>
      <c r="B14" s="50">
        <v>57</v>
      </c>
      <c r="C14" s="50">
        <v>99</v>
      </c>
      <c r="D14" s="50">
        <v>28</v>
      </c>
      <c r="E14" s="50">
        <v>73</v>
      </c>
      <c r="F14" s="50">
        <v>59</v>
      </c>
      <c r="G14" s="50">
        <v>205</v>
      </c>
      <c r="H14" s="50">
        <v>171</v>
      </c>
      <c r="I14" s="50">
        <v>226</v>
      </c>
      <c r="J14" s="50">
        <v>310</v>
      </c>
      <c r="K14" s="135"/>
    </row>
    <row r="15" spans="1:11" x14ac:dyDescent="0.25">
      <c r="K15" s="135"/>
    </row>
    <row r="16" spans="1:11" x14ac:dyDescent="0.25">
      <c r="A16" s="37" t="s">
        <v>176</v>
      </c>
      <c r="K16" s="135"/>
    </row>
    <row r="17" spans="1:11" x14ac:dyDescent="0.25">
      <c r="A17" s="51" t="s">
        <v>172</v>
      </c>
      <c r="B17" s="50">
        <v>11926</v>
      </c>
      <c r="C17" s="50">
        <v>11891</v>
      </c>
      <c r="D17" s="50">
        <v>11947</v>
      </c>
      <c r="E17" s="50">
        <v>12094</v>
      </c>
      <c r="F17" s="50">
        <v>12210</v>
      </c>
      <c r="G17" s="50">
        <v>12370</v>
      </c>
      <c r="H17" s="50">
        <v>12471</v>
      </c>
      <c r="I17" s="50">
        <v>12606</v>
      </c>
      <c r="J17" s="50">
        <v>12762</v>
      </c>
      <c r="K17" s="137">
        <v>0.85</v>
      </c>
    </row>
    <row r="18" spans="1:11" x14ac:dyDescent="0.25">
      <c r="A18" s="51" t="s">
        <v>173</v>
      </c>
      <c r="B18" s="50">
        <v>11536</v>
      </c>
      <c r="C18" s="50">
        <v>11436</v>
      </c>
      <c r="D18" s="50">
        <v>11435</v>
      </c>
      <c r="E18" s="50">
        <v>11478</v>
      </c>
      <c r="F18" s="50">
        <v>11543</v>
      </c>
      <c r="G18" s="50">
        <v>11598</v>
      </c>
      <c r="H18" s="50">
        <v>11652</v>
      </c>
      <c r="I18" s="50">
        <v>11714</v>
      </c>
      <c r="J18" s="50">
        <v>11785</v>
      </c>
      <c r="K18" s="137">
        <v>0.27</v>
      </c>
    </row>
    <row r="19" spans="1:11" x14ac:dyDescent="0.25">
      <c r="A19" s="51" t="s">
        <v>174</v>
      </c>
      <c r="B19" s="50">
        <v>390</v>
      </c>
      <c r="C19" s="50">
        <v>455</v>
      </c>
      <c r="D19" s="50">
        <v>512</v>
      </c>
      <c r="E19" s="50">
        <v>616</v>
      </c>
      <c r="F19" s="50">
        <v>667</v>
      </c>
      <c r="G19" s="50">
        <v>772</v>
      </c>
      <c r="H19" s="50">
        <v>819</v>
      </c>
      <c r="I19" s="50">
        <v>892</v>
      </c>
      <c r="J19" s="50">
        <v>977</v>
      </c>
      <c r="K19" s="135"/>
    </row>
    <row r="20" spans="1:11" x14ac:dyDescent="0.25">
      <c r="K20" s="135"/>
    </row>
    <row r="21" spans="1:11" x14ac:dyDescent="0.25">
      <c r="A21" s="37" t="s">
        <v>177</v>
      </c>
      <c r="K21" s="135"/>
    </row>
    <row r="22" spans="1:11" x14ac:dyDescent="0.25">
      <c r="A22" s="51" t="s">
        <v>172</v>
      </c>
      <c r="B22" s="50">
        <v>58178</v>
      </c>
      <c r="C22" s="50">
        <v>56655</v>
      </c>
      <c r="D22" s="50">
        <v>55561</v>
      </c>
      <c r="E22" s="50">
        <v>55068</v>
      </c>
      <c r="F22" s="50">
        <v>54529</v>
      </c>
      <c r="G22" s="50">
        <v>54346</v>
      </c>
      <c r="H22" s="50">
        <v>53942</v>
      </c>
      <c r="I22" s="50">
        <v>53865</v>
      </c>
      <c r="J22" s="50">
        <v>53964</v>
      </c>
      <c r="K22" s="137">
        <v>-0.94</v>
      </c>
    </row>
    <row r="23" spans="1:11" x14ac:dyDescent="0.25">
      <c r="A23" s="51" t="s">
        <v>173</v>
      </c>
      <c r="B23" s="50">
        <v>55701</v>
      </c>
      <c r="C23" s="50">
        <v>54468</v>
      </c>
      <c r="D23" s="50">
        <v>53597</v>
      </c>
      <c r="E23" s="50">
        <v>52918</v>
      </c>
      <c r="F23" s="50">
        <v>52391</v>
      </c>
      <c r="G23" s="50">
        <v>51909</v>
      </c>
      <c r="H23" s="50">
        <v>51525</v>
      </c>
      <c r="I23" s="50">
        <v>51306</v>
      </c>
      <c r="J23" s="50">
        <v>51194</v>
      </c>
      <c r="K23" s="137">
        <v>-1.05</v>
      </c>
    </row>
    <row r="24" spans="1:11" x14ac:dyDescent="0.25">
      <c r="A24" s="51" t="s">
        <v>174</v>
      </c>
      <c r="B24" s="50">
        <v>2477</v>
      </c>
      <c r="C24" s="50">
        <v>2187</v>
      </c>
      <c r="D24" s="50">
        <v>1964</v>
      </c>
      <c r="E24" s="50">
        <v>2150</v>
      </c>
      <c r="F24" s="50">
        <v>2138</v>
      </c>
      <c r="G24" s="50">
        <v>2437</v>
      </c>
      <c r="H24" s="50">
        <v>2417</v>
      </c>
      <c r="I24" s="50">
        <v>2559</v>
      </c>
      <c r="J24" s="50">
        <v>2770</v>
      </c>
      <c r="K24" s="135"/>
    </row>
    <row r="25" spans="1:11" x14ac:dyDescent="0.25">
      <c r="K25" s="135"/>
    </row>
    <row r="26" spans="1:11" x14ac:dyDescent="0.25">
      <c r="A26" s="37" t="s">
        <v>178</v>
      </c>
      <c r="K26" s="135"/>
    </row>
    <row r="27" spans="1:11" x14ac:dyDescent="0.25">
      <c r="A27" s="51" t="s">
        <v>172</v>
      </c>
      <c r="B27" s="50">
        <v>12131</v>
      </c>
      <c r="C27" s="50">
        <v>12069</v>
      </c>
      <c r="D27" s="50">
        <v>12048</v>
      </c>
      <c r="E27" s="50">
        <v>12125</v>
      </c>
      <c r="F27" s="50">
        <v>12176</v>
      </c>
      <c r="G27" s="50">
        <v>12277</v>
      </c>
      <c r="H27" s="50">
        <v>12296</v>
      </c>
      <c r="I27" s="50">
        <v>12370</v>
      </c>
      <c r="J27" s="50">
        <v>12463</v>
      </c>
      <c r="K27" s="137">
        <v>0.34</v>
      </c>
    </row>
    <row r="28" spans="1:11" x14ac:dyDescent="0.25">
      <c r="A28" s="51" t="s">
        <v>173</v>
      </c>
      <c r="B28" s="50">
        <v>11842</v>
      </c>
      <c r="C28" s="50">
        <v>11785</v>
      </c>
      <c r="D28" s="50">
        <v>11781</v>
      </c>
      <c r="E28" s="50">
        <v>11794</v>
      </c>
      <c r="F28" s="50">
        <v>11815</v>
      </c>
      <c r="G28" s="50">
        <v>11826</v>
      </c>
      <c r="H28" s="50">
        <v>11832</v>
      </c>
      <c r="I28" s="50">
        <v>11850</v>
      </c>
      <c r="J28" s="50">
        <v>11875</v>
      </c>
      <c r="K28" s="137">
        <v>0.03</v>
      </c>
    </row>
    <row r="29" spans="1:11" x14ac:dyDescent="0.25">
      <c r="A29" s="51" t="s">
        <v>174</v>
      </c>
      <c r="B29" s="50">
        <v>289</v>
      </c>
      <c r="C29" s="50">
        <v>284</v>
      </c>
      <c r="D29" s="50">
        <v>267</v>
      </c>
      <c r="E29" s="50">
        <v>331</v>
      </c>
      <c r="F29" s="50">
        <v>361</v>
      </c>
      <c r="G29" s="50">
        <v>451</v>
      </c>
      <c r="H29" s="50">
        <v>464</v>
      </c>
      <c r="I29" s="50">
        <v>520</v>
      </c>
      <c r="J29" s="50">
        <v>588</v>
      </c>
      <c r="K29" s="135"/>
    </row>
    <row r="30" spans="1:11" x14ac:dyDescent="0.25">
      <c r="K30" s="135"/>
    </row>
    <row r="31" spans="1:11" x14ac:dyDescent="0.25">
      <c r="A31" s="37" t="s">
        <v>179</v>
      </c>
      <c r="K31" s="135"/>
    </row>
    <row r="32" spans="1:11" x14ac:dyDescent="0.25">
      <c r="A32" s="51" t="s">
        <v>172</v>
      </c>
      <c r="B32" s="50">
        <v>7846</v>
      </c>
      <c r="C32" s="50">
        <v>7657</v>
      </c>
      <c r="D32" s="50">
        <v>7514</v>
      </c>
      <c r="E32" s="50">
        <v>7447</v>
      </c>
      <c r="F32" s="50">
        <v>7370</v>
      </c>
      <c r="G32" s="50">
        <v>7333</v>
      </c>
      <c r="H32" s="50">
        <v>7263</v>
      </c>
      <c r="I32" s="50">
        <v>7239</v>
      </c>
      <c r="J32" s="50">
        <v>7242</v>
      </c>
      <c r="K32" s="137">
        <v>-1</v>
      </c>
    </row>
    <row r="33" spans="1:11" x14ac:dyDescent="0.25">
      <c r="A33" s="51" t="s">
        <v>173</v>
      </c>
      <c r="B33" s="50">
        <v>7620</v>
      </c>
      <c r="C33" s="50">
        <v>7370</v>
      </c>
      <c r="D33" s="50">
        <v>7170</v>
      </c>
      <c r="E33" s="50">
        <v>6999</v>
      </c>
      <c r="F33" s="50">
        <v>6844</v>
      </c>
      <c r="G33" s="50">
        <v>6703</v>
      </c>
      <c r="H33" s="50">
        <v>6584</v>
      </c>
      <c r="I33" s="50">
        <v>6490</v>
      </c>
      <c r="J33" s="50">
        <v>6421</v>
      </c>
      <c r="K33" s="137">
        <v>-2.12</v>
      </c>
    </row>
    <row r="34" spans="1:11" x14ac:dyDescent="0.25">
      <c r="A34" s="51" t="s">
        <v>174</v>
      </c>
      <c r="B34" s="50">
        <v>226</v>
      </c>
      <c r="C34" s="50">
        <v>287</v>
      </c>
      <c r="D34" s="50">
        <v>344</v>
      </c>
      <c r="E34" s="50">
        <v>448</v>
      </c>
      <c r="F34" s="50">
        <v>526</v>
      </c>
      <c r="G34" s="50">
        <v>630</v>
      </c>
      <c r="H34" s="50">
        <v>679</v>
      </c>
      <c r="I34" s="50">
        <v>749</v>
      </c>
      <c r="J34" s="50">
        <v>821</v>
      </c>
      <c r="K34" s="135"/>
    </row>
    <row r="35" spans="1:11" x14ac:dyDescent="0.25">
      <c r="K35" s="135"/>
    </row>
    <row r="36" spans="1:11" x14ac:dyDescent="0.25">
      <c r="A36" s="37" t="s">
        <v>180</v>
      </c>
      <c r="K36" s="135"/>
    </row>
    <row r="37" spans="1:11" x14ac:dyDescent="0.25">
      <c r="A37" s="51" t="s">
        <v>172</v>
      </c>
      <c r="B37" s="50">
        <v>5593</v>
      </c>
      <c r="C37" s="50">
        <v>5446</v>
      </c>
      <c r="D37" s="50">
        <v>5314</v>
      </c>
      <c r="E37" s="50">
        <v>5226</v>
      </c>
      <c r="F37" s="50">
        <v>5140</v>
      </c>
      <c r="G37" s="50">
        <v>5082</v>
      </c>
      <c r="H37" s="50">
        <v>4992</v>
      </c>
      <c r="I37" s="50">
        <v>4935</v>
      </c>
      <c r="J37" s="50">
        <v>4891</v>
      </c>
      <c r="K37" s="137">
        <v>-1.66</v>
      </c>
    </row>
    <row r="38" spans="1:11" x14ac:dyDescent="0.25">
      <c r="A38" s="51" t="s">
        <v>173</v>
      </c>
      <c r="B38" s="50">
        <v>5705</v>
      </c>
      <c r="C38" s="50">
        <v>5592</v>
      </c>
      <c r="D38" s="50">
        <v>5505</v>
      </c>
      <c r="E38" s="50">
        <v>5426</v>
      </c>
      <c r="F38" s="50">
        <v>5353</v>
      </c>
      <c r="G38" s="50">
        <v>5281</v>
      </c>
      <c r="H38" s="50">
        <v>5216</v>
      </c>
      <c r="I38" s="50">
        <v>5160</v>
      </c>
      <c r="J38" s="50">
        <v>5115</v>
      </c>
      <c r="K38" s="137">
        <v>-1.36</v>
      </c>
    </row>
    <row r="39" spans="1:11" x14ac:dyDescent="0.25">
      <c r="A39" s="51" t="s">
        <v>174</v>
      </c>
      <c r="B39" s="50">
        <v>-112</v>
      </c>
      <c r="C39" s="50">
        <v>-146</v>
      </c>
      <c r="D39" s="50">
        <v>-191</v>
      </c>
      <c r="E39" s="50">
        <v>-200</v>
      </c>
      <c r="F39" s="50">
        <v>-213</v>
      </c>
      <c r="G39" s="50">
        <v>-199</v>
      </c>
      <c r="H39" s="50">
        <v>-224</v>
      </c>
      <c r="I39" s="50">
        <v>-225</v>
      </c>
      <c r="J39" s="50">
        <v>-224</v>
      </c>
      <c r="K39" s="135"/>
    </row>
    <row r="40" spans="1:11" x14ac:dyDescent="0.25">
      <c r="K40" s="135"/>
    </row>
    <row r="41" spans="1:11" x14ac:dyDescent="0.25">
      <c r="K41" s="135"/>
    </row>
    <row r="42" spans="1:11" ht="13.8" x14ac:dyDescent="0.25">
      <c r="A42" s="36" t="s">
        <v>187</v>
      </c>
      <c r="B42" s="35"/>
      <c r="C42" s="35"/>
      <c r="D42" s="35"/>
      <c r="E42" s="35"/>
      <c r="F42" s="35"/>
      <c r="G42" s="35"/>
      <c r="H42" s="35"/>
      <c r="I42" s="35"/>
      <c r="J42" s="35"/>
      <c r="K42" s="138"/>
    </row>
    <row r="43" spans="1:11" x14ac:dyDescent="0.25">
      <c r="K43" s="135"/>
    </row>
    <row r="44" spans="1:11" x14ac:dyDescent="0.25">
      <c r="B44" s="132">
        <v>2019</v>
      </c>
      <c r="C44" s="132">
        <v>2020</v>
      </c>
      <c r="D44" s="132">
        <v>2021</v>
      </c>
      <c r="E44" s="132">
        <v>2022</v>
      </c>
      <c r="F44" s="132">
        <v>2023</v>
      </c>
      <c r="G44" s="132">
        <v>2024</v>
      </c>
      <c r="H44" s="132">
        <v>2025</v>
      </c>
      <c r="I44" s="132">
        <v>2026</v>
      </c>
      <c r="J44" s="132">
        <v>2027</v>
      </c>
      <c r="K44" s="139" t="s">
        <v>171</v>
      </c>
    </row>
    <row r="45" spans="1:11" x14ac:dyDescent="0.25">
      <c r="A45" s="37" t="s">
        <v>92</v>
      </c>
      <c r="K45" s="135"/>
    </row>
    <row r="46" spans="1:11" x14ac:dyDescent="0.25">
      <c r="A46" s="51" t="s">
        <v>172</v>
      </c>
      <c r="B46" s="50">
        <v>25323</v>
      </c>
      <c r="C46" s="50">
        <v>25025</v>
      </c>
      <c r="D46" s="50">
        <v>24794</v>
      </c>
      <c r="E46" s="50">
        <v>24620</v>
      </c>
      <c r="F46" s="50">
        <v>24480</v>
      </c>
      <c r="G46" s="50">
        <v>24384</v>
      </c>
      <c r="H46" s="50">
        <v>24328</v>
      </c>
      <c r="I46" s="50">
        <v>24315</v>
      </c>
      <c r="J46" s="50">
        <v>24341</v>
      </c>
      <c r="K46" s="137">
        <v>-0.49</v>
      </c>
    </row>
    <row r="47" spans="1:11" x14ac:dyDescent="0.25">
      <c r="A47" s="51" t="s">
        <v>173</v>
      </c>
      <c r="B47" s="50">
        <v>25511</v>
      </c>
      <c r="C47" s="50">
        <v>25298</v>
      </c>
      <c r="D47" s="50">
        <v>25136</v>
      </c>
      <c r="E47" s="50">
        <v>25021</v>
      </c>
      <c r="F47" s="50">
        <v>24941</v>
      </c>
      <c r="G47" s="50">
        <v>24889</v>
      </c>
      <c r="H47" s="50">
        <v>24864</v>
      </c>
      <c r="I47" s="50">
        <v>24874</v>
      </c>
      <c r="J47" s="50">
        <v>24912</v>
      </c>
      <c r="K47" s="137">
        <v>-0.3</v>
      </c>
    </row>
    <row r="48" spans="1:11" x14ac:dyDescent="0.25">
      <c r="A48" s="51" t="s">
        <v>174</v>
      </c>
      <c r="B48" s="50">
        <v>-188</v>
      </c>
      <c r="C48" s="50">
        <v>-273</v>
      </c>
      <c r="D48" s="50">
        <v>-342</v>
      </c>
      <c r="E48" s="50">
        <v>-401</v>
      </c>
      <c r="F48" s="50">
        <v>-461</v>
      </c>
      <c r="G48" s="50">
        <v>-505</v>
      </c>
      <c r="H48" s="50">
        <v>-536</v>
      </c>
      <c r="I48" s="50">
        <v>-559</v>
      </c>
      <c r="J48" s="50">
        <v>-571</v>
      </c>
      <c r="K48" s="135"/>
    </row>
    <row r="49" spans="1:11" x14ac:dyDescent="0.25">
      <c r="K49" s="135"/>
    </row>
    <row r="50" spans="1:11" x14ac:dyDescent="0.25">
      <c r="A50" s="37" t="s">
        <v>175</v>
      </c>
      <c r="K50" s="135"/>
    </row>
    <row r="51" spans="1:11" x14ac:dyDescent="0.25">
      <c r="A51" s="51" t="s">
        <v>172</v>
      </c>
      <c r="B51" s="50">
        <v>6471</v>
      </c>
      <c r="C51" s="50">
        <v>6411</v>
      </c>
      <c r="D51" s="50">
        <v>6344</v>
      </c>
      <c r="E51" s="50">
        <v>6284</v>
      </c>
      <c r="F51" s="50">
        <v>6234</v>
      </c>
      <c r="G51" s="50">
        <v>6195</v>
      </c>
      <c r="H51" s="50">
        <v>6161</v>
      </c>
      <c r="I51" s="50">
        <v>6133</v>
      </c>
      <c r="J51" s="50">
        <v>6115</v>
      </c>
      <c r="K51" s="137">
        <v>-0.7</v>
      </c>
    </row>
    <row r="52" spans="1:11" x14ac:dyDescent="0.25">
      <c r="A52" s="51" t="s">
        <v>173</v>
      </c>
      <c r="B52" s="50">
        <v>6641</v>
      </c>
      <c r="C52" s="50">
        <v>6601</v>
      </c>
      <c r="D52" s="50">
        <v>6560</v>
      </c>
      <c r="E52" s="50">
        <v>6529</v>
      </c>
      <c r="F52" s="50">
        <v>6507</v>
      </c>
      <c r="G52" s="50">
        <v>6492</v>
      </c>
      <c r="H52" s="50">
        <v>6481</v>
      </c>
      <c r="I52" s="50">
        <v>6475</v>
      </c>
      <c r="J52" s="50">
        <v>6474</v>
      </c>
      <c r="K52" s="137">
        <v>-0.32</v>
      </c>
    </row>
    <row r="53" spans="1:11" x14ac:dyDescent="0.25">
      <c r="A53" s="51" t="s">
        <v>174</v>
      </c>
      <c r="B53" s="50">
        <v>-170</v>
      </c>
      <c r="C53" s="50">
        <v>-190</v>
      </c>
      <c r="D53" s="50">
        <v>-216</v>
      </c>
      <c r="E53" s="50">
        <v>-245</v>
      </c>
      <c r="F53" s="50">
        <v>-273</v>
      </c>
      <c r="G53" s="50">
        <v>-297</v>
      </c>
      <c r="H53" s="50">
        <v>-320</v>
      </c>
      <c r="I53" s="50">
        <v>-342</v>
      </c>
      <c r="J53" s="50">
        <v>-359</v>
      </c>
      <c r="K53" s="135"/>
    </row>
    <row r="54" spans="1:11" x14ac:dyDescent="0.25">
      <c r="K54" s="135"/>
    </row>
    <row r="55" spans="1:11" x14ac:dyDescent="0.25">
      <c r="A55" s="37" t="s">
        <v>176</v>
      </c>
      <c r="K55" s="135"/>
    </row>
    <row r="56" spans="1:11" x14ac:dyDescent="0.25">
      <c r="A56" s="51" t="s">
        <v>172</v>
      </c>
      <c r="B56" s="50">
        <v>1908</v>
      </c>
      <c r="C56" s="50">
        <v>1896</v>
      </c>
      <c r="D56" s="50">
        <v>1895</v>
      </c>
      <c r="E56" s="50">
        <v>1899</v>
      </c>
      <c r="F56" s="50">
        <v>1903</v>
      </c>
      <c r="G56" s="50">
        <v>1909</v>
      </c>
      <c r="H56" s="50">
        <v>1916</v>
      </c>
      <c r="I56" s="50">
        <v>1925</v>
      </c>
      <c r="J56" s="50">
        <v>1938</v>
      </c>
      <c r="K56" s="137">
        <v>0.19</v>
      </c>
    </row>
    <row r="57" spans="1:11" x14ac:dyDescent="0.25">
      <c r="A57" s="51" t="s">
        <v>173</v>
      </c>
      <c r="B57" s="50">
        <v>1905</v>
      </c>
      <c r="C57" s="50">
        <v>1889</v>
      </c>
      <c r="D57" s="50">
        <v>1880</v>
      </c>
      <c r="E57" s="50">
        <v>1877</v>
      </c>
      <c r="F57" s="50">
        <v>1877</v>
      </c>
      <c r="G57" s="50">
        <v>1875</v>
      </c>
      <c r="H57" s="50">
        <v>1875</v>
      </c>
      <c r="I57" s="50">
        <v>1876</v>
      </c>
      <c r="J57" s="50">
        <v>1878</v>
      </c>
      <c r="K57" s="137">
        <v>-0.18</v>
      </c>
    </row>
    <row r="58" spans="1:11" x14ac:dyDescent="0.25">
      <c r="A58" s="51" t="s">
        <v>174</v>
      </c>
      <c r="B58" s="50">
        <v>3</v>
      </c>
      <c r="C58" s="50">
        <v>7</v>
      </c>
      <c r="D58" s="50">
        <v>15</v>
      </c>
      <c r="E58" s="50">
        <v>22</v>
      </c>
      <c r="F58" s="50">
        <v>26</v>
      </c>
      <c r="G58" s="50">
        <v>34</v>
      </c>
      <c r="H58" s="50">
        <v>41</v>
      </c>
      <c r="I58" s="50">
        <v>49</v>
      </c>
      <c r="J58" s="50">
        <v>60</v>
      </c>
      <c r="K58" s="135"/>
    </row>
    <row r="59" spans="1:11" x14ac:dyDescent="0.25">
      <c r="K59" s="135"/>
    </row>
    <row r="60" spans="1:11" x14ac:dyDescent="0.25">
      <c r="A60" s="37" t="s">
        <v>177</v>
      </c>
      <c r="K60" s="135"/>
    </row>
    <row r="61" spans="1:11" x14ac:dyDescent="0.25">
      <c r="A61" s="51" t="s">
        <v>172</v>
      </c>
      <c r="B61" s="50">
        <v>11946</v>
      </c>
      <c r="C61" s="50">
        <v>11762</v>
      </c>
      <c r="D61" s="50">
        <v>11625</v>
      </c>
      <c r="E61" s="50">
        <v>11520</v>
      </c>
      <c r="F61" s="50">
        <v>11436</v>
      </c>
      <c r="G61" s="50">
        <v>11381</v>
      </c>
      <c r="H61" s="50">
        <v>11356</v>
      </c>
      <c r="I61" s="50">
        <v>11355</v>
      </c>
      <c r="J61" s="50">
        <v>11377</v>
      </c>
      <c r="K61" s="137">
        <v>-0.61</v>
      </c>
    </row>
    <row r="62" spans="1:11" x14ac:dyDescent="0.25">
      <c r="A62" s="51" t="s">
        <v>173</v>
      </c>
      <c r="B62" s="50">
        <v>11900</v>
      </c>
      <c r="C62" s="50">
        <v>11777</v>
      </c>
      <c r="D62" s="50">
        <v>11686</v>
      </c>
      <c r="E62" s="50">
        <v>11620</v>
      </c>
      <c r="F62" s="50">
        <v>11575</v>
      </c>
      <c r="G62" s="50">
        <v>11544</v>
      </c>
      <c r="H62" s="50">
        <v>11533</v>
      </c>
      <c r="I62" s="50">
        <v>11545</v>
      </c>
      <c r="J62" s="50">
        <v>11576</v>
      </c>
      <c r="K62" s="137">
        <v>-0.34</v>
      </c>
    </row>
    <row r="63" spans="1:11" x14ac:dyDescent="0.25">
      <c r="A63" s="51" t="s">
        <v>174</v>
      </c>
      <c r="B63" s="50">
        <v>46</v>
      </c>
      <c r="C63" s="50">
        <v>-15</v>
      </c>
      <c r="D63" s="50">
        <v>-61</v>
      </c>
      <c r="E63" s="50">
        <v>-100</v>
      </c>
      <c r="F63" s="50">
        <v>-139</v>
      </c>
      <c r="G63" s="50">
        <v>-163</v>
      </c>
      <c r="H63" s="50">
        <v>-177</v>
      </c>
      <c r="I63" s="50">
        <v>-190</v>
      </c>
      <c r="J63" s="50">
        <v>-199</v>
      </c>
      <c r="K63" s="135"/>
    </row>
    <row r="64" spans="1:11" x14ac:dyDescent="0.25">
      <c r="K64" s="135"/>
    </row>
    <row r="65" spans="1:11" x14ac:dyDescent="0.25">
      <c r="A65" s="37" t="s">
        <v>178</v>
      </c>
      <c r="K65" s="135"/>
    </row>
    <row r="66" spans="1:11" x14ac:dyDescent="0.25">
      <c r="A66" s="51" t="s">
        <v>172</v>
      </c>
      <c r="B66" s="50">
        <v>2294</v>
      </c>
      <c r="C66" s="50">
        <v>2282</v>
      </c>
      <c r="D66" s="50">
        <v>2278</v>
      </c>
      <c r="E66" s="50">
        <v>2275</v>
      </c>
      <c r="F66" s="50">
        <v>2275</v>
      </c>
      <c r="G66" s="50">
        <v>2277</v>
      </c>
      <c r="H66" s="50">
        <v>2280</v>
      </c>
      <c r="I66" s="50">
        <v>2285</v>
      </c>
      <c r="J66" s="50">
        <v>2291</v>
      </c>
      <c r="K66" s="137">
        <v>-0.01</v>
      </c>
    </row>
    <row r="67" spans="1:11" x14ac:dyDescent="0.25">
      <c r="A67" s="51" t="s">
        <v>173</v>
      </c>
      <c r="B67" s="50">
        <v>2370</v>
      </c>
      <c r="C67" s="50">
        <v>2368</v>
      </c>
      <c r="D67" s="50">
        <v>2372</v>
      </c>
      <c r="E67" s="50">
        <v>2379</v>
      </c>
      <c r="F67" s="50">
        <v>2387</v>
      </c>
      <c r="G67" s="50">
        <v>2394</v>
      </c>
      <c r="H67" s="50">
        <v>2401</v>
      </c>
      <c r="I67" s="50">
        <v>2410</v>
      </c>
      <c r="J67" s="50">
        <v>2420</v>
      </c>
      <c r="K67" s="137">
        <v>0.26</v>
      </c>
    </row>
    <row r="68" spans="1:11" x14ac:dyDescent="0.25">
      <c r="A68" s="51" t="s">
        <v>174</v>
      </c>
      <c r="B68" s="50">
        <v>-76</v>
      </c>
      <c r="C68" s="50">
        <v>-86</v>
      </c>
      <c r="D68" s="50">
        <v>-94</v>
      </c>
      <c r="E68" s="50">
        <v>-104</v>
      </c>
      <c r="F68" s="50">
        <v>-112</v>
      </c>
      <c r="G68" s="50">
        <v>-117</v>
      </c>
      <c r="H68" s="50">
        <v>-121</v>
      </c>
      <c r="I68" s="50">
        <v>-125</v>
      </c>
      <c r="J68" s="50">
        <v>-129</v>
      </c>
      <c r="K68" s="135"/>
    </row>
    <row r="69" spans="1:11" x14ac:dyDescent="0.25">
      <c r="K69" s="135"/>
    </row>
    <row r="70" spans="1:11" x14ac:dyDescent="0.25">
      <c r="A70" s="37" t="s">
        <v>179</v>
      </c>
      <c r="K70" s="135"/>
    </row>
    <row r="71" spans="1:11" x14ac:dyDescent="0.25">
      <c r="A71" s="51" t="s">
        <v>172</v>
      </c>
      <c r="B71" s="50">
        <v>1854</v>
      </c>
      <c r="C71" s="50">
        <v>1838</v>
      </c>
      <c r="D71" s="50">
        <v>1830</v>
      </c>
      <c r="E71" s="50">
        <v>1827</v>
      </c>
      <c r="F71" s="50">
        <v>1823</v>
      </c>
      <c r="G71" s="50">
        <v>1820</v>
      </c>
      <c r="H71" s="50">
        <v>1821</v>
      </c>
      <c r="I71" s="50">
        <v>1825</v>
      </c>
      <c r="J71" s="50">
        <v>1831</v>
      </c>
      <c r="K71" s="137">
        <v>-0.16</v>
      </c>
    </row>
    <row r="72" spans="1:11" x14ac:dyDescent="0.25">
      <c r="A72" s="51" t="s">
        <v>173</v>
      </c>
      <c r="B72" s="50">
        <v>1817</v>
      </c>
      <c r="C72" s="50">
        <v>1797</v>
      </c>
      <c r="D72" s="50">
        <v>1783</v>
      </c>
      <c r="E72" s="50">
        <v>1771</v>
      </c>
      <c r="F72" s="50">
        <v>1762</v>
      </c>
      <c r="G72" s="50">
        <v>1755</v>
      </c>
      <c r="H72" s="50">
        <v>1752</v>
      </c>
      <c r="I72" s="50">
        <v>1751</v>
      </c>
      <c r="J72" s="50">
        <v>1753</v>
      </c>
      <c r="K72" s="137">
        <v>-0.45</v>
      </c>
    </row>
    <row r="73" spans="1:11" x14ac:dyDescent="0.25">
      <c r="A73" s="51" t="s">
        <v>174</v>
      </c>
      <c r="B73" s="50">
        <v>37</v>
      </c>
      <c r="C73" s="50">
        <v>41</v>
      </c>
      <c r="D73" s="50">
        <v>47</v>
      </c>
      <c r="E73" s="50">
        <v>56</v>
      </c>
      <c r="F73" s="50">
        <v>61</v>
      </c>
      <c r="G73" s="50">
        <v>65</v>
      </c>
      <c r="H73" s="50">
        <v>69</v>
      </c>
      <c r="I73" s="50">
        <v>74</v>
      </c>
      <c r="J73" s="50">
        <v>78</v>
      </c>
      <c r="K73" s="135"/>
    </row>
    <row r="74" spans="1:11" x14ac:dyDescent="0.25">
      <c r="K74" s="135"/>
    </row>
    <row r="75" spans="1:11" x14ac:dyDescent="0.25">
      <c r="A75" s="37" t="s">
        <v>180</v>
      </c>
      <c r="K75" s="135"/>
    </row>
    <row r="76" spans="1:11" x14ac:dyDescent="0.25">
      <c r="A76" s="51" t="s">
        <v>172</v>
      </c>
      <c r="B76" s="50">
        <v>851</v>
      </c>
      <c r="C76" s="50">
        <v>834</v>
      </c>
      <c r="D76" s="50">
        <v>823</v>
      </c>
      <c r="E76" s="50">
        <v>814</v>
      </c>
      <c r="F76" s="50">
        <v>807</v>
      </c>
      <c r="G76" s="50">
        <v>801</v>
      </c>
      <c r="H76" s="50">
        <v>796</v>
      </c>
      <c r="I76" s="50">
        <v>792</v>
      </c>
      <c r="J76" s="50">
        <v>790</v>
      </c>
      <c r="K76" s="137">
        <v>-0.91</v>
      </c>
    </row>
    <row r="77" spans="1:11" x14ac:dyDescent="0.25">
      <c r="A77" s="51" t="s">
        <v>173</v>
      </c>
      <c r="B77" s="50">
        <v>877</v>
      </c>
      <c r="C77" s="50">
        <v>865</v>
      </c>
      <c r="D77" s="50">
        <v>854</v>
      </c>
      <c r="E77" s="50">
        <v>844</v>
      </c>
      <c r="F77" s="50">
        <v>835</v>
      </c>
      <c r="G77" s="50">
        <v>829</v>
      </c>
      <c r="H77" s="50">
        <v>822</v>
      </c>
      <c r="I77" s="50">
        <v>816</v>
      </c>
      <c r="J77" s="50">
        <v>812</v>
      </c>
      <c r="K77" s="137">
        <v>-0.96</v>
      </c>
    </row>
    <row r="78" spans="1:11" x14ac:dyDescent="0.25">
      <c r="A78" s="51" t="s">
        <v>174</v>
      </c>
      <c r="B78" s="50">
        <v>-26</v>
      </c>
      <c r="C78" s="50">
        <v>-31</v>
      </c>
      <c r="D78" s="50">
        <v>-31</v>
      </c>
      <c r="E78" s="50">
        <v>-30</v>
      </c>
      <c r="F78" s="50">
        <v>-28</v>
      </c>
      <c r="G78" s="50">
        <v>-28</v>
      </c>
      <c r="H78" s="50">
        <v>-26</v>
      </c>
      <c r="I78" s="50">
        <v>-24</v>
      </c>
      <c r="J78" s="50">
        <v>-22</v>
      </c>
      <c r="K78" s="135"/>
    </row>
    <row r="79" spans="1:11" x14ac:dyDescent="0.25">
      <c r="K79" s="135"/>
    </row>
    <row r="80" spans="1:11" x14ac:dyDescent="0.25">
      <c r="K80" s="135"/>
    </row>
    <row r="81" spans="1:11" ht="13.8" x14ac:dyDescent="0.25">
      <c r="A81" s="36" t="s">
        <v>188</v>
      </c>
      <c r="B81" s="35"/>
      <c r="C81" s="35"/>
      <c r="D81" s="35"/>
      <c r="E81" s="35"/>
      <c r="F81" s="35"/>
      <c r="G81" s="35"/>
      <c r="H81" s="35"/>
      <c r="I81" s="35"/>
      <c r="J81" s="35"/>
      <c r="K81" s="138"/>
    </row>
    <row r="82" spans="1:11" x14ac:dyDescent="0.25">
      <c r="K82" s="135"/>
    </row>
    <row r="83" spans="1:11" x14ac:dyDescent="0.25">
      <c r="B83" s="132">
        <v>2019</v>
      </c>
      <c r="C83" s="132">
        <v>2020</v>
      </c>
      <c r="D83" s="132">
        <v>2021</v>
      </c>
      <c r="E83" s="132">
        <v>2022</v>
      </c>
      <c r="F83" s="132">
        <v>2023</v>
      </c>
      <c r="G83" s="132">
        <v>2024</v>
      </c>
      <c r="H83" s="132">
        <v>2025</v>
      </c>
      <c r="I83" s="132">
        <v>2026</v>
      </c>
      <c r="J83" s="132">
        <v>2027</v>
      </c>
      <c r="K83" s="139" t="s">
        <v>171</v>
      </c>
    </row>
    <row r="84" spans="1:11" x14ac:dyDescent="0.25">
      <c r="A84" s="37" t="s">
        <v>92</v>
      </c>
      <c r="K84" s="135"/>
    </row>
    <row r="85" spans="1:11" x14ac:dyDescent="0.25">
      <c r="A85" s="51" t="s">
        <v>172</v>
      </c>
      <c r="B85" s="50">
        <v>20476</v>
      </c>
      <c r="C85" s="50">
        <v>20215</v>
      </c>
      <c r="D85" s="50">
        <v>19997</v>
      </c>
      <c r="E85" s="50">
        <v>19808</v>
      </c>
      <c r="F85" s="50">
        <v>19654</v>
      </c>
      <c r="G85" s="50">
        <v>19528</v>
      </c>
      <c r="H85" s="50">
        <v>19437</v>
      </c>
      <c r="I85" s="50">
        <v>19380</v>
      </c>
      <c r="J85" s="50">
        <v>19360</v>
      </c>
      <c r="K85" s="137">
        <v>-0.7</v>
      </c>
    </row>
    <row r="86" spans="1:11" x14ac:dyDescent="0.25">
      <c r="A86" s="51" t="s">
        <v>173</v>
      </c>
      <c r="B86" s="50">
        <v>20273</v>
      </c>
      <c r="C86" s="50">
        <v>20012</v>
      </c>
      <c r="D86" s="50">
        <v>19809</v>
      </c>
      <c r="E86" s="50">
        <v>19642</v>
      </c>
      <c r="F86" s="50">
        <v>19505</v>
      </c>
      <c r="G86" s="50">
        <v>19380</v>
      </c>
      <c r="H86" s="50">
        <v>19271</v>
      </c>
      <c r="I86" s="50">
        <v>19190</v>
      </c>
      <c r="J86" s="50">
        <v>19133</v>
      </c>
      <c r="K86" s="137">
        <v>-0.72</v>
      </c>
    </row>
    <row r="87" spans="1:11" x14ac:dyDescent="0.25">
      <c r="A87" s="51" t="s">
        <v>174</v>
      </c>
      <c r="B87" s="50">
        <v>203</v>
      </c>
      <c r="C87" s="50">
        <v>203</v>
      </c>
      <c r="D87" s="50">
        <v>188</v>
      </c>
      <c r="E87" s="50">
        <v>166</v>
      </c>
      <c r="F87" s="50">
        <v>149</v>
      </c>
      <c r="G87" s="50">
        <v>148</v>
      </c>
      <c r="H87" s="50">
        <v>166</v>
      </c>
      <c r="I87" s="50">
        <v>190</v>
      </c>
      <c r="J87" s="50">
        <v>227</v>
      </c>
      <c r="K87" s="135"/>
    </row>
    <row r="88" spans="1:11" x14ac:dyDescent="0.25">
      <c r="K88" s="135"/>
    </row>
    <row r="89" spans="1:11" x14ac:dyDescent="0.25">
      <c r="A89" s="37" t="s">
        <v>175</v>
      </c>
      <c r="K89" s="135"/>
    </row>
    <row r="90" spans="1:11" x14ac:dyDescent="0.25">
      <c r="A90" s="51" t="s">
        <v>172</v>
      </c>
      <c r="B90" s="50">
        <v>5087</v>
      </c>
      <c r="C90" s="50">
        <v>5032</v>
      </c>
      <c r="D90" s="50">
        <v>4981</v>
      </c>
      <c r="E90" s="50">
        <v>4937</v>
      </c>
      <c r="F90" s="50">
        <v>4900</v>
      </c>
      <c r="G90" s="50">
        <v>4866</v>
      </c>
      <c r="H90" s="50">
        <v>4838</v>
      </c>
      <c r="I90" s="50">
        <v>4815</v>
      </c>
      <c r="J90" s="50">
        <v>4798</v>
      </c>
      <c r="K90" s="137">
        <v>-0.73</v>
      </c>
    </row>
    <row r="91" spans="1:11" x14ac:dyDescent="0.25">
      <c r="A91" s="51" t="s">
        <v>173</v>
      </c>
      <c r="B91" s="50">
        <v>5132</v>
      </c>
      <c r="C91" s="50">
        <v>5096</v>
      </c>
      <c r="D91" s="50">
        <v>5060</v>
      </c>
      <c r="E91" s="50">
        <v>5029</v>
      </c>
      <c r="F91" s="50">
        <v>5002</v>
      </c>
      <c r="G91" s="50">
        <v>4975</v>
      </c>
      <c r="H91" s="50">
        <v>4952</v>
      </c>
      <c r="I91" s="50">
        <v>4933</v>
      </c>
      <c r="J91" s="50">
        <v>4917</v>
      </c>
      <c r="K91" s="137">
        <v>-0.53</v>
      </c>
    </row>
    <row r="92" spans="1:11" x14ac:dyDescent="0.25">
      <c r="A92" s="51" t="s">
        <v>174</v>
      </c>
      <c r="B92" s="50">
        <v>-45</v>
      </c>
      <c r="C92" s="50">
        <v>-64</v>
      </c>
      <c r="D92" s="50">
        <v>-79</v>
      </c>
      <c r="E92" s="50">
        <v>-92</v>
      </c>
      <c r="F92" s="50">
        <v>-102</v>
      </c>
      <c r="G92" s="50">
        <v>-109</v>
      </c>
      <c r="H92" s="50">
        <v>-114</v>
      </c>
      <c r="I92" s="50">
        <v>-118</v>
      </c>
      <c r="J92" s="50">
        <v>-119</v>
      </c>
      <c r="K92" s="135"/>
    </row>
    <row r="93" spans="1:11" x14ac:dyDescent="0.25">
      <c r="K93" s="135"/>
    </row>
    <row r="94" spans="1:11" x14ac:dyDescent="0.25">
      <c r="A94" s="37" t="s">
        <v>176</v>
      </c>
      <c r="K94" s="135"/>
    </row>
    <row r="95" spans="1:11" x14ac:dyDescent="0.25">
      <c r="A95" s="51" t="s">
        <v>172</v>
      </c>
      <c r="B95" s="50">
        <v>1898</v>
      </c>
      <c r="C95" s="50">
        <v>1897</v>
      </c>
      <c r="D95" s="50">
        <v>1903</v>
      </c>
      <c r="E95" s="50">
        <v>1907</v>
      </c>
      <c r="F95" s="50">
        <v>1914</v>
      </c>
      <c r="G95" s="50">
        <v>1922</v>
      </c>
      <c r="H95" s="50">
        <v>1931</v>
      </c>
      <c r="I95" s="50">
        <v>1942</v>
      </c>
      <c r="J95" s="50">
        <v>1956</v>
      </c>
      <c r="K95" s="137">
        <v>0.38</v>
      </c>
    </row>
    <row r="96" spans="1:11" x14ac:dyDescent="0.25">
      <c r="A96" s="51" t="s">
        <v>173</v>
      </c>
      <c r="B96" s="50">
        <v>1891</v>
      </c>
      <c r="C96" s="50">
        <v>1880</v>
      </c>
      <c r="D96" s="50">
        <v>1882</v>
      </c>
      <c r="E96" s="50">
        <v>1888</v>
      </c>
      <c r="F96" s="50">
        <v>1899</v>
      </c>
      <c r="G96" s="50">
        <v>1907</v>
      </c>
      <c r="H96" s="50">
        <v>1915</v>
      </c>
      <c r="I96" s="50">
        <v>1925</v>
      </c>
      <c r="J96" s="50">
        <v>1935</v>
      </c>
      <c r="K96" s="137">
        <v>0.28999999999999998</v>
      </c>
    </row>
    <row r="97" spans="1:11" x14ac:dyDescent="0.25">
      <c r="A97" s="51" t="s">
        <v>174</v>
      </c>
      <c r="B97" s="50">
        <v>7</v>
      </c>
      <c r="C97" s="50">
        <v>17</v>
      </c>
      <c r="D97" s="50">
        <v>21</v>
      </c>
      <c r="E97" s="50">
        <v>19</v>
      </c>
      <c r="F97" s="50">
        <v>15</v>
      </c>
      <c r="G97" s="50">
        <v>15</v>
      </c>
      <c r="H97" s="50">
        <v>16</v>
      </c>
      <c r="I97" s="50">
        <v>17</v>
      </c>
      <c r="J97" s="50">
        <v>21</v>
      </c>
      <c r="K97" s="135"/>
    </row>
    <row r="98" spans="1:11" x14ac:dyDescent="0.25">
      <c r="K98" s="135"/>
    </row>
    <row r="99" spans="1:11" x14ac:dyDescent="0.25">
      <c r="A99" s="37" t="s">
        <v>177</v>
      </c>
      <c r="K99" s="135"/>
    </row>
    <row r="100" spans="1:11" x14ac:dyDescent="0.25">
      <c r="A100" s="51" t="s">
        <v>172</v>
      </c>
      <c r="B100" s="50">
        <v>9308</v>
      </c>
      <c r="C100" s="50">
        <v>9145</v>
      </c>
      <c r="D100" s="50">
        <v>9012</v>
      </c>
      <c r="E100" s="50">
        <v>8896</v>
      </c>
      <c r="F100" s="50">
        <v>8801</v>
      </c>
      <c r="G100" s="50">
        <v>8724</v>
      </c>
      <c r="H100" s="50">
        <v>8668</v>
      </c>
      <c r="I100" s="50">
        <v>8635</v>
      </c>
      <c r="J100" s="50">
        <v>8624</v>
      </c>
      <c r="K100" s="137">
        <v>-0.95</v>
      </c>
    </row>
    <row r="101" spans="1:11" x14ac:dyDescent="0.25">
      <c r="A101" s="51" t="s">
        <v>173</v>
      </c>
      <c r="B101" s="50">
        <v>9097</v>
      </c>
      <c r="C101" s="50">
        <v>8931</v>
      </c>
      <c r="D101" s="50">
        <v>8800</v>
      </c>
      <c r="E101" s="50">
        <v>8690</v>
      </c>
      <c r="F101" s="50">
        <v>8598</v>
      </c>
      <c r="G101" s="50">
        <v>8517</v>
      </c>
      <c r="H101" s="50">
        <v>8448</v>
      </c>
      <c r="I101" s="50">
        <v>8395</v>
      </c>
      <c r="J101" s="50">
        <v>8357</v>
      </c>
      <c r="K101" s="137">
        <v>-1.05</v>
      </c>
    </row>
    <row r="102" spans="1:11" x14ac:dyDescent="0.25">
      <c r="A102" s="51" t="s">
        <v>174</v>
      </c>
      <c r="B102" s="50">
        <v>211</v>
      </c>
      <c r="C102" s="50">
        <v>214</v>
      </c>
      <c r="D102" s="50">
        <v>212</v>
      </c>
      <c r="E102" s="50">
        <v>206</v>
      </c>
      <c r="F102" s="50">
        <v>203</v>
      </c>
      <c r="G102" s="50">
        <v>207</v>
      </c>
      <c r="H102" s="50">
        <v>220</v>
      </c>
      <c r="I102" s="50">
        <v>240</v>
      </c>
      <c r="J102" s="50">
        <v>267</v>
      </c>
      <c r="K102" s="135"/>
    </row>
    <row r="103" spans="1:11" x14ac:dyDescent="0.25">
      <c r="K103" s="135"/>
    </row>
    <row r="104" spans="1:11" x14ac:dyDescent="0.25">
      <c r="A104" s="37" t="s">
        <v>178</v>
      </c>
      <c r="K104" s="135"/>
    </row>
    <row r="105" spans="1:11" x14ac:dyDescent="0.25">
      <c r="A105" s="51" t="s">
        <v>172</v>
      </c>
      <c r="B105" s="50">
        <v>1929</v>
      </c>
      <c r="C105" s="50">
        <v>1917</v>
      </c>
      <c r="D105" s="50">
        <v>1907</v>
      </c>
      <c r="E105" s="50">
        <v>1899</v>
      </c>
      <c r="F105" s="50">
        <v>1891</v>
      </c>
      <c r="G105" s="50">
        <v>1886</v>
      </c>
      <c r="H105" s="50">
        <v>1881</v>
      </c>
      <c r="I105" s="50">
        <v>1878</v>
      </c>
      <c r="J105" s="50">
        <v>1876</v>
      </c>
      <c r="K105" s="137">
        <v>-0.35</v>
      </c>
    </row>
    <row r="106" spans="1:11" x14ac:dyDescent="0.25">
      <c r="A106" s="51" t="s">
        <v>173</v>
      </c>
      <c r="B106" s="50">
        <v>1948</v>
      </c>
      <c r="C106" s="50">
        <v>1939</v>
      </c>
      <c r="D106" s="50">
        <v>1932</v>
      </c>
      <c r="E106" s="50">
        <v>1928</v>
      </c>
      <c r="F106" s="50">
        <v>1924</v>
      </c>
      <c r="G106" s="50">
        <v>1921</v>
      </c>
      <c r="H106" s="50">
        <v>1918</v>
      </c>
      <c r="I106" s="50">
        <v>1915</v>
      </c>
      <c r="J106" s="50">
        <v>1914</v>
      </c>
      <c r="K106" s="137">
        <v>-0.22</v>
      </c>
    </row>
    <row r="107" spans="1:11" x14ac:dyDescent="0.25">
      <c r="A107" s="51" t="s">
        <v>174</v>
      </c>
      <c r="B107" s="50">
        <v>-19</v>
      </c>
      <c r="C107" s="50">
        <v>-22</v>
      </c>
      <c r="D107" s="50">
        <v>-25</v>
      </c>
      <c r="E107" s="50">
        <v>-29</v>
      </c>
      <c r="F107" s="50">
        <v>-33</v>
      </c>
      <c r="G107" s="50">
        <v>-35</v>
      </c>
      <c r="H107" s="50">
        <v>-37</v>
      </c>
      <c r="I107" s="50">
        <v>-37</v>
      </c>
      <c r="J107" s="50">
        <v>-38</v>
      </c>
      <c r="K107" s="135"/>
    </row>
    <row r="108" spans="1:11" x14ac:dyDescent="0.25">
      <c r="K108" s="135"/>
    </row>
    <row r="109" spans="1:11" x14ac:dyDescent="0.25">
      <c r="A109" s="37" t="s">
        <v>179</v>
      </c>
      <c r="K109" s="135"/>
    </row>
    <row r="110" spans="1:11" x14ac:dyDescent="0.25">
      <c r="A110" s="51" t="s">
        <v>172</v>
      </c>
      <c r="B110" s="50">
        <v>1279</v>
      </c>
      <c r="C110" s="50">
        <v>1257</v>
      </c>
      <c r="D110" s="50">
        <v>1236</v>
      </c>
      <c r="E110" s="50">
        <v>1218</v>
      </c>
      <c r="F110" s="50">
        <v>1202</v>
      </c>
      <c r="G110" s="50">
        <v>1189</v>
      </c>
      <c r="H110" s="50">
        <v>1180</v>
      </c>
      <c r="I110" s="50">
        <v>1172</v>
      </c>
      <c r="J110" s="50">
        <v>1169</v>
      </c>
      <c r="K110" s="137">
        <v>-1.1200000000000001</v>
      </c>
    </row>
    <row r="111" spans="1:11" x14ac:dyDescent="0.25">
      <c r="A111" s="51" t="s">
        <v>173</v>
      </c>
      <c r="B111" s="50">
        <v>1210</v>
      </c>
      <c r="C111" s="50">
        <v>1180</v>
      </c>
      <c r="D111" s="50">
        <v>1155</v>
      </c>
      <c r="E111" s="50">
        <v>1132</v>
      </c>
      <c r="F111" s="50">
        <v>1112</v>
      </c>
      <c r="G111" s="50">
        <v>1094</v>
      </c>
      <c r="H111" s="50">
        <v>1078</v>
      </c>
      <c r="I111" s="50">
        <v>1066</v>
      </c>
      <c r="J111" s="50">
        <v>1055</v>
      </c>
      <c r="K111" s="137">
        <v>-1.7</v>
      </c>
    </row>
    <row r="112" spans="1:11" x14ac:dyDescent="0.25">
      <c r="A112" s="51" t="s">
        <v>174</v>
      </c>
      <c r="B112" s="50">
        <v>69</v>
      </c>
      <c r="C112" s="50">
        <v>77</v>
      </c>
      <c r="D112" s="50">
        <v>81</v>
      </c>
      <c r="E112" s="50">
        <v>86</v>
      </c>
      <c r="F112" s="50">
        <v>90</v>
      </c>
      <c r="G112" s="50">
        <v>95</v>
      </c>
      <c r="H112" s="50">
        <v>102</v>
      </c>
      <c r="I112" s="50">
        <v>106</v>
      </c>
      <c r="J112" s="50">
        <v>114</v>
      </c>
      <c r="K112" s="135"/>
    </row>
    <row r="113" spans="1:11" x14ac:dyDescent="0.25">
      <c r="K113" s="135"/>
    </row>
    <row r="114" spans="1:11" x14ac:dyDescent="0.25">
      <c r="A114" s="37" t="s">
        <v>180</v>
      </c>
      <c r="K114" s="135"/>
    </row>
    <row r="115" spans="1:11" x14ac:dyDescent="0.25">
      <c r="A115" s="51" t="s">
        <v>172</v>
      </c>
      <c r="B115" s="50">
        <v>975</v>
      </c>
      <c r="C115" s="50">
        <v>966</v>
      </c>
      <c r="D115" s="50">
        <v>958</v>
      </c>
      <c r="E115" s="50">
        <v>951</v>
      </c>
      <c r="F115" s="50">
        <v>946</v>
      </c>
      <c r="G115" s="50">
        <v>942</v>
      </c>
      <c r="H115" s="50">
        <v>939</v>
      </c>
      <c r="I115" s="50">
        <v>937</v>
      </c>
      <c r="J115" s="50">
        <v>937</v>
      </c>
      <c r="K115" s="137">
        <v>-0.49</v>
      </c>
    </row>
    <row r="116" spans="1:11" x14ac:dyDescent="0.25">
      <c r="A116" s="51" t="s">
        <v>173</v>
      </c>
      <c r="B116" s="50">
        <v>996</v>
      </c>
      <c r="C116" s="50">
        <v>986</v>
      </c>
      <c r="D116" s="50">
        <v>980</v>
      </c>
      <c r="E116" s="50">
        <v>974</v>
      </c>
      <c r="F116" s="50">
        <v>969</v>
      </c>
      <c r="G116" s="50">
        <v>964</v>
      </c>
      <c r="H116" s="50">
        <v>960</v>
      </c>
      <c r="I116" s="50">
        <v>957</v>
      </c>
      <c r="J116" s="50">
        <v>955</v>
      </c>
      <c r="K116" s="137">
        <v>-0.53</v>
      </c>
    </row>
    <row r="117" spans="1:11" x14ac:dyDescent="0.25">
      <c r="A117" s="51" t="s">
        <v>174</v>
      </c>
      <c r="B117" s="50">
        <v>-21</v>
      </c>
      <c r="C117" s="50">
        <v>-20</v>
      </c>
      <c r="D117" s="50">
        <v>-22</v>
      </c>
      <c r="E117" s="50">
        <v>-23</v>
      </c>
      <c r="F117" s="50">
        <v>-23</v>
      </c>
      <c r="G117" s="50">
        <v>-22</v>
      </c>
      <c r="H117" s="50">
        <v>-21</v>
      </c>
      <c r="I117" s="50">
        <v>-20</v>
      </c>
      <c r="J117" s="50">
        <v>-18</v>
      </c>
      <c r="K117" s="135"/>
    </row>
    <row r="118" spans="1:11" x14ac:dyDescent="0.25">
      <c r="K118" s="135"/>
    </row>
    <row r="119" spans="1:11" x14ac:dyDescent="0.25">
      <c r="K119" s="135"/>
    </row>
    <row r="120" spans="1:11" ht="13.8" x14ac:dyDescent="0.25">
      <c r="A120" s="36" t="s">
        <v>189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138"/>
    </row>
    <row r="121" spans="1:11" x14ac:dyDescent="0.25">
      <c r="K121" s="135"/>
    </row>
    <row r="122" spans="1:11" x14ac:dyDescent="0.25">
      <c r="B122" s="132">
        <v>2019</v>
      </c>
      <c r="C122" s="132">
        <v>2020</v>
      </c>
      <c r="D122" s="132">
        <v>2021</v>
      </c>
      <c r="E122" s="132">
        <v>2022</v>
      </c>
      <c r="F122" s="132">
        <v>2023</v>
      </c>
      <c r="G122" s="132">
        <v>2024</v>
      </c>
      <c r="H122" s="132">
        <v>2025</v>
      </c>
      <c r="I122" s="132">
        <v>2026</v>
      </c>
      <c r="J122" s="132">
        <v>2027</v>
      </c>
      <c r="K122" s="139" t="s">
        <v>171</v>
      </c>
    </row>
    <row r="123" spans="1:11" x14ac:dyDescent="0.25">
      <c r="A123" s="37" t="s">
        <v>92</v>
      </c>
      <c r="K123" s="135"/>
    </row>
    <row r="124" spans="1:11" x14ac:dyDescent="0.25">
      <c r="A124" s="51" t="s">
        <v>172</v>
      </c>
      <c r="B124" s="50">
        <v>27212</v>
      </c>
      <c r="C124" s="50">
        <v>26945</v>
      </c>
      <c r="D124" s="50">
        <v>26744</v>
      </c>
      <c r="E124" s="50">
        <v>26602</v>
      </c>
      <c r="F124" s="50">
        <v>26492</v>
      </c>
      <c r="G124" s="50">
        <v>26427</v>
      </c>
      <c r="H124" s="50">
        <v>26403</v>
      </c>
      <c r="I124" s="50">
        <v>26421</v>
      </c>
      <c r="J124" s="50">
        <v>26478</v>
      </c>
      <c r="K124" s="137">
        <v>-0.34</v>
      </c>
    </row>
    <row r="125" spans="1:11" x14ac:dyDescent="0.25">
      <c r="A125" s="51" t="s">
        <v>173</v>
      </c>
      <c r="B125" s="50">
        <v>27929</v>
      </c>
      <c r="C125" s="50">
        <v>27744</v>
      </c>
      <c r="D125" s="50">
        <v>27609</v>
      </c>
      <c r="E125" s="50">
        <v>27521</v>
      </c>
      <c r="F125" s="50">
        <v>27469</v>
      </c>
      <c r="G125" s="50">
        <v>27444</v>
      </c>
      <c r="H125" s="50">
        <v>27446</v>
      </c>
      <c r="I125" s="50">
        <v>27483</v>
      </c>
      <c r="J125" s="50">
        <v>27548</v>
      </c>
      <c r="K125" s="137">
        <v>-0.17</v>
      </c>
    </row>
    <row r="126" spans="1:11" x14ac:dyDescent="0.25">
      <c r="A126" s="51" t="s">
        <v>174</v>
      </c>
      <c r="B126" s="50">
        <v>-717</v>
      </c>
      <c r="C126" s="50">
        <v>-799</v>
      </c>
      <c r="D126" s="50">
        <v>-865</v>
      </c>
      <c r="E126" s="50">
        <v>-919</v>
      </c>
      <c r="F126" s="50">
        <v>-977</v>
      </c>
      <c r="G126" s="50">
        <v>-1017</v>
      </c>
      <c r="H126" s="50">
        <v>-1043</v>
      </c>
      <c r="I126" s="50">
        <v>-1062</v>
      </c>
      <c r="J126" s="50">
        <v>-1070</v>
      </c>
      <c r="K126" s="135"/>
    </row>
    <row r="127" spans="1:11" x14ac:dyDescent="0.25">
      <c r="K127" s="135"/>
    </row>
    <row r="128" spans="1:11" x14ac:dyDescent="0.25">
      <c r="A128" s="37" t="s">
        <v>175</v>
      </c>
      <c r="K128" s="135"/>
    </row>
    <row r="129" spans="1:11" x14ac:dyDescent="0.25">
      <c r="A129" s="51" t="s">
        <v>172</v>
      </c>
      <c r="B129" s="50">
        <v>6885</v>
      </c>
      <c r="C129" s="50">
        <v>6827</v>
      </c>
      <c r="D129" s="50">
        <v>6760</v>
      </c>
      <c r="E129" s="50">
        <v>6701</v>
      </c>
      <c r="F129" s="50">
        <v>6653</v>
      </c>
      <c r="G129" s="50">
        <v>6615</v>
      </c>
      <c r="H129" s="50">
        <v>6583</v>
      </c>
      <c r="I129" s="50">
        <v>6558</v>
      </c>
      <c r="J129" s="50">
        <v>6542</v>
      </c>
      <c r="K129" s="137">
        <v>-0.64</v>
      </c>
    </row>
    <row r="130" spans="1:11" x14ac:dyDescent="0.25">
      <c r="A130" s="51" t="s">
        <v>173</v>
      </c>
      <c r="B130" s="50">
        <v>7282</v>
      </c>
      <c r="C130" s="50">
        <v>7245</v>
      </c>
      <c r="D130" s="50">
        <v>7207</v>
      </c>
      <c r="E130" s="50">
        <v>7181</v>
      </c>
      <c r="F130" s="50">
        <v>7162</v>
      </c>
      <c r="G130" s="50">
        <v>7151</v>
      </c>
      <c r="H130" s="50">
        <v>7143</v>
      </c>
      <c r="I130" s="50">
        <v>7140</v>
      </c>
      <c r="J130" s="50">
        <v>7143</v>
      </c>
      <c r="K130" s="137">
        <v>-0.24</v>
      </c>
    </row>
    <row r="131" spans="1:11" x14ac:dyDescent="0.25">
      <c r="A131" s="51" t="s">
        <v>174</v>
      </c>
      <c r="B131" s="50">
        <v>-397</v>
      </c>
      <c r="C131" s="50">
        <v>-418</v>
      </c>
      <c r="D131" s="50">
        <v>-447</v>
      </c>
      <c r="E131" s="50">
        <v>-480</v>
      </c>
      <c r="F131" s="50">
        <v>-509</v>
      </c>
      <c r="G131" s="50">
        <v>-536</v>
      </c>
      <c r="H131" s="50">
        <v>-560</v>
      </c>
      <c r="I131" s="50">
        <v>-582</v>
      </c>
      <c r="J131" s="50">
        <v>-601</v>
      </c>
      <c r="K131" s="135"/>
    </row>
    <row r="132" spans="1:11" x14ac:dyDescent="0.25">
      <c r="K132" s="135"/>
    </row>
    <row r="133" spans="1:11" x14ac:dyDescent="0.25">
      <c r="A133" s="37" t="s">
        <v>176</v>
      </c>
      <c r="K133" s="135"/>
    </row>
    <row r="134" spans="1:11" x14ac:dyDescent="0.25">
      <c r="A134" s="51" t="s">
        <v>172</v>
      </c>
      <c r="B134" s="50">
        <v>2009</v>
      </c>
      <c r="C134" s="50">
        <v>2001</v>
      </c>
      <c r="D134" s="50">
        <v>2001</v>
      </c>
      <c r="E134" s="50">
        <v>2007</v>
      </c>
      <c r="F134" s="50">
        <v>2012</v>
      </c>
      <c r="G134" s="50">
        <v>2021</v>
      </c>
      <c r="H134" s="50">
        <v>2030</v>
      </c>
      <c r="I134" s="50">
        <v>2041</v>
      </c>
      <c r="J134" s="50">
        <v>2056</v>
      </c>
      <c r="K134" s="137">
        <v>0.28999999999999998</v>
      </c>
    </row>
    <row r="135" spans="1:11" x14ac:dyDescent="0.25">
      <c r="A135" s="51" t="s">
        <v>173</v>
      </c>
      <c r="B135" s="50">
        <v>2039</v>
      </c>
      <c r="C135" s="50">
        <v>2023</v>
      </c>
      <c r="D135" s="50">
        <v>2015</v>
      </c>
      <c r="E135" s="50">
        <v>2012</v>
      </c>
      <c r="F135" s="50">
        <v>2012</v>
      </c>
      <c r="G135" s="50">
        <v>2010</v>
      </c>
      <c r="H135" s="50">
        <v>2011</v>
      </c>
      <c r="I135" s="50">
        <v>2012</v>
      </c>
      <c r="J135" s="50">
        <v>2015</v>
      </c>
      <c r="K135" s="137">
        <v>-0.14000000000000001</v>
      </c>
    </row>
    <row r="136" spans="1:11" x14ac:dyDescent="0.25">
      <c r="A136" s="51" t="s">
        <v>174</v>
      </c>
      <c r="B136" s="50">
        <v>-30</v>
      </c>
      <c r="C136" s="50">
        <v>-22</v>
      </c>
      <c r="D136" s="50">
        <v>-14</v>
      </c>
      <c r="E136" s="50">
        <v>-5</v>
      </c>
      <c r="F136" s="50">
        <v>0</v>
      </c>
      <c r="G136" s="50">
        <v>11</v>
      </c>
      <c r="H136" s="50">
        <v>19</v>
      </c>
      <c r="I136" s="50">
        <v>29</v>
      </c>
      <c r="J136" s="50">
        <v>41</v>
      </c>
      <c r="K136" s="135"/>
    </row>
    <row r="137" spans="1:11" x14ac:dyDescent="0.25">
      <c r="K137" s="135"/>
    </row>
    <row r="138" spans="1:11" x14ac:dyDescent="0.25">
      <c r="A138" s="37" t="s">
        <v>177</v>
      </c>
      <c r="K138" s="135"/>
    </row>
    <row r="139" spans="1:11" x14ac:dyDescent="0.25">
      <c r="A139" s="51" t="s">
        <v>172</v>
      </c>
      <c r="B139" s="50">
        <v>12970</v>
      </c>
      <c r="C139" s="50">
        <v>12806</v>
      </c>
      <c r="D139" s="50">
        <v>12691</v>
      </c>
      <c r="E139" s="50">
        <v>12610</v>
      </c>
      <c r="F139" s="50">
        <v>12548</v>
      </c>
      <c r="G139" s="50">
        <v>12514</v>
      </c>
      <c r="H139" s="50">
        <v>12507</v>
      </c>
      <c r="I139" s="50">
        <v>12526</v>
      </c>
      <c r="J139" s="50">
        <v>12566</v>
      </c>
      <c r="K139" s="137">
        <v>-0.4</v>
      </c>
    </row>
    <row r="140" spans="1:11" x14ac:dyDescent="0.25">
      <c r="A140" s="51" t="s">
        <v>173</v>
      </c>
      <c r="B140" s="50">
        <v>13032</v>
      </c>
      <c r="C140" s="50">
        <v>12925</v>
      </c>
      <c r="D140" s="50">
        <v>12851</v>
      </c>
      <c r="E140" s="50">
        <v>12801</v>
      </c>
      <c r="F140" s="50">
        <v>12771</v>
      </c>
      <c r="G140" s="50">
        <v>12758</v>
      </c>
      <c r="H140" s="50">
        <v>12763</v>
      </c>
      <c r="I140" s="50">
        <v>12791</v>
      </c>
      <c r="J140" s="50">
        <v>12838</v>
      </c>
      <c r="K140" s="137">
        <v>-0.19</v>
      </c>
    </row>
    <row r="141" spans="1:11" x14ac:dyDescent="0.25">
      <c r="A141" s="51" t="s">
        <v>174</v>
      </c>
      <c r="B141" s="50">
        <v>-62</v>
      </c>
      <c r="C141" s="50">
        <v>-119</v>
      </c>
      <c r="D141" s="50">
        <v>-160</v>
      </c>
      <c r="E141" s="50">
        <v>-191</v>
      </c>
      <c r="F141" s="50">
        <v>-223</v>
      </c>
      <c r="G141" s="50">
        <v>-244</v>
      </c>
      <c r="H141" s="50">
        <v>-256</v>
      </c>
      <c r="I141" s="50">
        <v>-265</v>
      </c>
      <c r="J141" s="50">
        <v>-272</v>
      </c>
      <c r="K141" s="135"/>
    </row>
    <row r="142" spans="1:11" x14ac:dyDescent="0.25">
      <c r="K142" s="135"/>
    </row>
    <row r="143" spans="1:11" x14ac:dyDescent="0.25">
      <c r="A143" s="37" t="s">
        <v>178</v>
      </c>
      <c r="K143" s="135"/>
    </row>
    <row r="144" spans="1:11" x14ac:dyDescent="0.25">
      <c r="A144" s="51" t="s">
        <v>172</v>
      </c>
      <c r="B144" s="50">
        <v>2417</v>
      </c>
      <c r="C144" s="50">
        <v>2408</v>
      </c>
      <c r="D144" s="50">
        <v>2405</v>
      </c>
      <c r="E144" s="50">
        <v>2403</v>
      </c>
      <c r="F144" s="50">
        <v>2403</v>
      </c>
      <c r="G144" s="50">
        <v>2404</v>
      </c>
      <c r="H144" s="50">
        <v>2408</v>
      </c>
      <c r="I144" s="50">
        <v>2415</v>
      </c>
      <c r="J144" s="50">
        <v>2422</v>
      </c>
      <c r="K144" s="137">
        <v>0.03</v>
      </c>
    </row>
    <row r="145" spans="1:11" x14ac:dyDescent="0.25">
      <c r="A145" s="51" t="s">
        <v>173</v>
      </c>
      <c r="B145" s="50">
        <v>2564</v>
      </c>
      <c r="C145" s="50">
        <v>2564</v>
      </c>
      <c r="D145" s="50">
        <v>2570</v>
      </c>
      <c r="E145" s="50">
        <v>2578</v>
      </c>
      <c r="F145" s="50">
        <v>2588</v>
      </c>
      <c r="G145" s="50">
        <v>2598</v>
      </c>
      <c r="H145" s="50">
        <v>2607</v>
      </c>
      <c r="I145" s="50">
        <v>2618</v>
      </c>
      <c r="J145" s="50">
        <v>2630</v>
      </c>
      <c r="K145" s="137">
        <v>0.32</v>
      </c>
    </row>
    <row r="146" spans="1:11" x14ac:dyDescent="0.25">
      <c r="A146" s="51" t="s">
        <v>174</v>
      </c>
      <c r="B146" s="50">
        <v>-147</v>
      </c>
      <c r="C146" s="50">
        <v>-156</v>
      </c>
      <c r="D146" s="50">
        <v>-165</v>
      </c>
      <c r="E146" s="50">
        <v>-175</v>
      </c>
      <c r="F146" s="50">
        <v>-185</v>
      </c>
      <c r="G146" s="50">
        <v>-194</v>
      </c>
      <c r="H146" s="50">
        <v>-199</v>
      </c>
      <c r="I146" s="50">
        <v>-203</v>
      </c>
      <c r="J146" s="50">
        <v>-208</v>
      </c>
      <c r="K146" s="135"/>
    </row>
    <row r="147" spans="1:11" x14ac:dyDescent="0.25">
      <c r="K147" s="135"/>
    </row>
    <row r="148" spans="1:11" x14ac:dyDescent="0.25">
      <c r="A148" s="37" t="s">
        <v>179</v>
      </c>
      <c r="K148" s="135"/>
    </row>
    <row r="149" spans="1:11" x14ac:dyDescent="0.25">
      <c r="A149" s="51" t="s">
        <v>172</v>
      </c>
      <c r="B149" s="50">
        <v>2049</v>
      </c>
      <c r="C149" s="50">
        <v>2036</v>
      </c>
      <c r="D149" s="50">
        <v>2031</v>
      </c>
      <c r="E149" s="50">
        <v>2032</v>
      </c>
      <c r="F149" s="50">
        <v>2034</v>
      </c>
      <c r="G149" s="50">
        <v>2038</v>
      </c>
      <c r="H149" s="50">
        <v>2045</v>
      </c>
      <c r="I149" s="50">
        <v>2055</v>
      </c>
      <c r="J149" s="50">
        <v>2067</v>
      </c>
      <c r="K149" s="137">
        <v>0.11</v>
      </c>
    </row>
    <row r="150" spans="1:11" x14ac:dyDescent="0.25">
      <c r="A150" s="51" t="s">
        <v>173</v>
      </c>
      <c r="B150" s="50">
        <v>2089</v>
      </c>
      <c r="C150" s="50">
        <v>2074</v>
      </c>
      <c r="D150" s="50">
        <v>2064</v>
      </c>
      <c r="E150" s="50">
        <v>2056</v>
      </c>
      <c r="F150" s="50">
        <v>2052</v>
      </c>
      <c r="G150" s="50">
        <v>2050</v>
      </c>
      <c r="H150" s="50">
        <v>2051</v>
      </c>
      <c r="I150" s="50">
        <v>2055</v>
      </c>
      <c r="J150" s="50">
        <v>2061</v>
      </c>
      <c r="K150" s="137">
        <v>-0.17</v>
      </c>
    </row>
    <row r="151" spans="1:11" x14ac:dyDescent="0.25">
      <c r="A151" s="51" t="s">
        <v>174</v>
      </c>
      <c r="B151" s="50">
        <v>-40</v>
      </c>
      <c r="C151" s="50">
        <v>-38</v>
      </c>
      <c r="D151" s="50">
        <v>-33</v>
      </c>
      <c r="E151" s="50">
        <v>-24</v>
      </c>
      <c r="F151" s="50">
        <v>-18</v>
      </c>
      <c r="G151" s="50">
        <v>-12</v>
      </c>
      <c r="H151" s="50">
        <v>-6</v>
      </c>
      <c r="I151" s="50">
        <v>0</v>
      </c>
      <c r="J151" s="50">
        <v>6</v>
      </c>
      <c r="K151" s="135"/>
    </row>
    <row r="152" spans="1:11" x14ac:dyDescent="0.25">
      <c r="K152" s="135"/>
    </row>
    <row r="153" spans="1:11" x14ac:dyDescent="0.25">
      <c r="A153" s="37" t="s">
        <v>180</v>
      </c>
      <c r="K153" s="135"/>
    </row>
    <row r="154" spans="1:11" x14ac:dyDescent="0.25">
      <c r="A154" s="51" t="s">
        <v>172</v>
      </c>
      <c r="B154" s="50">
        <v>884</v>
      </c>
      <c r="C154" s="50">
        <v>866</v>
      </c>
      <c r="D154" s="50">
        <v>856</v>
      </c>
      <c r="E154" s="50">
        <v>847</v>
      </c>
      <c r="F154" s="50">
        <v>841</v>
      </c>
      <c r="G154" s="50">
        <v>835</v>
      </c>
      <c r="H154" s="50">
        <v>830</v>
      </c>
      <c r="I154" s="50">
        <v>826</v>
      </c>
      <c r="J154" s="50">
        <v>825</v>
      </c>
      <c r="K154" s="137">
        <v>-0.85</v>
      </c>
    </row>
    <row r="155" spans="1:11" x14ac:dyDescent="0.25">
      <c r="A155" s="51" t="s">
        <v>173</v>
      </c>
      <c r="B155" s="50">
        <v>924</v>
      </c>
      <c r="C155" s="50">
        <v>912</v>
      </c>
      <c r="D155" s="50">
        <v>902</v>
      </c>
      <c r="E155" s="50">
        <v>893</v>
      </c>
      <c r="F155" s="50">
        <v>884</v>
      </c>
      <c r="G155" s="50">
        <v>879</v>
      </c>
      <c r="H155" s="50">
        <v>872</v>
      </c>
      <c r="I155" s="50">
        <v>867</v>
      </c>
      <c r="J155" s="50">
        <v>863</v>
      </c>
      <c r="K155" s="137">
        <v>-0.85</v>
      </c>
    </row>
    <row r="156" spans="1:11" x14ac:dyDescent="0.25">
      <c r="A156" s="51" t="s">
        <v>174</v>
      </c>
      <c r="B156" s="50">
        <v>-40</v>
      </c>
      <c r="C156" s="50">
        <v>-46</v>
      </c>
      <c r="D156" s="50">
        <v>-46</v>
      </c>
      <c r="E156" s="50">
        <v>-46</v>
      </c>
      <c r="F156" s="50">
        <v>-43</v>
      </c>
      <c r="G156" s="50">
        <v>-44</v>
      </c>
      <c r="H156" s="50">
        <v>-42</v>
      </c>
      <c r="I156" s="50">
        <v>-41</v>
      </c>
      <c r="J156" s="50">
        <v>-38</v>
      </c>
      <c r="K156" s="135"/>
    </row>
    <row r="157" spans="1:11" x14ac:dyDescent="0.25">
      <c r="K157" s="135"/>
    </row>
    <row r="158" spans="1:11" x14ac:dyDescent="0.25">
      <c r="K158" s="135"/>
    </row>
    <row r="159" spans="1:11" ht="13.8" x14ac:dyDescent="0.25">
      <c r="A159" s="36" t="s">
        <v>190</v>
      </c>
      <c r="B159" s="35"/>
      <c r="C159" s="35"/>
      <c r="D159" s="35"/>
      <c r="E159" s="35"/>
      <c r="F159" s="35"/>
      <c r="G159" s="35"/>
      <c r="H159" s="35"/>
      <c r="I159" s="35"/>
      <c r="J159" s="35"/>
      <c r="K159" s="138"/>
    </row>
    <row r="160" spans="1:11" x14ac:dyDescent="0.25">
      <c r="K160" s="135"/>
    </row>
    <row r="161" spans="1:11" x14ac:dyDescent="0.25">
      <c r="B161" s="132">
        <v>2019</v>
      </c>
      <c r="C161" s="132">
        <v>2020</v>
      </c>
      <c r="D161" s="132">
        <v>2021</v>
      </c>
      <c r="E161" s="132">
        <v>2022</v>
      </c>
      <c r="F161" s="132">
        <v>2023</v>
      </c>
      <c r="G161" s="132">
        <v>2024</v>
      </c>
      <c r="H161" s="132">
        <v>2025</v>
      </c>
      <c r="I161" s="132">
        <v>2026</v>
      </c>
      <c r="J161" s="132">
        <v>2027</v>
      </c>
      <c r="K161" s="139" t="s">
        <v>171</v>
      </c>
    </row>
    <row r="162" spans="1:11" x14ac:dyDescent="0.25">
      <c r="A162" s="37" t="s">
        <v>92</v>
      </c>
      <c r="K162" s="135"/>
    </row>
    <row r="163" spans="1:11" x14ac:dyDescent="0.25">
      <c r="A163" s="51" t="s">
        <v>172</v>
      </c>
      <c r="B163" s="50">
        <v>21173</v>
      </c>
      <c r="C163" s="50">
        <v>20920</v>
      </c>
      <c r="D163" s="50">
        <v>20715</v>
      </c>
      <c r="E163" s="50">
        <v>20533</v>
      </c>
      <c r="F163" s="50">
        <v>20384</v>
      </c>
      <c r="G163" s="50">
        <v>20265</v>
      </c>
      <c r="H163" s="50">
        <v>20180</v>
      </c>
      <c r="I163" s="50">
        <v>20129</v>
      </c>
      <c r="J163" s="50">
        <v>20116</v>
      </c>
      <c r="K163" s="137">
        <v>-0.64</v>
      </c>
    </row>
    <row r="164" spans="1:11" x14ac:dyDescent="0.25">
      <c r="A164" s="51" t="s">
        <v>173</v>
      </c>
      <c r="B164" s="50">
        <v>20972</v>
      </c>
      <c r="C164" s="50">
        <v>20712</v>
      </c>
      <c r="D164" s="50">
        <v>20508</v>
      </c>
      <c r="E164" s="50">
        <v>20342</v>
      </c>
      <c r="F164" s="50">
        <v>20205</v>
      </c>
      <c r="G164" s="50">
        <v>20079</v>
      </c>
      <c r="H164" s="50">
        <v>19971</v>
      </c>
      <c r="I164" s="50">
        <v>19890</v>
      </c>
      <c r="J164" s="50">
        <v>19832</v>
      </c>
      <c r="K164" s="137">
        <v>-0.7</v>
      </c>
    </row>
    <row r="165" spans="1:11" x14ac:dyDescent="0.25">
      <c r="A165" s="51" t="s">
        <v>174</v>
      </c>
      <c r="B165" s="50">
        <v>201</v>
      </c>
      <c r="C165" s="50">
        <v>208</v>
      </c>
      <c r="D165" s="50">
        <v>207</v>
      </c>
      <c r="E165" s="50">
        <v>191</v>
      </c>
      <c r="F165" s="50">
        <v>179</v>
      </c>
      <c r="G165" s="50">
        <v>186</v>
      </c>
      <c r="H165" s="50">
        <v>209</v>
      </c>
      <c r="I165" s="50">
        <v>239</v>
      </c>
      <c r="J165" s="50">
        <v>284</v>
      </c>
      <c r="K165" s="135"/>
    </row>
    <row r="166" spans="1:11" x14ac:dyDescent="0.25">
      <c r="K166" s="135"/>
    </row>
    <row r="167" spans="1:11" x14ac:dyDescent="0.25">
      <c r="A167" s="37" t="s">
        <v>175</v>
      </c>
      <c r="K167" s="135"/>
    </row>
    <row r="168" spans="1:11" x14ac:dyDescent="0.25">
      <c r="A168" s="51" t="s">
        <v>172</v>
      </c>
      <c r="B168" s="50">
        <v>5245</v>
      </c>
      <c r="C168" s="50">
        <v>5191</v>
      </c>
      <c r="D168" s="50">
        <v>5143</v>
      </c>
      <c r="E168" s="50">
        <v>5099</v>
      </c>
      <c r="F168" s="50">
        <v>5062</v>
      </c>
      <c r="G168" s="50">
        <v>5029</v>
      </c>
      <c r="H168" s="50">
        <v>5002</v>
      </c>
      <c r="I168" s="50">
        <v>4980</v>
      </c>
      <c r="J168" s="50">
        <v>4962</v>
      </c>
      <c r="K168" s="137">
        <v>-0.69</v>
      </c>
    </row>
    <row r="169" spans="1:11" x14ac:dyDescent="0.25">
      <c r="A169" s="51" t="s">
        <v>173</v>
      </c>
      <c r="B169" s="50">
        <v>5305</v>
      </c>
      <c r="C169" s="50">
        <v>5269</v>
      </c>
      <c r="D169" s="50">
        <v>5233</v>
      </c>
      <c r="E169" s="50">
        <v>5202</v>
      </c>
      <c r="F169" s="50">
        <v>5175</v>
      </c>
      <c r="G169" s="50">
        <v>5149</v>
      </c>
      <c r="H169" s="50">
        <v>5125</v>
      </c>
      <c r="I169" s="50">
        <v>5106</v>
      </c>
      <c r="J169" s="50">
        <v>5090</v>
      </c>
      <c r="K169" s="137">
        <v>-0.52</v>
      </c>
    </row>
    <row r="170" spans="1:11" x14ac:dyDescent="0.25">
      <c r="A170" s="51" t="s">
        <v>174</v>
      </c>
      <c r="B170" s="50">
        <v>-60</v>
      </c>
      <c r="C170" s="50">
        <v>-78</v>
      </c>
      <c r="D170" s="50">
        <v>-90</v>
      </c>
      <c r="E170" s="50">
        <v>-103</v>
      </c>
      <c r="F170" s="50">
        <v>-113</v>
      </c>
      <c r="G170" s="50">
        <v>-120</v>
      </c>
      <c r="H170" s="50">
        <v>-123</v>
      </c>
      <c r="I170" s="50">
        <v>-126</v>
      </c>
      <c r="J170" s="50">
        <v>-128</v>
      </c>
      <c r="K170" s="135"/>
    </row>
    <row r="171" spans="1:11" x14ac:dyDescent="0.25">
      <c r="K171" s="135"/>
    </row>
    <row r="172" spans="1:11" x14ac:dyDescent="0.25">
      <c r="A172" s="37" t="s">
        <v>176</v>
      </c>
      <c r="K172" s="135"/>
    </row>
    <row r="173" spans="1:11" x14ac:dyDescent="0.25">
      <c r="A173" s="51" t="s">
        <v>172</v>
      </c>
      <c r="B173" s="50">
        <v>1936</v>
      </c>
      <c r="C173" s="50">
        <v>1937</v>
      </c>
      <c r="D173" s="50">
        <v>1944</v>
      </c>
      <c r="E173" s="50">
        <v>1948</v>
      </c>
      <c r="F173" s="50">
        <v>1956</v>
      </c>
      <c r="G173" s="50">
        <v>1964</v>
      </c>
      <c r="H173" s="50">
        <v>1974</v>
      </c>
      <c r="I173" s="50">
        <v>1986</v>
      </c>
      <c r="J173" s="50">
        <v>2001</v>
      </c>
      <c r="K173" s="137">
        <v>0.42</v>
      </c>
    </row>
    <row r="174" spans="1:11" x14ac:dyDescent="0.25">
      <c r="A174" s="51" t="s">
        <v>173</v>
      </c>
      <c r="B174" s="50">
        <v>1949</v>
      </c>
      <c r="C174" s="50">
        <v>1938</v>
      </c>
      <c r="D174" s="50">
        <v>1940</v>
      </c>
      <c r="E174" s="50">
        <v>1946</v>
      </c>
      <c r="F174" s="50">
        <v>1957</v>
      </c>
      <c r="G174" s="50">
        <v>1965</v>
      </c>
      <c r="H174" s="50">
        <v>1973</v>
      </c>
      <c r="I174" s="50">
        <v>1983</v>
      </c>
      <c r="J174" s="50">
        <v>1993</v>
      </c>
      <c r="K174" s="137">
        <v>0.28000000000000003</v>
      </c>
    </row>
    <row r="175" spans="1:11" x14ac:dyDescent="0.25">
      <c r="A175" s="51" t="s">
        <v>174</v>
      </c>
      <c r="B175" s="50">
        <v>-13</v>
      </c>
      <c r="C175" s="50">
        <v>-1</v>
      </c>
      <c r="D175" s="50">
        <v>4</v>
      </c>
      <c r="E175" s="50">
        <v>2</v>
      </c>
      <c r="F175" s="50">
        <v>-1</v>
      </c>
      <c r="G175" s="50">
        <v>-1</v>
      </c>
      <c r="H175" s="50">
        <v>1</v>
      </c>
      <c r="I175" s="50">
        <v>3</v>
      </c>
      <c r="J175" s="50">
        <v>8</v>
      </c>
      <c r="K175" s="135"/>
    </row>
    <row r="176" spans="1:11" x14ac:dyDescent="0.25">
      <c r="K176" s="135"/>
    </row>
    <row r="177" spans="1:11" x14ac:dyDescent="0.25">
      <c r="A177" s="37" t="s">
        <v>177</v>
      </c>
      <c r="K177" s="135"/>
    </row>
    <row r="178" spans="1:11" x14ac:dyDescent="0.25">
      <c r="A178" s="51" t="s">
        <v>172</v>
      </c>
      <c r="B178" s="50">
        <v>9663</v>
      </c>
      <c r="C178" s="50">
        <v>9508</v>
      </c>
      <c r="D178" s="50">
        <v>9384</v>
      </c>
      <c r="E178" s="50">
        <v>9274</v>
      </c>
      <c r="F178" s="50">
        <v>9185</v>
      </c>
      <c r="G178" s="50">
        <v>9114</v>
      </c>
      <c r="H178" s="50">
        <v>9063</v>
      </c>
      <c r="I178" s="50">
        <v>9033</v>
      </c>
      <c r="J178" s="50">
        <v>9024</v>
      </c>
      <c r="K178" s="137">
        <v>-0.85</v>
      </c>
    </row>
    <row r="179" spans="1:11" x14ac:dyDescent="0.25">
      <c r="A179" s="51" t="s">
        <v>173</v>
      </c>
      <c r="B179" s="50">
        <v>9418</v>
      </c>
      <c r="C179" s="50">
        <v>9252</v>
      </c>
      <c r="D179" s="50">
        <v>9121</v>
      </c>
      <c r="E179" s="50">
        <v>9011</v>
      </c>
      <c r="F179" s="50">
        <v>8920</v>
      </c>
      <c r="G179" s="50">
        <v>8838</v>
      </c>
      <c r="H179" s="50">
        <v>8769</v>
      </c>
      <c r="I179" s="50">
        <v>8717</v>
      </c>
      <c r="J179" s="50">
        <v>8678</v>
      </c>
      <c r="K179" s="137">
        <v>-1.02</v>
      </c>
    </row>
    <row r="180" spans="1:11" x14ac:dyDescent="0.25">
      <c r="A180" s="51" t="s">
        <v>174</v>
      </c>
      <c r="B180" s="50">
        <v>245</v>
      </c>
      <c r="C180" s="50">
        <v>256</v>
      </c>
      <c r="D180" s="50">
        <v>263</v>
      </c>
      <c r="E180" s="50">
        <v>263</v>
      </c>
      <c r="F180" s="50">
        <v>265</v>
      </c>
      <c r="G180" s="50">
        <v>276</v>
      </c>
      <c r="H180" s="50">
        <v>294</v>
      </c>
      <c r="I180" s="50">
        <v>316</v>
      </c>
      <c r="J180" s="50">
        <v>346</v>
      </c>
      <c r="K180" s="135"/>
    </row>
    <row r="181" spans="1:11" x14ac:dyDescent="0.25">
      <c r="K181" s="135"/>
    </row>
    <row r="182" spans="1:11" x14ac:dyDescent="0.25">
      <c r="A182" s="37" t="s">
        <v>178</v>
      </c>
      <c r="K182" s="135"/>
    </row>
    <row r="183" spans="1:11" x14ac:dyDescent="0.25">
      <c r="A183" s="51" t="s">
        <v>172</v>
      </c>
      <c r="B183" s="50">
        <v>1997</v>
      </c>
      <c r="C183" s="50">
        <v>1986</v>
      </c>
      <c r="D183" s="50">
        <v>1977</v>
      </c>
      <c r="E183" s="50">
        <v>1969</v>
      </c>
      <c r="F183" s="50">
        <v>1962</v>
      </c>
      <c r="G183" s="50">
        <v>1957</v>
      </c>
      <c r="H183" s="50">
        <v>1953</v>
      </c>
      <c r="I183" s="50">
        <v>1950</v>
      </c>
      <c r="J183" s="50">
        <v>1949</v>
      </c>
      <c r="K183" s="137">
        <v>-0.31</v>
      </c>
    </row>
    <row r="184" spans="1:11" x14ac:dyDescent="0.25">
      <c r="A184" s="51" t="s">
        <v>173</v>
      </c>
      <c r="B184" s="50">
        <v>2029</v>
      </c>
      <c r="C184" s="50">
        <v>2020</v>
      </c>
      <c r="D184" s="50">
        <v>2013</v>
      </c>
      <c r="E184" s="50">
        <v>2009</v>
      </c>
      <c r="F184" s="50">
        <v>2006</v>
      </c>
      <c r="G184" s="50">
        <v>2003</v>
      </c>
      <c r="H184" s="50">
        <v>1999</v>
      </c>
      <c r="I184" s="50">
        <v>1997</v>
      </c>
      <c r="J184" s="50">
        <v>1995</v>
      </c>
      <c r="K184" s="137">
        <v>-0.21</v>
      </c>
    </row>
    <row r="185" spans="1:11" x14ac:dyDescent="0.25">
      <c r="A185" s="51" t="s">
        <v>174</v>
      </c>
      <c r="B185" s="50">
        <v>-32</v>
      </c>
      <c r="C185" s="50">
        <v>-34</v>
      </c>
      <c r="D185" s="50">
        <v>-36</v>
      </c>
      <c r="E185" s="50">
        <v>-40</v>
      </c>
      <c r="F185" s="50">
        <v>-44</v>
      </c>
      <c r="G185" s="50">
        <v>-46</v>
      </c>
      <c r="H185" s="50">
        <v>-46</v>
      </c>
      <c r="I185" s="50">
        <v>-47</v>
      </c>
      <c r="J185" s="50">
        <v>-46</v>
      </c>
      <c r="K185" s="135"/>
    </row>
    <row r="186" spans="1:11" x14ac:dyDescent="0.25">
      <c r="K186" s="135"/>
    </row>
    <row r="187" spans="1:11" x14ac:dyDescent="0.25">
      <c r="A187" s="37" t="s">
        <v>179</v>
      </c>
      <c r="K187" s="135"/>
    </row>
    <row r="188" spans="1:11" x14ac:dyDescent="0.25">
      <c r="A188" s="51" t="s">
        <v>172</v>
      </c>
      <c r="B188" s="50">
        <v>1319</v>
      </c>
      <c r="C188" s="50">
        <v>1298</v>
      </c>
      <c r="D188" s="50">
        <v>1278</v>
      </c>
      <c r="E188" s="50">
        <v>1261</v>
      </c>
      <c r="F188" s="50">
        <v>1245</v>
      </c>
      <c r="G188" s="50">
        <v>1234</v>
      </c>
      <c r="H188" s="50">
        <v>1225</v>
      </c>
      <c r="I188" s="50">
        <v>1219</v>
      </c>
      <c r="J188" s="50">
        <v>1216</v>
      </c>
      <c r="K188" s="137">
        <v>-1.01</v>
      </c>
    </row>
    <row r="189" spans="1:11" x14ac:dyDescent="0.25">
      <c r="A189" s="51" t="s">
        <v>173</v>
      </c>
      <c r="B189" s="50">
        <v>1259</v>
      </c>
      <c r="C189" s="50">
        <v>1229</v>
      </c>
      <c r="D189" s="50">
        <v>1203</v>
      </c>
      <c r="E189" s="50">
        <v>1180</v>
      </c>
      <c r="F189" s="50">
        <v>1160</v>
      </c>
      <c r="G189" s="50">
        <v>1142</v>
      </c>
      <c r="H189" s="50">
        <v>1127</v>
      </c>
      <c r="I189" s="50">
        <v>1114</v>
      </c>
      <c r="J189" s="50">
        <v>1104</v>
      </c>
      <c r="K189" s="137">
        <v>-1.63</v>
      </c>
    </row>
    <row r="190" spans="1:11" x14ac:dyDescent="0.25">
      <c r="A190" s="51" t="s">
        <v>174</v>
      </c>
      <c r="B190" s="50">
        <v>60</v>
      </c>
      <c r="C190" s="50">
        <v>69</v>
      </c>
      <c r="D190" s="50">
        <v>75</v>
      </c>
      <c r="E190" s="50">
        <v>81</v>
      </c>
      <c r="F190" s="50">
        <v>85</v>
      </c>
      <c r="G190" s="50">
        <v>92</v>
      </c>
      <c r="H190" s="50">
        <v>98</v>
      </c>
      <c r="I190" s="50">
        <v>105</v>
      </c>
      <c r="J190" s="50">
        <v>112</v>
      </c>
      <c r="K190" s="135"/>
    </row>
    <row r="191" spans="1:11" x14ac:dyDescent="0.25">
      <c r="K191" s="135"/>
    </row>
    <row r="192" spans="1:11" x14ac:dyDescent="0.25">
      <c r="A192" s="37" t="s">
        <v>180</v>
      </c>
      <c r="K192" s="135"/>
    </row>
    <row r="193" spans="1:11" x14ac:dyDescent="0.25">
      <c r="A193" s="51" t="s">
        <v>172</v>
      </c>
      <c r="B193" s="50">
        <v>1012</v>
      </c>
      <c r="C193" s="50">
        <v>1001</v>
      </c>
      <c r="D193" s="50">
        <v>991</v>
      </c>
      <c r="E193" s="50">
        <v>981</v>
      </c>
      <c r="F193" s="50">
        <v>974</v>
      </c>
      <c r="G193" s="50">
        <v>968</v>
      </c>
      <c r="H193" s="50">
        <v>963</v>
      </c>
      <c r="I193" s="50">
        <v>963</v>
      </c>
      <c r="J193" s="50">
        <v>963</v>
      </c>
      <c r="K193" s="137">
        <v>-0.61</v>
      </c>
    </row>
    <row r="194" spans="1:11" x14ac:dyDescent="0.25">
      <c r="A194" s="51" t="s">
        <v>173</v>
      </c>
      <c r="B194" s="50">
        <v>1014</v>
      </c>
      <c r="C194" s="50">
        <v>1004</v>
      </c>
      <c r="D194" s="50">
        <v>998</v>
      </c>
      <c r="E194" s="50">
        <v>992</v>
      </c>
      <c r="F194" s="50">
        <v>987</v>
      </c>
      <c r="G194" s="50">
        <v>982</v>
      </c>
      <c r="H194" s="50">
        <v>978</v>
      </c>
      <c r="I194" s="50">
        <v>975</v>
      </c>
      <c r="J194" s="50">
        <v>972</v>
      </c>
      <c r="K194" s="137">
        <v>-0.52</v>
      </c>
    </row>
    <row r="195" spans="1:11" x14ac:dyDescent="0.25">
      <c r="A195" s="51" t="s">
        <v>174</v>
      </c>
      <c r="B195" s="50">
        <v>-2</v>
      </c>
      <c r="C195" s="50">
        <v>-3</v>
      </c>
      <c r="D195" s="50">
        <v>-7</v>
      </c>
      <c r="E195" s="50">
        <v>-11</v>
      </c>
      <c r="F195" s="50">
        <v>-13</v>
      </c>
      <c r="G195" s="50">
        <v>-14</v>
      </c>
      <c r="H195" s="50">
        <v>-15</v>
      </c>
      <c r="I195" s="50">
        <v>-12</v>
      </c>
      <c r="J195" s="50">
        <v>-9</v>
      </c>
      <c r="K195" s="135"/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workbookViewId="0"/>
  </sheetViews>
  <sheetFormatPr defaultRowHeight="14.4" x14ac:dyDescent="0.3"/>
  <cols>
    <col min="1" max="1" width="15.21875" customWidth="1"/>
    <col min="3" max="3" width="18.88671875" customWidth="1"/>
    <col min="10" max="10" width="10.88671875" customWidth="1"/>
  </cols>
  <sheetData>
    <row r="1" spans="1:16" ht="15.6" x14ac:dyDescent="0.3">
      <c r="A1" s="29" t="s">
        <v>299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3" spans="1:16" ht="15" thickBot="1" x14ac:dyDescent="0.35"/>
    <row r="4" spans="1:16" x14ac:dyDescent="0.3">
      <c r="A4" s="87" t="s">
        <v>300</v>
      </c>
      <c r="B4" s="88" t="s">
        <v>196</v>
      </c>
      <c r="C4" s="89" t="s">
        <v>301</v>
      </c>
      <c r="D4" s="90" t="s">
        <v>104</v>
      </c>
      <c r="E4" s="90" t="s">
        <v>43</v>
      </c>
      <c r="F4" s="90" t="s">
        <v>105</v>
      </c>
      <c r="G4" s="90" t="s">
        <v>47</v>
      </c>
      <c r="H4" s="90" t="s">
        <v>51</v>
      </c>
      <c r="I4" s="90" t="s">
        <v>302</v>
      </c>
      <c r="J4" s="90" t="s">
        <v>303</v>
      </c>
      <c r="K4" s="90" t="s">
        <v>108</v>
      </c>
      <c r="L4" s="90" t="s">
        <v>109</v>
      </c>
      <c r="M4" s="90" t="s">
        <v>49</v>
      </c>
      <c r="N4" s="90" t="s">
        <v>41</v>
      </c>
      <c r="O4" s="90" t="s">
        <v>110</v>
      </c>
      <c r="P4" s="91" t="s">
        <v>111</v>
      </c>
    </row>
    <row r="5" spans="1:16" x14ac:dyDescent="0.3">
      <c r="A5" s="92">
        <v>4.2751704381409676E-2</v>
      </c>
      <c r="B5" s="93" t="s">
        <v>41</v>
      </c>
      <c r="C5" s="94" t="s">
        <v>304</v>
      </c>
      <c r="D5" s="95">
        <v>0</v>
      </c>
      <c r="E5" s="95">
        <v>0</v>
      </c>
      <c r="F5" s="95">
        <v>0</v>
      </c>
      <c r="G5" s="95">
        <v>0</v>
      </c>
      <c r="H5" s="95">
        <v>0</v>
      </c>
      <c r="I5" s="95">
        <v>0</v>
      </c>
      <c r="J5" s="95">
        <v>0</v>
      </c>
      <c r="K5" s="95">
        <v>0</v>
      </c>
      <c r="L5" s="95">
        <v>0</v>
      </c>
      <c r="M5" s="95">
        <v>0</v>
      </c>
      <c r="N5" s="95">
        <v>0.73850721204306224</v>
      </c>
      <c r="O5" s="95">
        <v>0.16049419737907455</v>
      </c>
      <c r="P5" s="96">
        <v>0.10099859057786305</v>
      </c>
    </row>
    <row r="6" spans="1:16" x14ac:dyDescent="0.3">
      <c r="A6" s="92">
        <v>0.76483231374000038</v>
      </c>
      <c r="B6" s="93" t="s">
        <v>41</v>
      </c>
      <c r="C6" s="94" t="s">
        <v>305</v>
      </c>
      <c r="D6" s="95">
        <v>0</v>
      </c>
      <c r="E6" s="95">
        <v>0</v>
      </c>
      <c r="F6" s="95">
        <v>0</v>
      </c>
      <c r="G6" s="95">
        <v>0</v>
      </c>
      <c r="H6" s="95">
        <v>0</v>
      </c>
      <c r="I6" s="95">
        <v>0</v>
      </c>
      <c r="J6" s="95">
        <v>0</v>
      </c>
      <c r="K6" s="95">
        <v>1.5695294965928367E-2</v>
      </c>
      <c r="L6" s="95">
        <v>0</v>
      </c>
      <c r="M6" s="95">
        <v>0</v>
      </c>
      <c r="N6" s="95">
        <v>0.57247120075015157</v>
      </c>
      <c r="O6" s="95">
        <v>0.21093948349226663</v>
      </c>
      <c r="P6" s="96">
        <v>0.20089402079165361</v>
      </c>
    </row>
    <row r="7" spans="1:16" x14ac:dyDescent="0.3">
      <c r="A7" s="97">
        <v>0.19241598187858991</v>
      </c>
      <c r="B7" s="98" t="s">
        <v>41</v>
      </c>
      <c r="C7" s="99" t="s">
        <v>306</v>
      </c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3.9900907669502703E-2</v>
      </c>
      <c r="O7" s="100">
        <v>0.80482736681083766</v>
      </c>
      <c r="P7" s="101">
        <v>0.15527172551965937</v>
      </c>
    </row>
    <row r="8" spans="1:16" x14ac:dyDescent="0.3">
      <c r="A8" s="92">
        <v>0.13572669243499438</v>
      </c>
      <c r="B8" s="93" t="s">
        <v>43</v>
      </c>
      <c r="C8" s="94" t="s">
        <v>307</v>
      </c>
      <c r="D8" s="95">
        <v>1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6">
        <v>0</v>
      </c>
    </row>
    <row r="9" spans="1:16" x14ac:dyDescent="0.3">
      <c r="A9" s="97">
        <v>0.86427330756500564</v>
      </c>
      <c r="B9" s="98" t="s">
        <v>43</v>
      </c>
      <c r="C9" s="99" t="s">
        <v>308</v>
      </c>
      <c r="D9" s="100">
        <v>6.1329199484312785E-3</v>
      </c>
      <c r="E9" s="100">
        <v>0.54645099666473496</v>
      </c>
      <c r="F9" s="100">
        <v>0.41255500054804828</v>
      </c>
      <c r="G9" s="100">
        <v>3.4861082838785112E-2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1">
        <v>0</v>
      </c>
    </row>
    <row r="10" spans="1:16" x14ac:dyDescent="0.3">
      <c r="A10" s="92">
        <v>0.11380585203828131</v>
      </c>
      <c r="B10" s="93" t="s">
        <v>45</v>
      </c>
      <c r="C10" s="94" t="s">
        <v>309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0.28431099386430336</v>
      </c>
      <c r="J10" s="95">
        <v>0</v>
      </c>
      <c r="K10" s="95">
        <v>0</v>
      </c>
      <c r="L10" s="95">
        <v>0.71568900613569708</v>
      </c>
      <c r="M10" s="95">
        <v>0</v>
      </c>
      <c r="N10" s="95">
        <v>0</v>
      </c>
      <c r="O10" s="95">
        <v>0</v>
      </c>
      <c r="P10" s="96">
        <v>0</v>
      </c>
    </row>
    <row r="11" spans="1:16" x14ac:dyDescent="0.3">
      <c r="A11" s="92">
        <v>0.28493131958607315</v>
      </c>
      <c r="B11" s="93" t="s">
        <v>45</v>
      </c>
      <c r="C11" s="94" t="s">
        <v>310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0.92787621897686179</v>
      </c>
      <c r="J11" s="95">
        <v>0</v>
      </c>
      <c r="K11" s="95">
        <v>0</v>
      </c>
      <c r="L11" s="95">
        <v>4.2044671430864058E-2</v>
      </c>
      <c r="M11" s="95">
        <v>3.0079109592274063E-2</v>
      </c>
      <c r="N11" s="95">
        <v>0</v>
      </c>
      <c r="O11" s="95">
        <v>0</v>
      </c>
      <c r="P11" s="96">
        <v>0</v>
      </c>
    </row>
    <row r="12" spans="1:16" x14ac:dyDescent="0.3">
      <c r="A12" s="92">
        <v>0.39741366859460092</v>
      </c>
      <c r="B12" s="93" t="s">
        <v>45</v>
      </c>
      <c r="C12" s="94" t="s">
        <v>311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0.28399078513926251</v>
      </c>
      <c r="J12" s="95">
        <v>0.25364698564868282</v>
      </c>
      <c r="K12" s="95">
        <v>0.13389774073654667</v>
      </c>
      <c r="L12" s="95">
        <v>0.21428269610734685</v>
      </c>
      <c r="M12" s="95">
        <v>0.11418179236816182</v>
      </c>
      <c r="N12" s="95">
        <v>0</v>
      </c>
      <c r="O12" s="95">
        <v>0</v>
      </c>
      <c r="P12" s="96">
        <v>0</v>
      </c>
    </row>
    <row r="13" spans="1:16" x14ac:dyDescent="0.3">
      <c r="A13" s="92">
        <v>1.8207457144033316E-2</v>
      </c>
      <c r="B13" s="93" t="s">
        <v>45</v>
      </c>
      <c r="C13" s="94" t="s">
        <v>312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1</v>
      </c>
      <c r="M13" s="95">
        <v>0</v>
      </c>
      <c r="N13" s="95">
        <v>0</v>
      </c>
      <c r="O13" s="95">
        <v>0</v>
      </c>
      <c r="P13" s="96">
        <v>0</v>
      </c>
    </row>
    <row r="14" spans="1:16" x14ac:dyDescent="0.3">
      <c r="A14" s="92">
        <v>2.1632318156619614E-2</v>
      </c>
      <c r="B14" s="93" t="s">
        <v>45</v>
      </c>
      <c r="C14" s="94" t="s">
        <v>313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1</v>
      </c>
      <c r="L14" s="95">
        <v>0</v>
      </c>
      <c r="M14" s="95">
        <v>0</v>
      </c>
      <c r="N14" s="95">
        <v>0</v>
      </c>
      <c r="O14" s="95">
        <v>0</v>
      </c>
      <c r="P14" s="96">
        <v>0</v>
      </c>
    </row>
    <row r="15" spans="1:16" x14ac:dyDescent="0.3">
      <c r="A15" s="92">
        <v>8.6292011692838087E-3</v>
      </c>
      <c r="B15" s="93" t="s">
        <v>45</v>
      </c>
      <c r="C15" s="94" t="s">
        <v>314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1</v>
      </c>
      <c r="L15" s="95">
        <v>0</v>
      </c>
      <c r="M15" s="95">
        <v>0</v>
      </c>
      <c r="N15" s="95">
        <v>0</v>
      </c>
      <c r="O15" s="95">
        <v>0</v>
      </c>
      <c r="P15" s="96">
        <v>0</v>
      </c>
    </row>
    <row r="16" spans="1:16" x14ac:dyDescent="0.3">
      <c r="A16" s="92">
        <v>1.9435624949852428E-2</v>
      </c>
      <c r="B16" s="93" t="s">
        <v>45</v>
      </c>
      <c r="C16" s="94" t="s">
        <v>315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1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6">
        <v>0</v>
      </c>
    </row>
    <row r="17" spans="1:16" x14ac:dyDescent="0.3">
      <c r="A17" s="92">
        <v>8.6829182142320847E-3</v>
      </c>
      <c r="B17" s="93" t="s">
        <v>45</v>
      </c>
      <c r="C17" s="94" t="s">
        <v>316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1</v>
      </c>
      <c r="N17" s="95">
        <v>0</v>
      </c>
      <c r="O17" s="95">
        <v>0</v>
      </c>
      <c r="P17" s="96">
        <v>0</v>
      </c>
    </row>
    <row r="18" spans="1:16" x14ac:dyDescent="0.3">
      <c r="A18" s="92">
        <v>6.0216003317194858E-2</v>
      </c>
      <c r="B18" s="93" t="s">
        <v>45</v>
      </c>
      <c r="C18" s="94" t="s">
        <v>317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1</v>
      </c>
      <c r="L18" s="95">
        <v>0</v>
      </c>
      <c r="M18" s="95">
        <v>0</v>
      </c>
      <c r="N18" s="95">
        <v>0</v>
      </c>
      <c r="O18" s="95">
        <v>0</v>
      </c>
      <c r="P18" s="96">
        <v>0</v>
      </c>
    </row>
    <row r="19" spans="1:16" x14ac:dyDescent="0.3">
      <c r="A19" s="92">
        <v>1.4005592580854372E-2</v>
      </c>
      <c r="B19" s="93" t="s">
        <v>45</v>
      </c>
      <c r="C19" s="94" t="s">
        <v>318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1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6">
        <v>0</v>
      </c>
    </row>
    <row r="20" spans="1:16" x14ac:dyDescent="0.3">
      <c r="A20" s="92">
        <v>3.5268700451985747E-2</v>
      </c>
      <c r="B20" s="93" t="s">
        <v>45</v>
      </c>
      <c r="C20" s="94" t="s">
        <v>319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1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6">
        <v>0</v>
      </c>
    </row>
    <row r="21" spans="1:16" x14ac:dyDescent="0.3">
      <c r="A21" s="97">
        <v>1.7771343796988619E-2</v>
      </c>
      <c r="B21" s="98" t="s">
        <v>45</v>
      </c>
      <c r="C21" s="99" t="s">
        <v>320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1</v>
      </c>
      <c r="M21" s="100">
        <v>0</v>
      </c>
      <c r="N21" s="100">
        <v>0</v>
      </c>
      <c r="O21" s="100">
        <v>0</v>
      </c>
      <c r="P21" s="101">
        <v>0</v>
      </c>
    </row>
    <row r="22" spans="1:16" x14ac:dyDescent="0.3">
      <c r="A22" s="92">
        <v>0.7872242826929341</v>
      </c>
      <c r="B22" s="93" t="s">
        <v>47</v>
      </c>
      <c r="C22" s="94" t="s">
        <v>321</v>
      </c>
      <c r="D22" s="95">
        <v>0</v>
      </c>
      <c r="E22" s="95">
        <v>0</v>
      </c>
      <c r="F22" s="95">
        <v>0</v>
      </c>
      <c r="G22" s="95">
        <v>0.85114960723401734</v>
      </c>
      <c r="H22" s="95">
        <v>0.12394883159540158</v>
      </c>
      <c r="I22" s="95">
        <v>0</v>
      </c>
      <c r="J22" s="95">
        <v>2.4901561170581142E-2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6">
        <v>0</v>
      </c>
    </row>
    <row r="23" spans="1:16" x14ac:dyDescent="0.3">
      <c r="A23" s="92">
        <v>0.12009882461497499</v>
      </c>
      <c r="B23" s="93" t="s">
        <v>47</v>
      </c>
      <c r="C23" s="94" t="s">
        <v>322</v>
      </c>
      <c r="D23" s="95">
        <v>0</v>
      </c>
      <c r="E23" s="95">
        <v>0</v>
      </c>
      <c r="F23" s="95">
        <v>0</v>
      </c>
      <c r="G23" s="95">
        <v>1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6">
        <v>0</v>
      </c>
    </row>
    <row r="24" spans="1:16" x14ac:dyDescent="0.3">
      <c r="A24" s="97">
        <v>9.2676892692090812E-2</v>
      </c>
      <c r="B24" s="98" t="s">
        <v>47</v>
      </c>
      <c r="C24" s="99" t="s">
        <v>323</v>
      </c>
      <c r="D24" s="100">
        <v>0</v>
      </c>
      <c r="E24" s="100">
        <v>0</v>
      </c>
      <c r="F24" s="100">
        <v>0</v>
      </c>
      <c r="G24" s="100">
        <v>0.10893053093610194</v>
      </c>
      <c r="H24" s="100">
        <v>0.42517092934920231</v>
      </c>
      <c r="I24" s="100">
        <v>0.32071410483666746</v>
      </c>
      <c r="J24" s="100">
        <v>0.14518443487802818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1">
        <v>0</v>
      </c>
    </row>
    <row r="25" spans="1:16" x14ac:dyDescent="0.3">
      <c r="A25" s="102">
        <v>1</v>
      </c>
      <c r="B25" s="103" t="s">
        <v>49</v>
      </c>
      <c r="C25" s="104" t="s">
        <v>324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7.7174802290700839E-2</v>
      </c>
      <c r="M25" s="105">
        <v>0.92282519770929938</v>
      </c>
      <c r="N25" s="105">
        <v>0</v>
      </c>
      <c r="O25" s="105">
        <v>0</v>
      </c>
      <c r="P25" s="106">
        <v>0</v>
      </c>
    </row>
    <row r="26" spans="1:16" ht="15" thickBot="1" x14ac:dyDescent="0.35">
      <c r="A26" s="102">
        <v>1</v>
      </c>
      <c r="B26" s="103" t="s">
        <v>51</v>
      </c>
      <c r="C26" s="107" t="s">
        <v>325</v>
      </c>
      <c r="D26" s="108">
        <v>0</v>
      </c>
      <c r="E26" s="108">
        <v>0</v>
      </c>
      <c r="F26" s="108">
        <v>0</v>
      </c>
      <c r="G26" s="108">
        <v>4.1329420838467731E-2</v>
      </c>
      <c r="H26" s="108">
        <v>0.89445129032544035</v>
      </c>
      <c r="I26" s="108">
        <v>0</v>
      </c>
      <c r="J26" s="108">
        <v>0</v>
      </c>
      <c r="K26" s="108">
        <v>6.4219288836091834E-2</v>
      </c>
      <c r="L26" s="108">
        <v>0</v>
      </c>
      <c r="M26" s="108">
        <v>0</v>
      </c>
      <c r="N26" s="108">
        <v>0</v>
      </c>
      <c r="O26" s="108">
        <v>0</v>
      </c>
      <c r="P26" s="109">
        <v>0</v>
      </c>
    </row>
    <row r="29" spans="1:16" x14ac:dyDescent="0.3">
      <c r="A29" s="36" t="s">
        <v>326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1:16" ht="15" thickBot="1" x14ac:dyDescent="0.35"/>
    <row r="31" spans="1:16" x14ac:dyDescent="0.3">
      <c r="A31" s="87" t="s">
        <v>300</v>
      </c>
      <c r="B31" s="88" t="s">
        <v>196</v>
      </c>
      <c r="C31" s="89" t="s">
        <v>301</v>
      </c>
      <c r="D31" s="90" t="s">
        <v>104</v>
      </c>
      <c r="E31" s="90" t="s">
        <v>43</v>
      </c>
      <c r="F31" s="90" t="s">
        <v>105</v>
      </c>
      <c r="G31" s="90" t="s">
        <v>47</v>
      </c>
      <c r="H31" s="90" t="s">
        <v>51</v>
      </c>
      <c r="I31" s="90" t="s">
        <v>302</v>
      </c>
      <c r="J31" s="90" t="s">
        <v>303</v>
      </c>
      <c r="K31" s="90" t="s">
        <v>108</v>
      </c>
      <c r="L31" s="90" t="s">
        <v>109</v>
      </c>
      <c r="M31" s="90" t="s">
        <v>49</v>
      </c>
      <c r="N31" s="90" t="s">
        <v>41</v>
      </c>
      <c r="O31" s="90" t="s">
        <v>110</v>
      </c>
      <c r="P31" s="91" t="s">
        <v>111</v>
      </c>
    </row>
    <row r="32" spans="1:16" x14ac:dyDescent="0.3">
      <c r="A32" s="92">
        <v>4.2751704381409676E-2</v>
      </c>
      <c r="B32" s="93" t="s">
        <v>41</v>
      </c>
      <c r="C32" s="94" t="s">
        <v>304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0.7319463245247485</v>
      </c>
      <c r="O32" s="95">
        <v>0.16906009063621918</v>
      </c>
      <c r="P32" s="96">
        <v>9.8993584839032436E-2</v>
      </c>
    </row>
    <row r="33" spans="1:16" x14ac:dyDescent="0.3">
      <c r="A33" s="92">
        <v>0.76483231374000038</v>
      </c>
      <c r="B33" s="93" t="s">
        <v>41</v>
      </c>
      <c r="C33" s="94" t="s">
        <v>305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1.5745938942962497E-2</v>
      </c>
      <c r="L33" s="95">
        <v>0</v>
      </c>
      <c r="M33" s="95">
        <v>0</v>
      </c>
      <c r="N33" s="95">
        <v>0.56836029631598173</v>
      </c>
      <c r="O33" s="95">
        <v>0.21054213865727672</v>
      </c>
      <c r="P33" s="96">
        <v>0.20535162608377902</v>
      </c>
    </row>
    <row r="34" spans="1:16" x14ac:dyDescent="0.3">
      <c r="A34" s="97">
        <v>0.19241598187858991</v>
      </c>
      <c r="B34" s="98" t="s">
        <v>41</v>
      </c>
      <c r="C34" s="99" t="s">
        <v>306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3.9905152201491795E-2</v>
      </c>
      <c r="O34" s="100">
        <v>0.80479818274806225</v>
      </c>
      <c r="P34" s="101">
        <v>0.15529666505044601</v>
      </c>
    </row>
    <row r="35" spans="1:16" x14ac:dyDescent="0.3">
      <c r="A35" s="92">
        <v>0.13572669243499438</v>
      </c>
      <c r="B35" s="93" t="s">
        <v>43</v>
      </c>
      <c r="C35" s="94" t="s">
        <v>307</v>
      </c>
      <c r="D35" s="95">
        <v>1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6">
        <v>0</v>
      </c>
    </row>
    <row r="36" spans="1:16" x14ac:dyDescent="0.3">
      <c r="A36" s="97">
        <v>0.86427330756500564</v>
      </c>
      <c r="B36" s="98" t="s">
        <v>43</v>
      </c>
      <c r="C36" s="94" t="s">
        <v>308</v>
      </c>
      <c r="D36" s="95">
        <v>6.1869376320600154E-3</v>
      </c>
      <c r="E36" s="95">
        <v>0.54732318795850021</v>
      </c>
      <c r="F36" s="95">
        <v>0.4120842335177225</v>
      </c>
      <c r="G36" s="95">
        <v>3.4405640891716709E-2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6">
        <v>0</v>
      </c>
    </row>
    <row r="37" spans="1:16" x14ac:dyDescent="0.3">
      <c r="A37" s="92">
        <v>0.11380585203828131</v>
      </c>
      <c r="B37" s="93" t="s">
        <v>45</v>
      </c>
      <c r="C37" s="94" t="s">
        <v>309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0.29560676518954937</v>
      </c>
      <c r="J37" s="95">
        <v>0</v>
      </c>
      <c r="K37" s="95">
        <v>0</v>
      </c>
      <c r="L37" s="95">
        <v>0.70439323481045046</v>
      </c>
      <c r="M37" s="95">
        <v>0</v>
      </c>
      <c r="N37" s="95">
        <v>0</v>
      </c>
      <c r="O37" s="95">
        <v>0</v>
      </c>
      <c r="P37" s="96">
        <v>0</v>
      </c>
    </row>
    <row r="38" spans="1:16" x14ac:dyDescent="0.3">
      <c r="A38" s="92">
        <v>0.28493131958607315</v>
      </c>
      <c r="B38" s="93" t="s">
        <v>45</v>
      </c>
      <c r="C38" s="94" t="s">
        <v>310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0.92909261964943024</v>
      </c>
      <c r="J38" s="95">
        <v>0</v>
      </c>
      <c r="K38" s="95">
        <v>0</v>
      </c>
      <c r="L38" s="95">
        <v>4.1428032585745692E-2</v>
      </c>
      <c r="M38" s="95">
        <v>2.9479347764824221E-2</v>
      </c>
      <c r="N38" s="95">
        <v>0</v>
      </c>
      <c r="O38" s="95">
        <v>0</v>
      </c>
      <c r="P38" s="96">
        <v>0</v>
      </c>
    </row>
    <row r="39" spans="1:16" x14ac:dyDescent="0.3">
      <c r="A39" s="92">
        <v>0.39741366859460092</v>
      </c>
      <c r="B39" s="93" t="s">
        <v>45</v>
      </c>
      <c r="C39" s="94" t="s">
        <v>311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0.28263312975629773</v>
      </c>
      <c r="J39" s="95">
        <v>0.25640460392519726</v>
      </c>
      <c r="K39" s="95">
        <v>0.13593657338553689</v>
      </c>
      <c r="L39" s="95">
        <v>0.21256671624134912</v>
      </c>
      <c r="M39" s="95">
        <v>0.11245897669161967</v>
      </c>
      <c r="N39" s="95">
        <v>0</v>
      </c>
      <c r="O39" s="95">
        <v>0</v>
      </c>
      <c r="P39" s="96">
        <v>0</v>
      </c>
    </row>
    <row r="40" spans="1:16" x14ac:dyDescent="0.3">
      <c r="A40" s="92">
        <v>1.8207457144033316E-2</v>
      </c>
      <c r="B40" s="93" t="s">
        <v>45</v>
      </c>
      <c r="C40" s="94" t="s">
        <v>312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1</v>
      </c>
      <c r="M40" s="95">
        <v>0</v>
      </c>
      <c r="N40" s="95">
        <v>0</v>
      </c>
      <c r="O40" s="95">
        <v>0</v>
      </c>
      <c r="P40" s="96">
        <v>0</v>
      </c>
    </row>
    <row r="41" spans="1:16" x14ac:dyDescent="0.3">
      <c r="A41" s="92">
        <v>2.1632318156619614E-2</v>
      </c>
      <c r="B41" s="93" t="s">
        <v>45</v>
      </c>
      <c r="C41" s="94" t="s">
        <v>313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1</v>
      </c>
      <c r="L41" s="95">
        <v>0</v>
      </c>
      <c r="M41" s="95">
        <v>0</v>
      </c>
      <c r="N41" s="95">
        <v>0</v>
      </c>
      <c r="O41" s="95">
        <v>0</v>
      </c>
      <c r="P41" s="96">
        <v>0</v>
      </c>
    </row>
    <row r="42" spans="1:16" x14ac:dyDescent="0.3">
      <c r="A42" s="92">
        <v>8.6292011692838087E-3</v>
      </c>
      <c r="B42" s="93" t="s">
        <v>45</v>
      </c>
      <c r="C42" s="94" t="s">
        <v>314</v>
      </c>
      <c r="D42" s="95">
        <v>0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5">
        <v>0</v>
      </c>
      <c r="K42" s="95">
        <v>1</v>
      </c>
      <c r="L42" s="95">
        <v>0</v>
      </c>
      <c r="M42" s="95">
        <v>0</v>
      </c>
      <c r="N42" s="95">
        <v>0</v>
      </c>
      <c r="O42" s="95">
        <v>0</v>
      </c>
      <c r="P42" s="96">
        <v>0</v>
      </c>
    </row>
    <row r="43" spans="1:16" x14ac:dyDescent="0.3">
      <c r="A43" s="92">
        <v>1.9435624949852428E-2</v>
      </c>
      <c r="B43" s="93" t="s">
        <v>45</v>
      </c>
      <c r="C43" s="94" t="s">
        <v>315</v>
      </c>
      <c r="D43" s="95">
        <v>0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95">
        <v>1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6">
        <v>0</v>
      </c>
    </row>
    <row r="44" spans="1:16" x14ac:dyDescent="0.3">
      <c r="A44" s="92">
        <v>8.6829182142320847E-3</v>
      </c>
      <c r="B44" s="93" t="s">
        <v>45</v>
      </c>
      <c r="C44" s="94" t="s">
        <v>316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1</v>
      </c>
      <c r="N44" s="95">
        <v>0</v>
      </c>
      <c r="O44" s="95">
        <v>0</v>
      </c>
      <c r="P44" s="96">
        <v>0</v>
      </c>
    </row>
    <row r="45" spans="1:16" x14ac:dyDescent="0.3">
      <c r="A45" s="92">
        <v>6.0216003317194858E-2</v>
      </c>
      <c r="B45" s="93" t="s">
        <v>45</v>
      </c>
      <c r="C45" s="94" t="s">
        <v>317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1</v>
      </c>
      <c r="L45" s="95">
        <v>0</v>
      </c>
      <c r="M45" s="95">
        <v>0</v>
      </c>
      <c r="N45" s="95">
        <v>0</v>
      </c>
      <c r="O45" s="95">
        <v>0</v>
      </c>
      <c r="P45" s="96">
        <v>0</v>
      </c>
    </row>
    <row r="46" spans="1:16" x14ac:dyDescent="0.3">
      <c r="A46" s="92">
        <v>1.4005592580854372E-2</v>
      </c>
      <c r="B46" s="93" t="s">
        <v>45</v>
      </c>
      <c r="C46" s="94" t="s">
        <v>318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1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6">
        <v>0</v>
      </c>
    </row>
    <row r="47" spans="1:16" x14ac:dyDescent="0.3">
      <c r="A47" s="92">
        <v>3.5268700451985747E-2</v>
      </c>
      <c r="B47" s="93" t="s">
        <v>45</v>
      </c>
      <c r="C47" s="94" t="s">
        <v>319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1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6">
        <v>0</v>
      </c>
    </row>
    <row r="48" spans="1:16" x14ac:dyDescent="0.3">
      <c r="A48" s="97">
        <v>1.7771343796988619E-2</v>
      </c>
      <c r="B48" s="98" t="s">
        <v>45</v>
      </c>
      <c r="C48" s="110" t="s">
        <v>320</v>
      </c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1</v>
      </c>
      <c r="M48" s="111">
        <v>0</v>
      </c>
      <c r="N48" s="111">
        <v>0</v>
      </c>
      <c r="O48" s="111">
        <v>0</v>
      </c>
      <c r="P48" s="112">
        <v>0</v>
      </c>
    </row>
    <row r="49" spans="1:16" x14ac:dyDescent="0.3">
      <c r="A49" s="92">
        <v>0.7872242826929341</v>
      </c>
      <c r="B49" s="93" t="s">
        <v>47</v>
      </c>
      <c r="C49" s="94" t="s">
        <v>321</v>
      </c>
      <c r="D49" s="95">
        <v>0</v>
      </c>
      <c r="E49" s="95">
        <v>0</v>
      </c>
      <c r="F49" s="95">
        <v>0</v>
      </c>
      <c r="G49" s="95">
        <v>0.85161383729456319</v>
      </c>
      <c r="H49" s="95">
        <v>0.12355861514966117</v>
      </c>
      <c r="I49" s="95">
        <v>0</v>
      </c>
      <c r="J49" s="95">
        <v>2.4827547555775577E-2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6">
        <v>0</v>
      </c>
    </row>
    <row r="50" spans="1:16" x14ac:dyDescent="0.3">
      <c r="A50" s="92">
        <v>0.12009882461497499</v>
      </c>
      <c r="B50" s="93" t="s">
        <v>47</v>
      </c>
      <c r="C50" s="94" t="s">
        <v>322</v>
      </c>
      <c r="D50" s="95">
        <v>0</v>
      </c>
      <c r="E50" s="95">
        <v>0</v>
      </c>
      <c r="F50" s="95">
        <v>0</v>
      </c>
      <c r="G50" s="95">
        <v>1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6">
        <v>0</v>
      </c>
    </row>
    <row r="51" spans="1:16" x14ac:dyDescent="0.3">
      <c r="A51" s="97">
        <v>9.2676892692090812E-2</v>
      </c>
      <c r="B51" s="98" t="s">
        <v>47</v>
      </c>
      <c r="C51" s="99" t="s">
        <v>323</v>
      </c>
      <c r="D51" s="100">
        <v>0</v>
      </c>
      <c r="E51" s="100">
        <v>0</v>
      </c>
      <c r="F51" s="100">
        <v>0</v>
      </c>
      <c r="G51" s="100">
        <v>0.11182375906302287</v>
      </c>
      <c r="H51" s="100">
        <v>0.42462751971954432</v>
      </c>
      <c r="I51" s="100">
        <v>0.31869970520277269</v>
      </c>
      <c r="J51" s="100">
        <v>0.14484901601466019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1">
        <v>0</v>
      </c>
    </row>
    <row r="52" spans="1:16" x14ac:dyDescent="0.3">
      <c r="A52" s="102">
        <v>1</v>
      </c>
      <c r="B52" s="103" t="s">
        <v>49</v>
      </c>
      <c r="C52" s="113" t="s">
        <v>324</v>
      </c>
      <c r="D52" s="114">
        <v>0</v>
      </c>
      <c r="E52" s="114">
        <v>0</v>
      </c>
      <c r="F52" s="114">
        <v>0</v>
      </c>
      <c r="G52" s="114">
        <v>0</v>
      </c>
      <c r="H52" s="114">
        <v>0</v>
      </c>
      <c r="I52" s="114">
        <v>0</v>
      </c>
      <c r="J52" s="114">
        <v>0</v>
      </c>
      <c r="K52" s="114">
        <v>0</v>
      </c>
      <c r="L52" s="114">
        <v>7.6175266683205178E-2</v>
      </c>
      <c r="M52" s="114">
        <v>0.92382473331679482</v>
      </c>
      <c r="N52" s="114">
        <v>0</v>
      </c>
      <c r="O52" s="114">
        <v>0</v>
      </c>
      <c r="P52" s="115">
        <v>0</v>
      </c>
    </row>
    <row r="53" spans="1:16" ht="15" thickBot="1" x14ac:dyDescent="0.35">
      <c r="A53" s="102">
        <v>1</v>
      </c>
      <c r="B53" s="103" t="s">
        <v>51</v>
      </c>
      <c r="C53" s="107" t="s">
        <v>325</v>
      </c>
      <c r="D53" s="108">
        <v>0</v>
      </c>
      <c r="E53" s="108">
        <v>0</v>
      </c>
      <c r="F53" s="108">
        <v>0</v>
      </c>
      <c r="G53" s="108">
        <v>4.147979222095529E-2</v>
      </c>
      <c r="H53" s="108">
        <v>0.89407491870433731</v>
      </c>
      <c r="I53" s="108">
        <v>0</v>
      </c>
      <c r="J53" s="108">
        <v>0</v>
      </c>
      <c r="K53" s="108">
        <v>6.4445289074707549E-2</v>
      </c>
      <c r="L53" s="108">
        <v>0</v>
      </c>
      <c r="M53" s="108">
        <v>0</v>
      </c>
      <c r="N53" s="108">
        <v>0</v>
      </c>
      <c r="O53" s="108">
        <v>0</v>
      </c>
      <c r="P53" s="109">
        <v>0</v>
      </c>
    </row>
    <row r="56" spans="1:16" x14ac:dyDescent="0.3">
      <c r="A56" s="36" t="s">
        <v>327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</row>
    <row r="57" spans="1:16" x14ac:dyDescent="0.3">
      <c r="A57" s="36" t="s">
        <v>328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</row>
    <row r="58" spans="1:16" x14ac:dyDescent="0.3">
      <c r="A58" s="32"/>
    </row>
    <row r="59" spans="1:16" ht="15" thickBot="1" x14ac:dyDescent="0.35">
      <c r="A59" s="37">
        <v>2019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</row>
    <row r="60" spans="1:16" ht="26.4" x14ac:dyDescent="0.3">
      <c r="A60" s="116" t="s">
        <v>329</v>
      </c>
      <c r="B60" s="117" t="s">
        <v>104</v>
      </c>
      <c r="C60" s="117" t="s">
        <v>43</v>
      </c>
      <c r="D60" s="117" t="s">
        <v>105</v>
      </c>
      <c r="E60" s="117" t="s">
        <v>47</v>
      </c>
      <c r="F60" s="117" t="s">
        <v>51</v>
      </c>
      <c r="G60" s="117" t="s">
        <v>302</v>
      </c>
      <c r="H60" s="117" t="s">
        <v>303</v>
      </c>
      <c r="I60" s="117" t="s">
        <v>108</v>
      </c>
      <c r="J60" s="117" t="s">
        <v>109</v>
      </c>
      <c r="K60" s="117" t="s">
        <v>49</v>
      </c>
      <c r="L60" s="117" t="s">
        <v>41</v>
      </c>
      <c r="M60" s="117" t="s">
        <v>110</v>
      </c>
      <c r="N60" s="118" t="s">
        <v>111</v>
      </c>
    </row>
    <row r="61" spans="1:16" x14ac:dyDescent="0.3">
      <c r="A61" s="119" t="s">
        <v>43</v>
      </c>
      <c r="B61" s="120">
        <v>0.14110313221709009</v>
      </c>
      <c r="C61" s="120">
        <v>0.47224126732101579</v>
      </c>
      <c r="D61" s="120">
        <v>0.3565287601039262</v>
      </c>
      <c r="E61" s="120">
        <v>3.0126840357967668E-2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1">
        <v>0</v>
      </c>
    </row>
    <row r="62" spans="1:16" x14ac:dyDescent="0.3">
      <c r="A62" s="119" t="s">
        <v>47</v>
      </c>
      <c r="B62" s="120">
        <v>0</v>
      </c>
      <c r="C62" s="120">
        <v>0</v>
      </c>
      <c r="D62" s="120">
        <v>0</v>
      </c>
      <c r="E62" s="120">
        <v>0.80052358468514728</v>
      </c>
      <c r="F62" s="120">
        <v>0.13686051766319157</v>
      </c>
      <c r="G62" s="120">
        <v>2.9603571595530807E-2</v>
      </c>
      <c r="H62" s="120">
        <v>3.3012326056129505E-2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1">
        <v>0</v>
      </c>
    </row>
    <row r="63" spans="1:16" x14ac:dyDescent="0.3">
      <c r="A63" s="119" t="s">
        <v>51</v>
      </c>
      <c r="B63" s="120">
        <v>0</v>
      </c>
      <c r="C63" s="120">
        <v>0</v>
      </c>
      <c r="D63" s="120">
        <v>0</v>
      </c>
      <c r="E63" s="120">
        <v>4.1329420838467731E-2</v>
      </c>
      <c r="F63" s="120">
        <v>0.89445129032544035</v>
      </c>
      <c r="G63" s="120">
        <v>0</v>
      </c>
      <c r="H63" s="120">
        <v>0</v>
      </c>
      <c r="I63" s="120">
        <v>6.4219288836091834E-2</v>
      </c>
      <c r="J63" s="120">
        <v>0</v>
      </c>
      <c r="K63" s="120">
        <v>0</v>
      </c>
      <c r="L63" s="120">
        <v>0</v>
      </c>
      <c r="M63" s="120">
        <v>0</v>
      </c>
      <c r="N63" s="121">
        <v>0</v>
      </c>
    </row>
    <row r="64" spans="1:16" x14ac:dyDescent="0.3">
      <c r="A64" s="119" t="s">
        <v>41</v>
      </c>
      <c r="B64" s="120">
        <v>0</v>
      </c>
      <c r="C64" s="120">
        <v>0</v>
      </c>
      <c r="D64" s="120">
        <v>0</v>
      </c>
      <c r="E64" s="120">
        <v>0</v>
      </c>
      <c r="F64" s="120">
        <v>0</v>
      </c>
      <c r="G64" s="120">
        <v>0</v>
      </c>
      <c r="H64" s="120">
        <v>0</v>
      </c>
      <c r="I64" s="120">
        <v>1.2013183020642519E-2</v>
      </c>
      <c r="J64" s="120">
        <v>0</v>
      </c>
      <c r="K64" s="120">
        <v>0</v>
      </c>
      <c r="L64" s="120">
        <v>0.47771090112475428</v>
      </c>
      <c r="M64" s="120">
        <v>0.32242953120992057</v>
      </c>
      <c r="N64" s="121">
        <v>0.18784638464468292</v>
      </c>
    </row>
    <row r="65" spans="1:14" x14ac:dyDescent="0.3">
      <c r="A65" s="119" t="s">
        <v>49</v>
      </c>
      <c r="B65" s="120">
        <v>0</v>
      </c>
      <c r="C65" s="120">
        <v>0</v>
      </c>
      <c r="D65" s="120">
        <v>0</v>
      </c>
      <c r="E65" s="120">
        <v>0</v>
      </c>
      <c r="F65" s="120">
        <v>0</v>
      </c>
      <c r="G65" s="120">
        <v>0</v>
      </c>
      <c r="H65" s="120">
        <v>0</v>
      </c>
      <c r="I65" s="120">
        <v>0</v>
      </c>
      <c r="J65" s="120">
        <v>7.7174802290700839E-2</v>
      </c>
      <c r="K65" s="120">
        <v>0.92282519770929938</v>
      </c>
      <c r="L65" s="120">
        <v>0</v>
      </c>
      <c r="M65" s="120">
        <v>0</v>
      </c>
      <c r="N65" s="121">
        <v>0</v>
      </c>
    </row>
    <row r="66" spans="1:14" x14ac:dyDescent="0.3">
      <c r="A66" s="119" t="s">
        <v>109</v>
      </c>
      <c r="B66" s="120">
        <v>0</v>
      </c>
      <c r="C66" s="120">
        <v>0</v>
      </c>
      <c r="D66" s="120">
        <v>0</v>
      </c>
      <c r="E66" s="120">
        <v>0</v>
      </c>
      <c r="F66" s="120">
        <v>0</v>
      </c>
      <c r="G66" s="120">
        <v>0</v>
      </c>
      <c r="H66" s="120">
        <v>0</v>
      </c>
      <c r="I66" s="120">
        <v>0</v>
      </c>
      <c r="J66" s="120">
        <v>0.7735860967189</v>
      </c>
      <c r="K66" s="120">
        <v>0.22641390328110073</v>
      </c>
      <c r="L66" s="120">
        <v>0</v>
      </c>
      <c r="M66" s="120">
        <v>0</v>
      </c>
      <c r="N66" s="121">
        <v>0</v>
      </c>
    </row>
    <row r="67" spans="1:14" x14ac:dyDescent="0.3">
      <c r="A67" s="119" t="s">
        <v>113</v>
      </c>
      <c r="B67" s="120">
        <v>0</v>
      </c>
      <c r="C67" s="120">
        <v>0</v>
      </c>
      <c r="D67" s="120">
        <v>0</v>
      </c>
      <c r="E67" s="120">
        <v>0</v>
      </c>
      <c r="F67" s="120">
        <v>0</v>
      </c>
      <c r="G67" s="120">
        <v>2.5863624119942374E-2</v>
      </c>
      <c r="H67" s="120">
        <v>0.44259515989927395</v>
      </c>
      <c r="I67" s="120">
        <v>0.53154121598078397</v>
      </c>
      <c r="J67" s="120">
        <v>0</v>
      </c>
      <c r="K67" s="120">
        <v>0</v>
      </c>
      <c r="L67" s="120">
        <v>0</v>
      </c>
      <c r="M67" s="120">
        <v>0</v>
      </c>
      <c r="N67" s="121">
        <v>0</v>
      </c>
    </row>
    <row r="68" spans="1:14" x14ac:dyDescent="0.3">
      <c r="A68" s="119" t="s">
        <v>114</v>
      </c>
      <c r="B68" s="120">
        <v>0</v>
      </c>
      <c r="C68" s="120">
        <v>0</v>
      </c>
      <c r="D68" s="120">
        <v>0</v>
      </c>
      <c r="E68" s="120">
        <v>0</v>
      </c>
      <c r="F68" s="120">
        <v>0</v>
      </c>
      <c r="G68" s="120">
        <v>1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1">
        <v>0</v>
      </c>
    </row>
    <row r="69" spans="1:14" ht="15" thickBot="1" x14ac:dyDescent="0.35">
      <c r="A69" s="122" t="s">
        <v>45</v>
      </c>
      <c r="B69" s="123">
        <v>0</v>
      </c>
      <c r="C69" s="123">
        <v>0</v>
      </c>
      <c r="D69" s="123">
        <v>0</v>
      </c>
      <c r="E69" s="123">
        <v>0</v>
      </c>
      <c r="F69" s="123">
        <v>0</v>
      </c>
      <c r="G69" s="123">
        <v>0.45850639828080481</v>
      </c>
      <c r="H69" s="123">
        <v>0.12031481865883671</v>
      </c>
      <c r="I69" s="123">
        <v>0.14449386438157136</v>
      </c>
      <c r="J69" s="123">
        <v>0.21403960626171004</v>
      </c>
      <c r="K69" s="123">
        <v>6.264531241707838E-2</v>
      </c>
      <c r="L69" s="123">
        <v>0</v>
      </c>
      <c r="M69" s="123">
        <v>0</v>
      </c>
      <c r="N69" s="124">
        <v>0</v>
      </c>
    </row>
    <row r="70" spans="1:14" x14ac:dyDescent="0.3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1:14" ht="15" thickBot="1" x14ac:dyDescent="0.35">
      <c r="A71" s="37">
        <v>2028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4" ht="26.4" x14ac:dyDescent="0.3">
      <c r="A72" s="116" t="s">
        <v>329</v>
      </c>
      <c r="B72" s="117" t="s">
        <v>104</v>
      </c>
      <c r="C72" s="117" t="s">
        <v>43</v>
      </c>
      <c r="D72" s="117" t="s">
        <v>105</v>
      </c>
      <c r="E72" s="117" t="s">
        <v>47</v>
      </c>
      <c r="F72" s="117" t="s">
        <v>51</v>
      </c>
      <c r="G72" s="117" t="s">
        <v>302</v>
      </c>
      <c r="H72" s="117" t="s">
        <v>303</v>
      </c>
      <c r="I72" s="117" t="s">
        <v>108</v>
      </c>
      <c r="J72" s="117" t="s">
        <v>109</v>
      </c>
      <c r="K72" s="117" t="s">
        <v>49</v>
      </c>
      <c r="L72" s="117" t="s">
        <v>41</v>
      </c>
      <c r="M72" s="117" t="s">
        <v>110</v>
      </c>
      <c r="N72" s="118" t="s">
        <v>111</v>
      </c>
    </row>
    <row r="73" spans="1:14" x14ac:dyDescent="0.3">
      <c r="A73" s="119" t="s">
        <v>43</v>
      </c>
      <c r="B73" s="120">
        <v>0.14114895363151414</v>
      </c>
      <c r="C73" s="120">
        <v>0.47299548625359039</v>
      </c>
      <c r="D73" s="120">
        <v>0.35612228149363961</v>
      </c>
      <c r="E73" s="120">
        <v>2.9733278621255639E-2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1">
        <v>0</v>
      </c>
    </row>
    <row r="74" spans="1:14" x14ac:dyDescent="0.3">
      <c r="A74" s="119" t="s">
        <v>47</v>
      </c>
      <c r="B74" s="120">
        <v>0</v>
      </c>
      <c r="C74" s="120">
        <v>0</v>
      </c>
      <c r="D74" s="120">
        <v>0</v>
      </c>
      <c r="E74" s="120">
        <v>0.80751236366602164</v>
      </c>
      <c r="F74" s="120">
        <v>0.13759444209652186</v>
      </c>
      <c r="G74" s="120">
        <v>2.1705926403748767E-2</v>
      </c>
      <c r="H74" s="120">
        <v>3.3187267833707762E-2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1">
        <v>0</v>
      </c>
    </row>
    <row r="75" spans="1:14" x14ac:dyDescent="0.3">
      <c r="A75" s="119" t="s">
        <v>51</v>
      </c>
      <c r="B75" s="120">
        <v>0</v>
      </c>
      <c r="C75" s="120">
        <v>0</v>
      </c>
      <c r="D75" s="120">
        <v>0</v>
      </c>
      <c r="E75" s="120">
        <v>4.147979222095529E-2</v>
      </c>
      <c r="F75" s="120">
        <v>0.89407491870433731</v>
      </c>
      <c r="G75" s="120">
        <v>0</v>
      </c>
      <c r="H75" s="120">
        <v>0</v>
      </c>
      <c r="I75" s="120">
        <v>6.4445289074707549E-2</v>
      </c>
      <c r="J75" s="120">
        <v>0</v>
      </c>
      <c r="K75" s="120">
        <v>0</v>
      </c>
      <c r="L75" s="120">
        <v>0</v>
      </c>
      <c r="M75" s="120">
        <v>0</v>
      </c>
      <c r="N75" s="121">
        <v>0</v>
      </c>
    </row>
    <row r="76" spans="1:14" x14ac:dyDescent="0.3">
      <c r="A76" s="119" t="s">
        <v>41</v>
      </c>
      <c r="B76" s="120">
        <v>0</v>
      </c>
      <c r="C76" s="120">
        <v>0</v>
      </c>
      <c r="D76" s="120">
        <v>0</v>
      </c>
      <c r="E76" s="120">
        <v>0</v>
      </c>
      <c r="F76" s="120">
        <v>0</v>
      </c>
      <c r="G76" s="120">
        <v>0</v>
      </c>
      <c r="H76" s="120">
        <v>0</v>
      </c>
      <c r="I76" s="120">
        <v>1.2051884123931003E-2</v>
      </c>
      <c r="J76" s="120">
        <v>0</v>
      </c>
      <c r="K76" s="120">
        <v>0</v>
      </c>
      <c r="L76" s="120">
        <v>0.47427977915049463</v>
      </c>
      <c r="M76" s="120">
        <v>0.32249214657023467</v>
      </c>
      <c r="N76" s="121">
        <v>0.19117619015533963</v>
      </c>
    </row>
    <row r="77" spans="1:14" x14ac:dyDescent="0.3">
      <c r="A77" s="119" t="s">
        <v>49</v>
      </c>
      <c r="B77" s="120">
        <v>0</v>
      </c>
      <c r="C77" s="120">
        <v>0</v>
      </c>
      <c r="D77" s="120">
        <v>0</v>
      </c>
      <c r="E77" s="120">
        <v>0</v>
      </c>
      <c r="F77" s="120">
        <v>0</v>
      </c>
      <c r="G77" s="120">
        <v>0</v>
      </c>
      <c r="H77" s="120">
        <v>0</v>
      </c>
      <c r="I77" s="120">
        <v>0</v>
      </c>
      <c r="J77" s="120">
        <v>7.6175266683205178E-2</v>
      </c>
      <c r="K77" s="120">
        <v>0.92382473331679482</v>
      </c>
      <c r="L77" s="120">
        <v>0</v>
      </c>
      <c r="M77" s="120">
        <v>0</v>
      </c>
      <c r="N77" s="121">
        <v>0</v>
      </c>
    </row>
    <row r="78" spans="1:14" x14ac:dyDescent="0.3">
      <c r="A78" s="119" t="s">
        <v>109</v>
      </c>
      <c r="B78" s="120">
        <v>0</v>
      </c>
      <c r="C78" s="120">
        <v>0</v>
      </c>
      <c r="D78" s="120">
        <v>0</v>
      </c>
      <c r="E78" s="120">
        <v>0</v>
      </c>
      <c r="F78" s="120">
        <v>0</v>
      </c>
      <c r="G78" s="120">
        <v>0</v>
      </c>
      <c r="H78" s="120">
        <v>0</v>
      </c>
      <c r="I78" s="120">
        <v>0</v>
      </c>
      <c r="J78" s="120">
        <v>0.77423623808224817</v>
      </c>
      <c r="K78" s="120">
        <v>0.22576376191775208</v>
      </c>
      <c r="L78" s="120">
        <v>0</v>
      </c>
      <c r="M78" s="120">
        <v>0</v>
      </c>
      <c r="N78" s="121">
        <v>0</v>
      </c>
    </row>
    <row r="79" spans="1:14" x14ac:dyDescent="0.3">
      <c r="A79" s="119" t="s">
        <v>113</v>
      </c>
      <c r="B79" s="120">
        <v>0</v>
      </c>
      <c r="C79" s="120">
        <v>0</v>
      </c>
      <c r="D79" s="120">
        <v>0</v>
      </c>
      <c r="E79" s="120">
        <v>0</v>
      </c>
      <c r="F79" s="120">
        <v>0</v>
      </c>
      <c r="G79" s="120">
        <v>2.5929514624363426E-2</v>
      </c>
      <c r="H79" s="120">
        <v>0.44339537608725055</v>
      </c>
      <c r="I79" s="120">
        <v>0.53067510928838624</v>
      </c>
      <c r="J79" s="120">
        <v>0</v>
      </c>
      <c r="K79" s="120">
        <v>0</v>
      </c>
      <c r="L79" s="120">
        <v>0</v>
      </c>
      <c r="M79" s="120">
        <v>0</v>
      </c>
      <c r="N79" s="121">
        <v>0</v>
      </c>
    </row>
    <row r="80" spans="1:14" x14ac:dyDescent="0.3">
      <c r="A80" s="119" t="s">
        <v>114</v>
      </c>
      <c r="B80" s="120">
        <v>0</v>
      </c>
      <c r="C80" s="120">
        <v>0</v>
      </c>
      <c r="D80" s="120">
        <v>0</v>
      </c>
      <c r="E80" s="120">
        <v>0</v>
      </c>
      <c r="F80" s="120">
        <v>0</v>
      </c>
      <c r="G80" s="120">
        <v>1</v>
      </c>
      <c r="H80" s="120">
        <v>0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1">
        <v>0</v>
      </c>
    </row>
    <row r="81" spans="1:14" ht="15" thickBot="1" x14ac:dyDescent="0.35">
      <c r="A81" s="122" t="s">
        <v>45</v>
      </c>
      <c r="B81" s="123">
        <v>0</v>
      </c>
      <c r="C81" s="123">
        <v>0</v>
      </c>
      <c r="D81" s="123">
        <v>0</v>
      </c>
      <c r="E81" s="123">
        <v>0</v>
      </c>
      <c r="F81" s="123">
        <v>0</v>
      </c>
      <c r="G81" s="123">
        <v>0.46030452974125435</v>
      </c>
      <c r="H81" s="123">
        <v>0.12125114768644894</v>
      </c>
      <c r="I81" s="123">
        <v>0.14511871237283014</v>
      </c>
      <c r="J81" s="123">
        <v>0.2116185922123697</v>
      </c>
      <c r="K81" s="123">
        <v>6.1707017987096595E-2</v>
      </c>
      <c r="L81" s="123">
        <v>0</v>
      </c>
      <c r="M81" s="123">
        <v>0</v>
      </c>
      <c r="N81" s="124">
        <v>0</v>
      </c>
    </row>
  </sheetData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5"/>
  <sheetViews>
    <sheetView zoomScaleNormal="100" workbookViewId="0">
      <selection sqref="A1:M1"/>
    </sheetView>
  </sheetViews>
  <sheetFormatPr defaultColWidth="8.88671875" defaultRowHeight="13.2" x14ac:dyDescent="0.25"/>
  <cols>
    <col min="1" max="1" width="12.77734375" style="34" customWidth="1"/>
    <col min="2" max="2" width="11.77734375" style="34" customWidth="1"/>
    <col min="3" max="12" width="9.77734375" style="34" customWidth="1"/>
    <col min="13" max="16384" width="8.88671875" style="34"/>
  </cols>
  <sheetData>
    <row r="1" spans="1:13" ht="15.6" x14ac:dyDescent="0.3">
      <c r="A1" s="173" t="s">
        <v>354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3" spans="1:13" x14ac:dyDescent="0.25">
      <c r="A3" s="151"/>
      <c r="B3" s="151"/>
      <c r="C3" s="151">
        <v>2019</v>
      </c>
      <c r="D3" s="151">
        <v>2020</v>
      </c>
      <c r="E3" s="151">
        <v>2021</v>
      </c>
      <c r="F3" s="151">
        <v>2022</v>
      </c>
      <c r="G3" s="151">
        <v>2023</v>
      </c>
      <c r="H3" s="151">
        <v>2024</v>
      </c>
      <c r="I3" s="151">
        <v>2025</v>
      </c>
      <c r="J3" s="151">
        <v>2026</v>
      </c>
      <c r="K3" s="151">
        <v>2027</v>
      </c>
      <c r="L3" s="151">
        <v>2028</v>
      </c>
      <c r="M3" s="151" t="s">
        <v>101</v>
      </c>
    </row>
    <row r="4" spans="1:13" x14ac:dyDescent="0.25">
      <c r="A4" s="37" t="s">
        <v>200</v>
      </c>
      <c r="B4" s="51"/>
      <c r="C4" s="50"/>
      <c r="D4" s="50"/>
      <c r="E4" s="50"/>
      <c r="F4" s="50"/>
      <c r="G4" s="50"/>
      <c r="H4" s="50"/>
      <c r="I4" s="50"/>
      <c r="J4" s="50"/>
      <c r="K4" s="50"/>
      <c r="L4" s="50"/>
      <c r="M4" s="66"/>
    </row>
    <row r="5" spans="1:13" x14ac:dyDescent="0.25">
      <c r="A5" s="51" t="s">
        <v>196</v>
      </c>
      <c r="B5" s="51" t="s">
        <v>197</v>
      </c>
      <c r="C5" s="50">
        <v>145610</v>
      </c>
      <c r="D5" s="50">
        <v>146650</v>
      </c>
      <c r="E5" s="50">
        <v>148011</v>
      </c>
      <c r="F5" s="50">
        <v>150201</v>
      </c>
      <c r="G5" s="50">
        <v>152016</v>
      </c>
      <c r="H5" s="50">
        <v>154243</v>
      </c>
      <c r="I5" s="50">
        <v>155571</v>
      </c>
      <c r="J5" s="50">
        <v>157253</v>
      </c>
      <c r="K5" s="50">
        <v>158999</v>
      </c>
      <c r="L5" s="50">
        <v>161312</v>
      </c>
      <c r="M5" s="66">
        <v>1.1443713226006569</v>
      </c>
    </row>
    <row r="6" spans="1:13" x14ac:dyDescent="0.25">
      <c r="A6" s="51" t="s">
        <v>196</v>
      </c>
      <c r="B6" s="51" t="s">
        <v>41</v>
      </c>
      <c r="C6" s="50">
        <v>34372</v>
      </c>
      <c r="D6" s="50">
        <v>34568</v>
      </c>
      <c r="E6" s="50">
        <v>34751</v>
      </c>
      <c r="F6" s="50">
        <v>35086</v>
      </c>
      <c r="G6" s="50">
        <v>35357</v>
      </c>
      <c r="H6" s="50">
        <v>35730</v>
      </c>
      <c r="I6" s="50">
        <v>35893</v>
      </c>
      <c r="J6" s="50">
        <v>36143</v>
      </c>
      <c r="K6" s="50">
        <v>36402</v>
      </c>
      <c r="L6" s="50">
        <v>36779</v>
      </c>
      <c r="M6" s="66">
        <v>0.75488780462842353</v>
      </c>
    </row>
    <row r="7" spans="1:13" x14ac:dyDescent="0.25">
      <c r="A7" s="51" t="s">
        <v>196</v>
      </c>
      <c r="B7" s="51" t="s">
        <v>43</v>
      </c>
      <c r="C7" s="50">
        <v>13240</v>
      </c>
      <c r="D7" s="50">
        <v>13363</v>
      </c>
      <c r="E7" s="50">
        <v>13568</v>
      </c>
      <c r="F7" s="50">
        <v>13850</v>
      </c>
      <c r="G7" s="50">
        <v>14087</v>
      </c>
      <c r="H7" s="50">
        <v>14354</v>
      </c>
      <c r="I7" s="50">
        <v>14548</v>
      </c>
      <c r="J7" s="50">
        <v>14763</v>
      </c>
      <c r="K7" s="50">
        <v>14987</v>
      </c>
      <c r="L7" s="50">
        <v>15260</v>
      </c>
      <c r="M7" s="66">
        <v>1.590205475116746</v>
      </c>
    </row>
    <row r="8" spans="1:13" x14ac:dyDescent="0.25">
      <c r="A8" s="51" t="s">
        <v>196</v>
      </c>
      <c r="B8" s="51" t="s">
        <v>45</v>
      </c>
      <c r="C8" s="50">
        <v>68831</v>
      </c>
      <c r="D8" s="50">
        <v>69327</v>
      </c>
      <c r="E8" s="50">
        <v>70035</v>
      </c>
      <c r="F8" s="50">
        <v>71180</v>
      </c>
      <c r="G8" s="50">
        <v>72131</v>
      </c>
      <c r="H8" s="50">
        <v>73273</v>
      </c>
      <c r="I8" s="50">
        <v>73995</v>
      </c>
      <c r="J8" s="50">
        <v>74880</v>
      </c>
      <c r="K8" s="50">
        <v>75796</v>
      </c>
      <c r="L8" s="50">
        <v>76990</v>
      </c>
      <c r="M8" s="66">
        <v>1.2524597124351056</v>
      </c>
    </row>
    <row r="9" spans="1:13" x14ac:dyDescent="0.25">
      <c r="A9" s="51" t="s">
        <v>196</v>
      </c>
      <c r="B9" s="51" t="s">
        <v>47</v>
      </c>
      <c r="C9" s="50">
        <v>12920</v>
      </c>
      <c r="D9" s="50">
        <v>13017</v>
      </c>
      <c r="E9" s="50">
        <v>13141</v>
      </c>
      <c r="F9" s="50">
        <v>13348</v>
      </c>
      <c r="G9" s="50">
        <v>13516</v>
      </c>
      <c r="H9" s="50">
        <v>13726</v>
      </c>
      <c r="I9" s="50">
        <v>13840</v>
      </c>
      <c r="J9" s="50">
        <v>13997</v>
      </c>
      <c r="K9" s="50">
        <v>14162</v>
      </c>
      <c r="L9" s="50">
        <v>14390</v>
      </c>
      <c r="M9" s="66">
        <v>1.2044965818327924</v>
      </c>
    </row>
    <row r="10" spans="1:13" x14ac:dyDescent="0.25">
      <c r="A10" s="51" t="s">
        <v>196</v>
      </c>
      <c r="B10" s="51" t="s">
        <v>49</v>
      </c>
      <c r="C10" s="50">
        <v>9395</v>
      </c>
      <c r="D10" s="50">
        <v>9488</v>
      </c>
      <c r="E10" s="50">
        <v>9597</v>
      </c>
      <c r="F10" s="50">
        <v>9757</v>
      </c>
      <c r="G10" s="50">
        <v>9897</v>
      </c>
      <c r="H10" s="50">
        <v>10063</v>
      </c>
      <c r="I10" s="50">
        <v>10172</v>
      </c>
      <c r="J10" s="50">
        <v>10305</v>
      </c>
      <c r="K10" s="50">
        <v>10442</v>
      </c>
      <c r="L10" s="50">
        <v>10614</v>
      </c>
      <c r="M10" s="66">
        <v>1.3647426475628333</v>
      </c>
    </row>
    <row r="11" spans="1:13" x14ac:dyDescent="0.25">
      <c r="A11" s="51" t="s">
        <v>196</v>
      </c>
      <c r="B11" s="51" t="s">
        <v>51</v>
      </c>
      <c r="C11" s="50">
        <v>6852</v>
      </c>
      <c r="D11" s="50">
        <v>6887</v>
      </c>
      <c r="E11" s="50">
        <v>6919</v>
      </c>
      <c r="F11" s="50">
        <v>6979</v>
      </c>
      <c r="G11" s="50">
        <v>7028</v>
      </c>
      <c r="H11" s="50">
        <v>7097</v>
      </c>
      <c r="I11" s="50">
        <v>7122</v>
      </c>
      <c r="J11" s="50">
        <v>7166</v>
      </c>
      <c r="K11" s="50">
        <v>7210</v>
      </c>
      <c r="L11" s="50">
        <v>7279</v>
      </c>
      <c r="M11" s="66">
        <v>0.67395995352983462</v>
      </c>
    </row>
    <row r="12" spans="1:13" x14ac:dyDescent="0.25">
      <c r="A12" s="51" t="s">
        <v>198</v>
      </c>
      <c r="B12" s="51" t="s">
        <v>104</v>
      </c>
      <c r="C12" s="50">
        <v>1868</v>
      </c>
      <c r="D12" s="50">
        <v>1886</v>
      </c>
      <c r="E12" s="50">
        <v>1915</v>
      </c>
      <c r="F12" s="50">
        <v>1955</v>
      </c>
      <c r="G12" s="50">
        <v>1988</v>
      </c>
      <c r="H12" s="50">
        <v>2026</v>
      </c>
      <c r="I12" s="50">
        <v>2053</v>
      </c>
      <c r="J12" s="50">
        <v>2084</v>
      </c>
      <c r="K12" s="50">
        <v>2115</v>
      </c>
      <c r="L12" s="50">
        <v>2154</v>
      </c>
      <c r="M12" s="66">
        <v>1.595463057582247</v>
      </c>
    </row>
    <row r="13" spans="1:13" x14ac:dyDescent="0.25">
      <c r="A13" s="51" t="s">
        <v>198</v>
      </c>
      <c r="B13" s="51" t="s">
        <v>43</v>
      </c>
      <c r="C13" s="50">
        <v>6253</v>
      </c>
      <c r="D13" s="50">
        <v>6312</v>
      </c>
      <c r="E13" s="50">
        <v>6410</v>
      </c>
      <c r="F13" s="50">
        <v>6544</v>
      </c>
      <c r="G13" s="50">
        <v>6657</v>
      </c>
      <c r="H13" s="50">
        <v>6785</v>
      </c>
      <c r="I13" s="50">
        <v>6878</v>
      </c>
      <c r="J13" s="50">
        <v>6981</v>
      </c>
      <c r="K13" s="50">
        <v>7088</v>
      </c>
      <c r="L13" s="50">
        <v>7218</v>
      </c>
      <c r="M13" s="66">
        <v>1.6074104688212465</v>
      </c>
    </row>
    <row r="14" spans="1:13" x14ac:dyDescent="0.25">
      <c r="A14" s="51" t="s">
        <v>198</v>
      </c>
      <c r="B14" s="51" t="s">
        <v>105</v>
      </c>
      <c r="C14" s="50">
        <v>4721</v>
      </c>
      <c r="D14" s="50">
        <v>4764</v>
      </c>
      <c r="E14" s="50">
        <v>4836</v>
      </c>
      <c r="F14" s="50">
        <v>4936</v>
      </c>
      <c r="G14" s="50">
        <v>5020</v>
      </c>
      <c r="H14" s="50">
        <v>5114</v>
      </c>
      <c r="I14" s="50">
        <v>5183</v>
      </c>
      <c r="J14" s="50">
        <v>5259</v>
      </c>
      <c r="K14" s="50">
        <v>5338</v>
      </c>
      <c r="L14" s="50">
        <v>5434</v>
      </c>
      <c r="M14" s="66">
        <v>1.5751079682862379</v>
      </c>
    </row>
    <row r="15" spans="1:13" x14ac:dyDescent="0.25">
      <c r="A15" s="51" t="s">
        <v>198</v>
      </c>
      <c r="B15" s="51" t="s">
        <v>47</v>
      </c>
      <c r="C15" s="50">
        <v>11025</v>
      </c>
      <c r="D15" s="50">
        <v>11117</v>
      </c>
      <c r="E15" s="50">
        <v>11235</v>
      </c>
      <c r="F15" s="50">
        <v>11422</v>
      </c>
      <c r="G15" s="50">
        <v>11576</v>
      </c>
      <c r="H15" s="50">
        <v>11765</v>
      </c>
      <c r="I15" s="50">
        <v>11874</v>
      </c>
      <c r="J15" s="50">
        <v>12019</v>
      </c>
      <c r="K15" s="50">
        <v>12171</v>
      </c>
      <c r="L15" s="50">
        <v>12376</v>
      </c>
      <c r="M15" s="66">
        <v>1.2926578680655387</v>
      </c>
    </row>
    <row r="16" spans="1:13" x14ac:dyDescent="0.25">
      <c r="A16" s="51" t="s">
        <v>198</v>
      </c>
      <c r="B16" s="51" t="s">
        <v>51</v>
      </c>
      <c r="C16" s="50">
        <v>7897</v>
      </c>
      <c r="D16" s="50">
        <v>7943</v>
      </c>
      <c r="E16" s="50">
        <v>7989</v>
      </c>
      <c r="F16" s="50">
        <v>8072</v>
      </c>
      <c r="G16" s="50">
        <v>8140</v>
      </c>
      <c r="H16" s="50">
        <v>8230</v>
      </c>
      <c r="I16" s="50">
        <v>8270</v>
      </c>
      <c r="J16" s="50">
        <v>8331</v>
      </c>
      <c r="K16" s="50">
        <v>8394</v>
      </c>
      <c r="L16" s="50">
        <v>8488</v>
      </c>
      <c r="M16" s="66">
        <v>0.80511779019596386</v>
      </c>
    </row>
    <row r="17" spans="1:13" x14ac:dyDescent="0.25">
      <c r="A17" s="51" t="s">
        <v>198</v>
      </c>
      <c r="B17" s="51" t="s">
        <v>106</v>
      </c>
      <c r="C17" s="50">
        <v>31942</v>
      </c>
      <c r="D17" s="50">
        <v>32175</v>
      </c>
      <c r="E17" s="50">
        <v>32506</v>
      </c>
      <c r="F17" s="50">
        <v>33041</v>
      </c>
      <c r="G17" s="50">
        <v>33484</v>
      </c>
      <c r="H17" s="50">
        <v>34017</v>
      </c>
      <c r="I17" s="50">
        <v>34354</v>
      </c>
      <c r="J17" s="50">
        <v>34767</v>
      </c>
      <c r="K17" s="50">
        <v>35194</v>
      </c>
      <c r="L17" s="50">
        <v>35751</v>
      </c>
      <c r="M17" s="66">
        <v>1.2596057343771783</v>
      </c>
    </row>
    <row r="18" spans="1:13" x14ac:dyDescent="0.25">
      <c r="A18" s="51" t="s">
        <v>198</v>
      </c>
      <c r="B18" s="51" t="s">
        <v>107</v>
      </c>
      <c r="C18" s="50">
        <v>8708</v>
      </c>
      <c r="D18" s="50">
        <v>8779</v>
      </c>
      <c r="E18" s="50">
        <v>8876</v>
      </c>
      <c r="F18" s="50">
        <v>9029</v>
      </c>
      <c r="G18" s="50">
        <v>9157</v>
      </c>
      <c r="H18" s="50">
        <v>9310</v>
      </c>
      <c r="I18" s="50">
        <v>9409</v>
      </c>
      <c r="J18" s="50">
        <v>9529</v>
      </c>
      <c r="K18" s="50">
        <v>9653</v>
      </c>
      <c r="L18" s="50">
        <v>9813</v>
      </c>
      <c r="M18" s="66">
        <v>1.3362478694302959</v>
      </c>
    </row>
    <row r="19" spans="1:13" x14ac:dyDescent="0.25">
      <c r="A19" s="51" t="s">
        <v>198</v>
      </c>
      <c r="B19" s="51" t="s">
        <v>108</v>
      </c>
      <c r="C19" s="50">
        <v>10799</v>
      </c>
      <c r="D19" s="50">
        <v>10880</v>
      </c>
      <c r="E19" s="50">
        <v>10992</v>
      </c>
      <c r="F19" s="50">
        <v>11172</v>
      </c>
      <c r="G19" s="50">
        <v>11321</v>
      </c>
      <c r="H19" s="50">
        <v>11501</v>
      </c>
      <c r="I19" s="50">
        <v>11614</v>
      </c>
      <c r="J19" s="50">
        <v>11753</v>
      </c>
      <c r="K19" s="50">
        <v>11898</v>
      </c>
      <c r="L19" s="50">
        <v>12085</v>
      </c>
      <c r="M19" s="66">
        <v>1.257974279329277</v>
      </c>
    </row>
    <row r="20" spans="1:13" x14ac:dyDescent="0.25">
      <c r="A20" s="51" t="s">
        <v>198</v>
      </c>
      <c r="B20" s="51" t="s">
        <v>109</v>
      </c>
      <c r="C20" s="50">
        <v>15458</v>
      </c>
      <c r="D20" s="50">
        <v>15550</v>
      </c>
      <c r="E20" s="50">
        <v>15688</v>
      </c>
      <c r="F20" s="50">
        <v>15924</v>
      </c>
      <c r="G20" s="50">
        <v>16117</v>
      </c>
      <c r="H20" s="50">
        <v>16352</v>
      </c>
      <c r="I20" s="50">
        <v>16493</v>
      </c>
      <c r="J20" s="50">
        <v>16671</v>
      </c>
      <c r="K20" s="50">
        <v>16855</v>
      </c>
      <c r="L20" s="50">
        <v>17101</v>
      </c>
      <c r="M20" s="66">
        <v>1.1286581858615641</v>
      </c>
    </row>
    <row r="21" spans="1:13" x14ac:dyDescent="0.25">
      <c r="A21" s="51" t="s">
        <v>198</v>
      </c>
      <c r="B21" s="51" t="s">
        <v>49</v>
      </c>
      <c r="C21" s="50">
        <v>12982</v>
      </c>
      <c r="D21" s="50">
        <v>13092</v>
      </c>
      <c r="E21" s="50">
        <v>13230</v>
      </c>
      <c r="F21" s="50">
        <v>13443</v>
      </c>
      <c r="G21" s="50">
        <v>13625</v>
      </c>
      <c r="H21" s="50">
        <v>13843</v>
      </c>
      <c r="I21" s="50">
        <v>13982</v>
      </c>
      <c r="J21" s="50">
        <v>14153</v>
      </c>
      <c r="K21" s="50">
        <v>14330</v>
      </c>
      <c r="L21" s="50">
        <v>14556</v>
      </c>
      <c r="M21" s="66">
        <v>1.2796685388830831</v>
      </c>
    </row>
    <row r="22" spans="1:13" x14ac:dyDescent="0.25">
      <c r="A22" s="51" t="s">
        <v>198</v>
      </c>
      <c r="B22" s="51" t="s">
        <v>41</v>
      </c>
      <c r="C22" s="50">
        <v>16420</v>
      </c>
      <c r="D22" s="50">
        <v>16500</v>
      </c>
      <c r="E22" s="50">
        <v>16574</v>
      </c>
      <c r="F22" s="50">
        <v>16720</v>
      </c>
      <c r="G22" s="50">
        <v>16836</v>
      </c>
      <c r="H22" s="50">
        <v>17000</v>
      </c>
      <c r="I22" s="50">
        <v>17064</v>
      </c>
      <c r="J22" s="50">
        <v>17169</v>
      </c>
      <c r="K22" s="50">
        <v>17278</v>
      </c>
      <c r="L22" s="50">
        <v>17444</v>
      </c>
      <c r="M22" s="66">
        <v>0.67443800252502406</v>
      </c>
    </row>
    <row r="23" spans="1:13" x14ac:dyDescent="0.25">
      <c r="A23" s="51" t="s">
        <v>198</v>
      </c>
      <c r="B23" s="51" t="s">
        <v>110</v>
      </c>
      <c r="C23" s="50">
        <v>11082</v>
      </c>
      <c r="D23" s="50">
        <v>11146</v>
      </c>
      <c r="E23" s="50">
        <v>11205</v>
      </c>
      <c r="F23" s="50">
        <v>11314</v>
      </c>
      <c r="G23" s="50">
        <v>11401</v>
      </c>
      <c r="H23" s="50">
        <v>11522</v>
      </c>
      <c r="I23" s="50">
        <v>11575</v>
      </c>
      <c r="J23" s="50">
        <v>11655</v>
      </c>
      <c r="K23" s="50">
        <v>11739</v>
      </c>
      <c r="L23" s="50">
        <v>11861</v>
      </c>
      <c r="M23" s="66">
        <v>0.75767299857469883</v>
      </c>
    </row>
    <row r="24" spans="1:13" x14ac:dyDescent="0.25">
      <c r="A24" s="51" t="s">
        <v>198</v>
      </c>
      <c r="B24" s="51" t="s">
        <v>111</v>
      </c>
      <c r="C24" s="50">
        <v>6457</v>
      </c>
      <c r="D24" s="50">
        <v>6506</v>
      </c>
      <c r="E24" s="50">
        <v>6554</v>
      </c>
      <c r="F24" s="50">
        <v>6630</v>
      </c>
      <c r="G24" s="50">
        <v>6695</v>
      </c>
      <c r="H24" s="50">
        <v>6778</v>
      </c>
      <c r="I24" s="50">
        <v>6823</v>
      </c>
      <c r="J24" s="50">
        <v>6883</v>
      </c>
      <c r="K24" s="50">
        <v>6946</v>
      </c>
      <c r="L24" s="50">
        <v>7031</v>
      </c>
      <c r="M24" s="66">
        <v>0.9507593783221191</v>
      </c>
    </row>
    <row r="25" spans="1:13" x14ac:dyDescent="0.25">
      <c r="A25" s="51" t="s">
        <v>199</v>
      </c>
      <c r="B25" s="51" t="s">
        <v>109</v>
      </c>
      <c r="C25" s="50">
        <v>19044</v>
      </c>
      <c r="D25" s="50">
        <v>19154</v>
      </c>
      <c r="E25" s="50">
        <v>19322</v>
      </c>
      <c r="F25" s="50">
        <v>19610</v>
      </c>
      <c r="G25" s="50">
        <v>19845</v>
      </c>
      <c r="H25" s="50">
        <v>20132</v>
      </c>
      <c r="I25" s="50">
        <v>20303</v>
      </c>
      <c r="J25" s="50">
        <v>20519</v>
      </c>
      <c r="K25" s="50">
        <v>20743</v>
      </c>
      <c r="L25" s="50">
        <v>21043</v>
      </c>
      <c r="M25" s="66">
        <v>1.1152381716682536</v>
      </c>
    </row>
    <row r="26" spans="1:13" x14ac:dyDescent="0.25">
      <c r="A26" s="51" t="s">
        <v>199</v>
      </c>
      <c r="B26" s="51" t="s">
        <v>113</v>
      </c>
      <c r="C26" s="50">
        <v>18711</v>
      </c>
      <c r="D26" s="50">
        <v>18859</v>
      </c>
      <c r="E26" s="50">
        <v>19065</v>
      </c>
      <c r="F26" s="50">
        <v>19390</v>
      </c>
      <c r="G26" s="50">
        <v>19662</v>
      </c>
      <c r="H26" s="50">
        <v>19987</v>
      </c>
      <c r="I26" s="50">
        <v>20197</v>
      </c>
      <c r="J26" s="50">
        <v>20451</v>
      </c>
      <c r="K26" s="50">
        <v>20715</v>
      </c>
      <c r="L26" s="50">
        <v>21054</v>
      </c>
      <c r="M26" s="66">
        <v>1.3195072179657208</v>
      </c>
    </row>
    <row r="27" spans="1:13" x14ac:dyDescent="0.25">
      <c r="A27" s="51" t="s">
        <v>199</v>
      </c>
      <c r="B27" s="51" t="s">
        <v>114</v>
      </c>
      <c r="C27" s="50">
        <v>31075</v>
      </c>
      <c r="D27" s="50">
        <v>31314</v>
      </c>
      <c r="E27" s="50">
        <v>31648</v>
      </c>
      <c r="F27" s="50">
        <v>32180</v>
      </c>
      <c r="G27" s="50">
        <v>32624</v>
      </c>
      <c r="H27" s="50">
        <v>33154</v>
      </c>
      <c r="I27" s="50">
        <v>33495</v>
      </c>
      <c r="J27" s="50">
        <v>33910</v>
      </c>
      <c r="K27" s="50">
        <v>34338</v>
      </c>
      <c r="L27" s="50">
        <v>34893</v>
      </c>
      <c r="M27" s="66">
        <v>1.295909489871061</v>
      </c>
    </row>
    <row r="28" spans="1:13" x14ac:dyDescent="0.25">
      <c r="A28" s="37"/>
      <c r="B28" s="51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66"/>
    </row>
    <row r="29" spans="1:13" x14ac:dyDescent="0.25">
      <c r="A29" s="37" t="s">
        <v>201</v>
      </c>
      <c r="B29" s="51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66"/>
    </row>
    <row r="30" spans="1:13" x14ac:dyDescent="0.25">
      <c r="A30" s="51" t="s">
        <v>196</v>
      </c>
      <c r="B30" s="51" t="s">
        <v>197</v>
      </c>
      <c r="C30" s="50">
        <v>28943</v>
      </c>
      <c r="D30" s="50">
        <v>29130</v>
      </c>
      <c r="E30" s="50">
        <v>29341</v>
      </c>
      <c r="F30" s="50">
        <v>29561</v>
      </c>
      <c r="G30" s="50">
        <v>29774</v>
      </c>
      <c r="H30" s="50">
        <v>29987</v>
      </c>
      <c r="I30" s="50">
        <v>30196</v>
      </c>
      <c r="J30" s="50">
        <v>30406</v>
      </c>
      <c r="K30" s="50">
        <v>30616</v>
      </c>
      <c r="L30" s="50">
        <v>30831</v>
      </c>
      <c r="M30" s="66">
        <v>0.70460741126334714</v>
      </c>
    </row>
    <row r="31" spans="1:13" x14ac:dyDescent="0.25">
      <c r="A31" s="51" t="s">
        <v>196</v>
      </c>
      <c r="B31" s="51" t="s">
        <v>41</v>
      </c>
      <c r="C31" s="50">
        <v>7305</v>
      </c>
      <c r="D31" s="50">
        <v>7318</v>
      </c>
      <c r="E31" s="50">
        <v>7335</v>
      </c>
      <c r="F31" s="50">
        <v>7352</v>
      </c>
      <c r="G31" s="50">
        <v>7367</v>
      </c>
      <c r="H31" s="50">
        <v>7382</v>
      </c>
      <c r="I31" s="50">
        <v>7396</v>
      </c>
      <c r="J31" s="50">
        <v>7409</v>
      </c>
      <c r="K31" s="50">
        <v>7423</v>
      </c>
      <c r="L31" s="50">
        <v>7438</v>
      </c>
      <c r="M31" s="66">
        <v>0.20067831550518722</v>
      </c>
    </row>
    <row r="32" spans="1:13" x14ac:dyDescent="0.25">
      <c r="A32" s="51" t="s">
        <v>196</v>
      </c>
      <c r="B32" s="51" t="s">
        <v>43</v>
      </c>
      <c r="C32" s="50">
        <v>2116</v>
      </c>
      <c r="D32" s="50">
        <v>2130</v>
      </c>
      <c r="E32" s="50">
        <v>2154</v>
      </c>
      <c r="F32" s="50">
        <v>2180</v>
      </c>
      <c r="G32" s="50">
        <v>2204</v>
      </c>
      <c r="H32" s="50">
        <v>2227</v>
      </c>
      <c r="I32" s="50">
        <v>2249</v>
      </c>
      <c r="J32" s="50">
        <v>2271</v>
      </c>
      <c r="K32" s="50">
        <v>2294</v>
      </c>
      <c r="L32" s="50">
        <v>2318</v>
      </c>
      <c r="M32" s="66">
        <v>1.018229375739832</v>
      </c>
    </row>
    <row r="33" spans="1:13" x14ac:dyDescent="0.25">
      <c r="A33" s="51" t="s">
        <v>196</v>
      </c>
      <c r="B33" s="51" t="s">
        <v>45</v>
      </c>
      <c r="C33" s="50">
        <v>13864</v>
      </c>
      <c r="D33" s="50">
        <v>13982</v>
      </c>
      <c r="E33" s="50">
        <v>14107</v>
      </c>
      <c r="F33" s="50">
        <v>14235</v>
      </c>
      <c r="G33" s="50">
        <v>14361</v>
      </c>
      <c r="H33" s="50">
        <v>14489</v>
      </c>
      <c r="I33" s="50">
        <v>14617</v>
      </c>
      <c r="J33" s="50">
        <v>14744</v>
      </c>
      <c r="K33" s="50">
        <v>14872</v>
      </c>
      <c r="L33" s="50">
        <v>14998</v>
      </c>
      <c r="M33" s="66">
        <v>0.87739683021732517</v>
      </c>
    </row>
    <row r="34" spans="1:13" x14ac:dyDescent="0.25">
      <c r="A34" s="51" t="s">
        <v>196</v>
      </c>
      <c r="B34" s="51" t="s">
        <v>47</v>
      </c>
      <c r="C34" s="50">
        <v>2445</v>
      </c>
      <c r="D34" s="50">
        <v>2457</v>
      </c>
      <c r="E34" s="50">
        <v>2473</v>
      </c>
      <c r="F34" s="50">
        <v>2489</v>
      </c>
      <c r="G34" s="50">
        <v>2505</v>
      </c>
      <c r="H34" s="50">
        <v>2522</v>
      </c>
      <c r="I34" s="50">
        <v>2538</v>
      </c>
      <c r="J34" s="50">
        <v>2554</v>
      </c>
      <c r="K34" s="50">
        <v>2570</v>
      </c>
      <c r="L34" s="50">
        <v>2587</v>
      </c>
      <c r="M34" s="66">
        <v>0.62923564719488123</v>
      </c>
    </row>
    <row r="35" spans="1:13" x14ac:dyDescent="0.25">
      <c r="A35" s="51" t="s">
        <v>196</v>
      </c>
      <c r="B35" s="51" t="s">
        <v>49</v>
      </c>
      <c r="C35" s="50">
        <v>2118</v>
      </c>
      <c r="D35" s="50">
        <v>2142</v>
      </c>
      <c r="E35" s="50">
        <v>2167</v>
      </c>
      <c r="F35" s="50">
        <v>2193</v>
      </c>
      <c r="G35" s="50">
        <v>2218</v>
      </c>
      <c r="H35" s="50">
        <v>2242</v>
      </c>
      <c r="I35" s="50">
        <v>2267</v>
      </c>
      <c r="J35" s="50">
        <v>2292</v>
      </c>
      <c r="K35" s="50">
        <v>2316</v>
      </c>
      <c r="L35" s="50">
        <v>2342</v>
      </c>
      <c r="M35" s="66">
        <v>1.1232956477837286</v>
      </c>
    </row>
    <row r="36" spans="1:13" x14ac:dyDescent="0.25">
      <c r="A36" s="51" t="s">
        <v>196</v>
      </c>
      <c r="B36" s="51" t="s">
        <v>51</v>
      </c>
      <c r="C36" s="50">
        <v>1095</v>
      </c>
      <c r="D36" s="50">
        <v>1100</v>
      </c>
      <c r="E36" s="50">
        <v>1106</v>
      </c>
      <c r="F36" s="50">
        <v>1112</v>
      </c>
      <c r="G36" s="50">
        <v>1118</v>
      </c>
      <c r="H36" s="50">
        <v>1124</v>
      </c>
      <c r="I36" s="50">
        <v>1130</v>
      </c>
      <c r="J36" s="50">
        <v>1136</v>
      </c>
      <c r="K36" s="50">
        <v>1142</v>
      </c>
      <c r="L36" s="50">
        <v>1148</v>
      </c>
      <c r="M36" s="66">
        <v>0.52656969305988621</v>
      </c>
    </row>
    <row r="37" spans="1:13" x14ac:dyDescent="0.25">
      <c r="A37" s="51" t="s">
        <v>198</v>
      </c>
      <c r="B37" s="51" t="s">
        <v>104</v>
      </c>
      <c r="C37" s="50">
        <v>298.51665969999999</v>
      </c>
      <c r="D37" s="50">
        <v>300.607033</v>
      </c>
      <c r="E37" s="50">
        <v>303.90808709999999</v>
      </c>
      <c r="F37" s="50">
        <v>307.65160500000002</v>
      </c>
      <c r="G37" s="50">
        <v>310.97482639999998</v>
      </c>
      <c r="H37" s="50">
        <v>314.27884260000002</v>
      </c>
      <c r="I37" s="50">
        <v>317.4341235</v>
      </c>
      <c r="J37" s="50">
        <v>320.53858739999998</v>
      </c>
      <c r="K37" s="50">
        <v>323.72575280000001</v>
      </c>
      <c r="L37" s="50">
        <v>327.12215049999998</v>
      </c>
      <c r="M37" s="66">
        <v>1.0219410387368733</v>
      </c>
    </row>
    <row r="38" spans="1:13" x14ac:dyDescent="0.25">
      <c r="A38" s="51" t="s">
        <v>198</v>
      </c>
      <c r="B38" s="51" t="s">
        <v>43</v>
      </c>
      <c r="C38" s="50">
        <v>999.06985399999996</v>
      </c>
      <c r="D38" s="50">
        <v>1006.220512</v>
      </c>
      <c r="E38" s="50">
        <v>1017.423065</v>
      </c>
      <c r="F38" s="50">
        <v>1030.1071260000001</v>
      </c>
      <c r="G38" s="50">
        <v>1041.384145</v>
      </c>
      <c r="H38" s="50">
        <v>1052.596867</v>
      </c>
      <c r="I38" s="50">
        <v>1063.3113780000001</v>
      </c>
      <c r="J38" s="50">
        <v>1073.8555160000001</v>
      </c>
      <c r="K38" s="50">
        <v>1084.6765849999999</v>
      </c>
      <c r="L38" s="50">
        <v>1096.1987079999999</v>
      </c>
      <c r="M38" s="66">
        <v>1.0362102333299594</v>
      </c>
    </row>
    <row r="39" spans="1:13" x14ac:dyDescent="0.25">
      <c r="A39" s="51" t="s">
        <v>198</v>
      </c>
      <c r="B39" s="51" t="s">
        <v>105</v>
      </c>
      <c r="C39" s="50">
        <v>754.26939779999998</v>
      </c>
      <c r="D39" s="50">
        <v>759.41678850000005</v>
      </c>
      <c r="E39" s="50">
        <v>767.62322719999997</v>
      </c>
      <c r="F39" s="50">
        <v>776.94706040000005</v>
      </c>
      <c r="G39" s="50">
        <v>785.2092682</v>
      </c>
      <c r="H39" s="50">
        <v>793.42296839999995</v>
      </c>
      <c r="I39" s="50">
        <v>801.26122729999997</v>
      </c>
      <c r="J39" s="50">
        <v>808.97134540000002</v>
      </c>
      <c r="K39" s="50">
        <v>816.8902994</v>
      </c>
      <c r="L39" s="50">
        <v>825.33723110000005</v>
      </c>
      <c r="M39" s="66">
        <v>1.0054933642939634</v>
      </c>
    </row>
    <row r="40" spans="1:13" x14ac:dyDescent="0.25">
      <c r="A40" s="51" t="s">
        <v>198</v>
      </c>
      <c r="B40" s="51" t="s">
        <v>47</v>
      </c>
      <c r="C40" s="50">
        <v>2066.1999390000001</v>
      </c>
      <c r="D40" s="50">
        <v>2078.535343</v>
      </c>
      <c r="E40" s="50">
        <v>2093.734923</v>
      </c>
      <c r="F40" s="50">
        <v>2110.2980739999998</v>
      </c>
      <c r="G40" s="50">
        <v>2125.9033460000001</v>
      </c>
      <c r="H40" s="50">
        <v>2141.6979809999998</v>
      </c>
      <c r="I40" s="50">
        <v>2157.3373759999999</v>
      </c>
      <c r="J40" s="50">
        <v>2173.0022079999999</v>
      </c>
      <c r="K40" s="50">
        <v>2189.0294650000001</v>
      </c>
      <c r="L40" s="50">
        <v>2205.903217</v>
      </c>
      <c r="M40" s="66">
        <v>0.72960323247281966</v>
      </c>
    </row>
    <row r="41" spans="1:13" x14ac:dyDescent="0.25">
      <c r="A41" s="51" t="s">
        <v>198</v>
      </c>
      <c r="B41" s="51" t="s">
        <v>51</v>
      </c>
      <c r="C41" s="50">
        <v>1314.0074440000001</v>
      </c>
      <c r="D41" s="50">
        <v>1320.189374</v>
      </c>
      <c r="E41" s="50">
        <v>1327.835259</v>
      </c>
      <c r="F41" s="50">
        <v>1336.077008</v>
      </c>
      <c r="G41" s="50">
        <v>1343.746549</v>
      </c>
      <c r="H41" s="50">
        <v>1351.5495209999999</v>
      </c>
      <c r="I41" s="50">
        <v>1359.1396050000001</v>
      </c>
      <c r="J41" s="50">
        <v>1366.69561</v>
      </c>
      <c r="K41" s="50">
        <v>1374.396129</v>
      </c>
      <c r="L41" s="50">
        <v>1382.6095299999999</v>
      </c>
      <c r="M41" s="66">
        <v>0.5670583024741882</v>
      </c>
    </row>
    <row r="42" spans="1:13" x14ac:dyDescent="0.25">
      <c r="A42" s="51" t="s">
        <v>198</v>
      </c>
      <c r="B42" s="51" t="s">
        <v>106</v>
      </c>
      <c r="C42" s="50">
        <v>6429.3061829999997</v>
      </c>
      <c r="D42" s="50">
        <v>6484.2934230000001</v>
      </c>
      <c r="E42" s="50">
        <v>6542.6583469999996</v>
      </c>
      <c r="F42" s="50">
        <v>6602.8091240000003</v>
      </c>
      <c r="G42" s="50">
        <v>6661.9154779999999</v>
      </c>
      <c r="H42" s="50">
        <v>6721.8231779999996</v>
      </c>
      <c r="I42" s="50">
        <v>6781.529074</v>
      </c>
      <c r="J42" s="50">
        <v>6841.1674730000004</v>
      </c>
      <c r="K42" s="50">
        <v>6900.6407120000003</v>
      </c>
      <c r="L42" s="50">
        <v>6959.8396350000003</v>
      </c>
      <c r="M42" s="66">
        <v>0.88489002765870239</v>
      </c>
    </row>
    <row r="43" spans="1:13" x14ac:dyDescent="0.25">
      <c r="A43" s="51" t="s">
        <v>198</v>
      </c>
      <c r="B43" s="51" t="s">
        <v>107</v>
      </c>
      <c r="C43" s="50">
        <v>1748.8081299999999</v>
      </c>
      <c r="D43" s="50">
        <v>1764.965479</v>
      </c>
      <c r="E43" s="50">
        <v>1782.0890280000001</v>
      </c>
      <c r="F43" s="50">
        <v>1799.7216209999999</v>
      </c>
      <c r="G43" s="50">
        <v>1817.0523069999999</v>
      </c>
      <c r="H43" s="50">
        <v>1834.5996379999999</v>
      </c>
      <c r="I43" s="50">
        <v>1852.0900369999999</v>
      </c>
      <c r="J43" s="50">
        <v>1869.5638280000001</v>
      </c>
      <c r="K43" s="50">
        <v>1887.005541</v>
      </c>
      <c r="L43" s="50">
        <v>1904.4017550000001</v>
      </c>
      <c r="M43" s="66">
        <v>0.95153673563046492</v>
      </c>
    </row>
    <row r="44" spans="1:13" x14ac:dyDescent="0.25">
      <c r="A44" s="51" t="s">
        <v>198</v>
      </c>
      <c r="B44" s="51" t="s">
        <v>108</v>
      </c>
      <c r="C44" s="50">
        <v>2161.4002390000001</v>
      </c>
      <c r="D44" s="50">
        <v>2179.956087</v>
      </c>
      <c r="E44" s="50">
        <v>2199.6559189999998</v>
      </c>
      <c r="F44" s="50">
        <v>2219.9410320000002</v>
      </c>
      <c r="G44" s="50">
        <v>2239.8624199999999</v>
      </c>
      <c r="H44" s="50">
        <v>2260.0314899999998</v>
      </c>
      <c r="I44" s="50">
        <v>2280.1107010000001</v>
      </c>
      <c r="J44" s="50">
        <v>2300.165583</v>
      </c>
      <c r="K44" s="50">
        <v>2320.1785639999998</v>
      </c>
      <c r="L44" s="50">
        <v>2340.1451299999999</v>
      </c>
      <c r="M44" s="66">
        <v>0.88676061379100446</v>
      </c>
    </row>
    <row r="45" spans="1:13" x14ac:dyDescent="0.25">
      <c r="A45" s="51" t="s">
        <v>198</v>
      </c>
      <c r="B45" s="51" t="s">
        <v>109</v>
      </c>
      <c r="C45" s="50">
        <v>3131.0262419999999</v>
      </c>
      <c r="D45" s="50">
        <v>3153.6875020000002</v>
      </c>
      <c r="E45" s="50">
        <v>3177.9818230000001</v>
      </c>
      <c r="F45" s="50">
        <v>3203.1392460000002</v>
      </c>
      <c r="G45" s="50">
        <v>3227.7982860000002</v>
      </c>
      <c r="H45" s="50">
        <v>3252.8129199999998</v>
      </c>
      <c r="I45" s="50">
        <v>3277.7394119999999</v>
      </c>
      <c r="J45" s="50">
        <v>3302.6431729999999</v>
      </c>
      <c r="K45" s="50">
        <v>3327.4911470000002</v>
      </c>
      <c r="L45" s="50">
        <v>3352.2485310000002</v>
      </c>
      <c r="M45" s="66">
        <v>0.76144547795642392</v>
      </c>
    </row>
    <row r="46" spans="1:13" x14ac:dyDescent="0.25">
      <c r="A46" s="51" t="s">
        <v>198</v>
      </c>
      <c r="B46" s="51" t="s">
        <v>49</v>
      </c>
      <c r="C46" s="50">
        <v>2823.4881890000001</v>
      </c>
      <c r="D46" s="50">
        <v>2851.5221929999998</v>
      </c>
      <c r="E46" s="50">
        <v>2881.0557680000002</v>
      </c>
      <c r="F46" s="50">
        <v>2911.320952</v>
      </c>
      <c r="G46" s="50">
        <v>2940.9997939999998</v>
      </c>
      <c r="H46" s="50">
        <v>2970.5057069999998</v>
      </c>
      <c r="I46" s="50">
        <v>2999.9118119999998</v>
      </c>
      <c r="J46" s="50">
        <v>3029.3019989999998</v>
      </c>
      <c r="K46" s="50">
        <v>3058.854284</v>
      </c>
      <c r="L46" s="50">
        <v>3088.7990490000002</v>
      </c>
      <c r="M46" s="66">
        <v>1.0028764467449935</v>
      </c>
    </row>
    <row r="47" spans="1:13" x14ac:dyDescent="0.25">
      <c r="A47" s="51" t="s">
        <v>198</v>
      </c>
      <c r="B47" s="51" t="s">
        <v>41</v>
      </c>
      <c r="C47" s="50">
        <v>3489.7325169999999</v>
      </c>
      <c r="D47" s="50">
        <v>3493.2762149999999</v>
      </c>
      <c r="E47" s="50">
        <v>3498.20588</v>
      </c>
      <c r="F47" s="50">
        <v>3503.4274820000001</v>
      </c>
      <c r="G47" s="50">
        <v>3508.086808</v>
      </c>
      <c r="H47" s="50">
        <v>3512.2962790000001</v>
      </c>
      <c r="I47" s="50">
        <v>3515.9301850000002</v>
      </c>
      <c r="J47" s="50">
        <v>3519.5329879999999</v>
      </c>
      <c r="K47" s="50">
        <v>3523.3697269999998</v>
      </c>
      <c r="L47" s="50">
        <v>3527.9207929999998</v>
      </c>
      <c r="M47" s="66">
        <v>0.12100199669320411</v>
      </c>
    </row>
    <row r="48" spans="1:13" x14ac:dyDescent="0.25">
      <c r="A48" s="51" t="s">
        <v>198</v>
      </c>
      <c r="B48" s="51" t="s">
        <v>110</v>
      </c>
      <c r="C48" s="50">
        <v>2355.3844319999998</v>
      </c>
      <c r="D48" s="50">
        <v>2359.7429649999999</v>
      </c>
      <c r="E48" s="50">
        <v>2365.0373869999999</v>
      </c>
      <c r="F48" s="50">
        <v>2370.529775</v>
      </c>
      <c r="G48" s="50">
        <v>2375.6421529999998</v>
      </c>
      <c r="H48" s="50">
        <v>2380.4497700000002</v>
      </c>
      <c r="I48" s="50">
        <v>2384.8666069999999</v>
      </c>
      <c r="J48" s="50">
        <v>2389.2613190000002</v>
      </c>
      <c r="K48" s="50">
        <v>2393.8139299999998</v>
      </c>
      <c r="L48" s="50">
        <v>2398.851478</v>
      </c>
      <c r="M48" s="66">
        <v>0.20338562708928087</v>
      </c>
    </row>
    <row r="49" spans="1:13" x14ac:dyDescent="0.25">
      <c r="A49" s="51" t="s">
        <v>198</v>
      </c>
      <c r="B49" s="51" t="s">
        <v>111</v>
      </c>
      <c r="C49" s="50">
        <v>1372.239225</v>
      </c>
      <c r="D49" s="50">
        <v>1377.5017319999999</v>
      </c>
      <c r="E49" s="50">
        <v>1383.3100870000001</v>
      </c>
      <c r="F49" s="50">
        <v>1389.235056</v>
      </c>
      <c r="G49" s="50">
        <v>1394.9379349999999</v>
      </c>
      <c r="H49" s="50">
        <v>1400.461693</v>
      </c>
      <c r="I49" s="50">
        <v>1405.7545930000001</v>
      </c>
      <c r="J49" s="50">
        <v>1411.033036</v>
      </c>
      <c r="K49" s="50">
        <v>1416.4034770000001</v>
      </c>
      <c r="L49" s="50">
        <v>1422.060324</v>
      </c>
      <c r="M49" s="66">
        <v>0.39704030346627839</v>
      </c>
    </row>
    <row r="50" spans="1:13" x14ac:dyDescent="0.25">
      <c r="A50" s="51" t="s">
        <v>199</v>
      </c>
      <c r="B50" s="51" t="s">
        <v>109</v>
      </c>
      <c r="C50" s="50">
        <v>3836</v>
      </c>
      <c r="D50" s="50">
        <v>3863</v>
      </c>
      <c r="E50" s="50">
        <v>3892</v>
      </c>
      <c r="F50" s="50">
        <v>3922</v>
      </c>
      <c r="G50" s="50">
        <v>3951</v>
      </c>
      <c r="H50" s="50">
        <v>3981</v>
      </c>
      <c r="I50" s="50">
        <v>4011</v>
      </c>
      <c r="J50" s="50">
        <v>4040</v>
      </c>
      <c r="K50" s="50">
        <v>4070</v>
      </c>
      <c r="L50" s="50">
        <v>4099</v>
      </c>
      <c r="M50" s="66">
        <v>0.73953095046150885</v>
      </c>
    </row>
    <row r="51" spans="1:13" x14ac:dyDescent="0.25">
      <c r="A51" s="51" t="s">
        <v>199</v>
      </c>
      <c r="B51" s="51" t="s">
        <v>113</v>
      </c>
      <c r="C51" s="50">
        <v>3769</v>
      </c>
      <c r="D51" s="50">
        <v>3804</v>
      </c>
      <c r="E51" s="50">
        <v>3840</v>
      </c>
      <c r="F51" s="50">
        <v>3878</v>
      </c>
      <c r="G51" s="50">
        <v>3915</v>
      </c>
      <c r="H51" s="50">
        <v>3952</v>
      </c>
      <c r="I51" s="50">
        <v>3990</v>
      </c>
      <c r="J51" s="50">
        <v>4027</v>
      </c>
      <c r="K51" s="50">
        <v>4064</v>
      </c>
      <c r="L51" s="50">
        <v>4101</v>
      </c>
      <c r="M51" s="66">
        <v>0.94242570492468758</v>
      </c>
    </row>
    <row r="52" spans="1:13" x14ac:dyDescent="0.25">
      <c r="A52" s="51" t="s">
        <v>199</v>
      </c>
      <c r="B52" s="51" t="s">
        <v>114</v>
      </c>
      <c r="C52" s="50">
        <v>6259</v>
      </c>
      <c r="D52" s="50">
        <v>6315</v>
      </c>
      <c r="E52" s="50">
        <v>6375</v>
      </c>
      <c r="F52" s="50">
        <v>6435</v>
      </c>
      <c r="G52" s="50">
        <v>6495</v>
      </c>
      <c r="H52" s="50">
        <v>6556</v>
      </c>
      <c r="I52" s="50">
        <v>6617</v>
      </c>
      <c r="J52" s="50">
        <v>6677</v>
      </c>
      <c r="K52" s="50">
        <v>6737</v>
      </c>
      <c r="L52" s="50">
        <v>6797</v>
      </c>
      <c r="M52" s="66">
        <v>0.92044259526329331</v>
      </c>
    </row>
    <row r="53" spans="1:13" x14ac:dyDescent="0.25">
      <c r="A53" s="37"/>
      <c r="B53" s="51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66"/>
    </row>
    <row r="54" spans="1:13" x14ac:dyDescent="0.25">
      <c r="A54" s="37" t="s">
        <v>202</v>
      </c>
      <c r="B54" s="51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66"/>
    </row>
    <row r="55" spans="1:13" x14ac:dyDescent="0.25">
      <c r="A55" s="51" t="s">
        <v>196</v>
      </c>
      <c r="B55" s="51" t="s">
        <v>197</v>
      </c>
      <c r="C55" s="50">
        <v>23144</v>
      </c>
      <c r="D55" s="50">
        <v>23278</v>
      </c>
      <c r="E55" s="50">
        <v>23420</v>
      </c>
      <c r="F55" s="50">
        <v>23558</v>
      </c>
      <c r="G55" s="50">
        <v>23698</v>
      </c>
      <c r="H55" s="50">
        <v>23831</v>
      </c>
      <c r="I55" s="50">
        <v>23964</v>
      </c>
      <c r="J55" s="50">
        <v>24098</v>
      </c>
      <c r="K55" s="50">
        <v>24237</v>
      </c>
      <c r="L55" s="50">
        <v>24376</v>
      </c>
      <c r="M55" s="66">
        <v>0.57792439898372017</v>
      </c>
    </row>
    <row r="56" spans="1:13" x14ac:dyDescent="0.25">
      <c r="A56" s="51" t="s">
        <v>196</v>
      </c>
      <c r="B56" s="51" t="s">
        <v>41</v>
      </c>
      <c r="C56" s="50">
        <v>5647</v>
      </c>
      <c r="D56" s="50">
        <v>5655</v>
      </c>
      <c r="E56" s="50">
        <v>5661</v>
      </c>
      <c r="F56" s="50">
        <v>5669</v>
      </c>
      <c r="G56" s="50">
        <v>5678</v>
      </c>
      <c r="H56" s="50">
        <v>5685</v>
      </c>
      <c r="I56" s="50">
        <v>5692</v>
      </c>
      <c r="J56" s="50">
        <v>5699</v>
      </c>
      <c r="K56" s="50">
        <v>5707</v>
      </c>
      <c r="L56" s="50">
        <v>5714</v>
      </c>
      <c r="M56" s="66">
        <v>0.1311400592267864</v>
      </c>
    </row>
    <row r="57" spans="1:13" x14ac:dyDescent="0.25">
      <c r="A57" s="51" t="s">
        <v>196</v>
      </c>
      <c r="B57" s="51" t="s">
        <v>43</v>
      </c>
      <c r="C57" s="50">
        <v>2067</v>
      </c>
      <c r="D57" s="50">
        <v>2090</v>
      </c>
      <c r="E57" s="50">
        <v>2117</v>
      </c>
      <c r="F57" s="50">
        <v>2141</v>
      </c>
      <c r="G57" s="50">
        <v>2165</v>
      </c>
      <c r="H57" s="50">
        <v>2188</v>
      </c>
      <c r="I57" s="50">
        <v>2210</v>
      </c>
      <c r="J57" s="50">
        <v>2232</v>
      </c>
      <c r="K57" s="50">
        <v>2256</v>
      </c>
      <c r="L57" s="50">
        <v>2280</v>
      </c>
      <c r="M57" s="66">
        <v>1.0957056094621276</v>
      </c>
    </row>
    <row r="58" spans="1:13" x14ac:dyDescent="0.25">
      <c r="A58" s="51" t="s">
        <v>196</v>
      </c>
      <c r="B58" s="51" t="s">
        <v>45</v>
      </c>
      <c r="C58" s="50">
        <v>10787</v>
      </c>
      <c r="D58" s="50">
        <v>10866</v>
      </c>
      <c r="E58" s="50">
        <v>10953</v>
      </c>
      <c r="F58" s="50">
        <v>11036</v>
      </c>
      <c r="G58" s="50">
        <v>11120</v>
      </c>
      <c r="H58" s="50">
        <v>11200</v>
      </c>
      <c r="I58" s="50">
        <v>11281</v>
      </c>
      <c r="J58" s="50">
        <v>11363</v>
      </c>
      <c r="K58" s="50">
        <v>11449</v>
      </c>
      <c r="L58" s="50">
        <v>11533</v>
      </c>
      <c r="M58" s="66">
        <v>0.74577589071458394</v>
      </c>
    </row>
    <row r="59" spans="1:13" x14ac:dyDescent="0.25">
      <c r="A59" s="51" t="s">
        <v>196</v>
      </c>
      <c r="B59" s="51" t="s">
        <v>47</v>
      </c>
      <c r="C59" s="50">
        <v>2025</v>
      </c>
      <c r="D59" s="50">
        <v>2030</v>
      </c>
      <c r="E59" s="50">
        <v>2035</v>
      </c>
      <c r="F59" s="50">
        <v>2041</v>
      </c>
      <c r="G59" s="50">
        <v>2046</v>
      </c>
      <c r="H59" s="50">
        <v>2052</v>
      </c>
      <c r="I59" s="50">
        <v>2057</v>
      </c>
      <c r="J59" s="50">
        <v>2062</v>
      </c>
      <c r="K59" s="50">
        <v>2067</v>
      </c>
      <c r="L59" s="50">
        <v>2073</v>
      </c>
      <c r="M59" s="66">
        <v>0.26064055505119477</v>
      </c>
    </row>
    <row r="60" spans="1:13" x14ac:dyDescent="0.25">
      <c r="A60" s="51" t="s">
        <v>196</v>
      </c>
      <c r="B60" s="51" t="s">
        <v>49</v>
      </c>
      <c r="C60" s="50">
        <v>1500</v>
      </c>
      <c r="D60" s="50">
        <v>1511</v>
      </c>
      <c r="E60" s="50">
        <v>1521</v>
      </c>
      <c r="F60" s="50">
        <v>1532</v>
      </c>
      <c r="G60" s="50">
        <v>1543</v>
      </c>
      <c r="H60" s="50">
        <v>1553</v>
      </c>
      <c r="I60" s="50">
        <v>1564</v>
      </c>
      <c r="J60" s="50">
        <v>1574</v>
      </c>
      <c r="K60" s="50">
        <v>1585</v>
      </c>
      <c r="L60" s="50">
        <v>1595</v>
      </c>
      <c r="M60" s="66">
        <v>0.68465118355398591</v>
      </c>
    </row>
    <row r="61" spans="1:13" x14ac:dyDescent="0.25">
      <c r="A61" s="51" t="s">
        <v>196</v>
      </c>
      <c r="B61" s="51" t="s">
        <v>51</v>
      </c>
      <c r="C61" s="50">
        <v>1118</v>
      </c>
      <c r="D61" s="50">
        <v>1125</v>
      </c>
      <c r="E61" s="50">
        <v>1132</v>
      </c>
      <c r="F61" s="50">
        <v>1139</v>
      </c>
      <c r="G61" s="50">
        <v>1146</v>
      </c>
      <c r="H61" s="50">
        <v>1153</v>
      </c>
      <c r="I61" s="50">
        <v>1160</v>
      </c>
      <c r="J61" s="50">
        <v>1166</v>
      </c>
      <c r="K61" s="50">
        <v>1173</v>
      </c>
      <c r="L61" s="50">
        <v>1180</v>
      </c>
      <c r="M61" s="66">
        <v>0.60150251298272117</v>
      </c>
    </row>
    <row r="62" spans="1:13" x14ac:dyDescent="0.25">
      <c r="A62" s="51" t="s">
        <v>198</v>
      </c>
      <c r="B62" s="51" t="s">
        <v>104</v>
      </c>
      <c r="C62" s="50">
        <v>292.57667650000002</v>
      </c>
      <c r="D62" s="50">
        <v>295.8590873</v>
      </c>
      <c r="E62" s="50">
        <v>299.67098429999999</v>
      </c>
      <c r="F62" s="50">
        <v>303.0520325</v>
      </c>
      <c r="G62" s="50">
        <v>306.45571560000002</v>
      </c>
      <c r="H62" s="50">
        <v>309.6895748</v>
      </c>
      <c r="I62" s="50">
        <v>312.81186680000002</v>
      </c>
      <c r="J62" s="50">
        <v>316.01634250000001</v>
      </c>
      <c r="K62" s="50">
        <v>319.43880030000003</v>
      </c>
      <c r="L62" s="50">
        <v>322.84418269999998</v>
      </c>
      <c r="M62" s="66">
        <v>1.0998153891148998</v>
      </c>
    </row>
    <row r="63" spans="1:13" x14ac:dyDescent="0.25">
      <c r="A63" s="51" t="s">
        <v>198</v>
      </c>
      <c r="B63" s="51" t="s">
        <v>43</v>
      </c>
      <c r="C63" s="50">
        <v>1009.856046</v>
      </c>
      <c r="D63" s="50">
        <v>1021.3380529999999</v>
      </c>
      <c r="E63" s="50">
        <v>1034.648042</v>
      </c>
      <c r="F63" s="50">
        <v>1046.4706619999999</v>
      </c>
      <c r="G63" s="50">
        <v>1058.371423</v>
      </c>
      <c r="H63" s="50">
        <v>1069.6855929999999</v>
      </c>
      <c r="I63" s="50">
        <v>1080.614188</v>
      </c>
      <c r="J63" s="50">
        <v>1091.8264650000001</v>
      </c>
      <c r="K63" s="50">
        <v>1103.79178</v>
      </c>
      <c r="L63" s="50">
        <v>1115.698099</v>
      </c>
      <c r="M63" s="66">
        <v>1.113627563078623</v>
      </c>
    </row>
    <row r="64" spans="1:13" x14ac:dyDescent="0.25">
      <c r="A64" s="51" t="s">
        <v>198</v>
      </c>
      <c r="B64" s="51" t="s">
        <v>105</v>
      </c>
      <c r="C64" s="50">
        <v>705.51344600000004</v>
      </c>
      <c r="D64" s="50">
        <v>713.26871749999998</v>
      </c>
      <c r="E64" s="50">
        <v>722.3003506</v>
      </c>
      <c r="F64" s="50">
        <v>730.29331019999995</v>
      </c>
      <c r="G64" s="50">
        <v>738.34083629999998</v>
      </c>
      <c r="H64" s="50">
        <v>745.97930040000006</v>
      </c>
      <c r="I64" s="50">
        <v>753.34924820000003</v>
      </c>
      <c r="J64" s="50">
        <v>760.91735419999998</v>
      </c>
      <c r="K64" s="50">
        <v>769.01041369999996</v>
      </c>
      <c r="L64" s="50">
        <v>777.06235860000004</v>
      </c>
      <c r="M64" s="66">
        <v>1.0790555131610091</v>
      </c>
    </row>
    <row r="65" spans="1:13" x14ac:dyDescent="0.25">
      <c r="A65" s="51" t="s">
        <v>198</v>
      </c>
      <c r="B65" s="51" t="s">
        <v>47</v>
      </c>
      <c r="C65" s="50">
        <v>1733.288114</v>
      </c>
      <c r="D65" s="50">
        <v>1740.3621800000001</v>
      </c>
      <c r="E65" s="50">
        <v>1746.9299100000001</v>
      </c>
      <c r="F65" s="50">
        <v>1753.531266</v>
      </c>
      <c r="G65" s="50">
        <v>1760.5206519999999</v>
      </c>
      <c r="H65" s="50">
        <v>1767.440589</v>
      </c>
      <c r="I65" s="50">
        <v>1773.9145249999999</v>
      </c>
      <c r="J65" s="50">
        <v>1780.510389</v>
      </c>
      <c r="K65" s="50">
        <v>1787.1804569999999</v>
      </c>
      <c r="L65" s="50">
        <v>1793.813165</v>
      </c>
      <c r="M65" s="66">
        <v>0.38209886951254823</v>
      </c>
    </row>
    <row r="66" spans="1:13" x14ac:dyDescent="0.25">
      <c r="A66" s="51" t="s">
        <v>198</v>
      </c>
      <c r="B66" s="51" t="s">
        <v>51</v>
      </c>
      <c r="C66" s="50">
        <v>1266.467842</v>
      </c>
      <c r="D66" s="50">
        <v>1273.579735</v>
      </c>
      <c r="E66" s="50">
        <v>1280.5455030000001</v>
      </c>
      <c r="F66" s="50">
        <v>1287.3820330000001</v>
      </c>
      <c r="G66" s="50">
        <v>1294.46578</v>
      </c>
      <c r="H66" s="50">
        <v>1301.153139</v>
      </c>
      <c r="I66" s="50">
        <v>1307.8580059999999</v>
      </c>
      <c r="J66" s="50">
        <v>1314.5719979999999</v>
      </c>
      <c r="K66" s="50">
        <v>1321.5471789999999</v>
      </c>
      <c r="L66" s="50">
        <v>1328.556235</v>
      </c>
      <c r="M66" s="66">
        <v>0.53320557584506378</v>
      </c>
    </row>
    <row r="67" spans="1:13" x14ac:dyDescent="0.25">
      <c r="A67" s="51" t="s">
        <v>198</v>
      </c>
      <c r="B67" s="51" t="s">
        <v>106</v>
      </c>
      <c r="C67" s="50">
        <v>4904.8937900000001</v>
      </c>
      <c r="D67" s="50">
        <v>4941.4389490000003</v>
      </c>
      <c r="E67" s="50">
        <v>4981.165825</v>
      </c>
      <c r="F67" s="50">
        <v>5019.4950440000002</v>
      </c>
      <c r="G67" s="50">
        <v>5058.5980449999997</v>
      </c>
      <c r="H67" s="50">
        <v>5095.5721890000004</v>
      </c>
      <c r="I67" s="50">
        <v>5132.8017929999996</v>
      </c>
      <c r="J67" s="50">
        <v>5170.6669089999996</v>
      </c>
      <c r="K67" s="50">
        <v>5209.9990520000001</v>
      </c>
      <c r="L67" s="50">
        <v>5249.0445849999996</v>
      </c>
      <c r="M67" s="66">
        <v>0.75631949920234032</v>
      </c>
    </row>
    <row r="68" spans="1:13" x14ac:dyDescent="0.25">
      <c r="A68" s="51" t="s">
        <v>198</v>
      </c>
      <c r="B68" s="51" t="s">
        <v>107</v>
      </c>
      <c r="C68" s="50">
        <v>1383.9920970000001</v>
      </c>
      <c r="D68" s="50">
        <v>1392.4346800000001</v>
      </c>
      <c r="E68" s="50">
        <v>1401.7250839999999</v>
      </c>
      <c r="F68" s="50">
        <v>1410.6418550000001</v>
      </c>
      <c r="G68" s="50">
        <v>1419.7816780000001</v>
      </c>
      <c r="H68" s="50">
        <v>1428.3478279999999</v>
      </c>
      <c r="I68" s="50">
        <v>1436.9722859999999</v>
      </c>
      <c r="J68" s="50">
        <v>1445.773942</v>
      </c>
      <c r="K68" s="50">
        <v>1454.972698</v>
      </c>
      <c r="L68" s="50">
        <v>1464.094394</v>
      </c>
      <c r="M68" s="66">
        <v>0.62712204219754764</v>
      </c>
    </row>
    <row r="69" spans="1:13" x14ac:dyDescent="0.25">
      <c r="A69" s="51" t="s">
        <v>198</v>
      </c>
      <c r="B69" s="51" t="s">
        <v>108</v>
      </c>
      <c r="C69" s="50">
        <v>1842.547838</v>
      </c>
      <c r="D69" s="50">
        <v>1854.199394</v>
      </c>
      <c r="E69" s="50">
        <v>1866.941061</v>
      </c>
      <c r="F69" s="50">
        <v>1879.20669</v>
      </c>
      <c r="G69" s="50">
        <v>1891.7559819999999</v>
      </c>
      <c r="H69" s="50">
        <v>1903.527345</v>
      </c>
      <c r="I69" s="50">
        <v>1915.40041</v>
      </c>
      <c r="J69" s="50">
        <v>1927.4919540000001</v>
      </c>
      <c r="K69" s="50">
        <v>1940.115125</v>
      </c>
      <c r="L69" s="50">
        <v>1952.647905</v>
      </c>
      <c r="M69" s="66">
        <v>0.64693970726412697</v>
      </c>
    </row>
    <row r="70" spans="1:13" x14ac:dyDescent="0.25">
      <c r="A70" s="51" t="s">
        <v>198</v>
      </c>
      <c r="B70" s="51" t="s">
        <v>109</v>
      </c>
      <c r="C70" s="50">
        <v>2398.8994520000001</v>
      </c>
      <c r="D70" s="50">
        <v>2417.25704</v>
      </c>
      <c r="E70" s="50">
        <v>2437.056658</v>
      </c>
      <c r="F70" s="50">
        <v>2456.251561</v>
      </c>
      <c r="G70" s="50">
        <v>2475.815599</v>
      </c>
      <c r="H70" s="50">
        <v>2494.3674930000002</v>
      </c>
      <c r="I70" s="50">
        <v>2513.0531999999998</v>
      </c>
      <c r="J70" s="50">
        <v>2532.0230900000001</v>
      </c>
      <c r="K70" s="50">
        <v>2551.6845389999999</v>
      </c>
      <c r="L70" s="50">
        <v>2571.1987650000001</v>
      </c>
      <c r="M70" s="66">
        <v>0.7736681891151731</v>
      </c>
    </row>
    <row r="71" spans="1:13" x14ac:dyDescent="0.25">
      <c r="A71" s="51" t="s">
        <v>198</v>
      </c>
      <c r="B71" s="51" t="s">
        <v>49</v>
      </c>
      <c r="C71" s="50">
        <v>2027.52388</v>
      </c>
      <c r="D71" s="50">
        <v>2041.663732</v>
      </c>
      <c r="E71" s="50">
        <v>2055.7554150000001</v>
      </c>
      <c r="F71" s="50">
        <v>2070.1122599999999</v>
      </c>
      <c r="G71" s="50">
        <v>2084.7002550000002</v>
      </c>
      <c r="H71" s="50">
        <v>2098.776652</v>
      </c>
      <c r="I71" s="50">
        <v>2112.9683660000001</v>
      </c>
      <c r="J71" s="50">
        <v>2127.1353730000001</v>
      </c>
      <c r="K71" s="50">
        <v>2141.5792139999999</v>
      </c>
      <c r="L71" s="50">
        <v>2155.8341839999998</v>
      </c>
      <c r="M71" s="66">
        <v>0.6841346488980049</v>
      </c>
    </row>
    <row r="72" spans="1:13" x14ac:dyDescent="0.25">
      <c r="A72" s="51" t="s">
        <v>198</v>
      </c>
      <c r="B72" s="51" t="s">
        <v>41</v>
      </c>
      <c r="C72" s="50">
        <v>2696.7361070000002</v>
      </c>
      <c r="D72" s="50">
        <v>2698.5132560000002</v>
      </c>
      <c r="E72" s="50">
        <v>2699.3326689999999</v>
      </c>
      <c r="F72" s="50">
        <v>2701.046206</v>
      </c>
      <c r="G72" s="50">
        <v>2702.806654</v>
      </c>
      <c r="H72" s="50">
        <v>2704.2062519999999</v>
      </c>
      <c r="I72" s="50">
        <v>2705.5169259999998</v>
      </c>
      <c r="J72" s="50">
        <v>2706.7297549999998</v>
      </c>
      <c r="K72" s="50">
        <v>2707.9781389999998</v>
      </c>
      <c r="L72" s="50">
        <v>2709.3580919999999</v>
      </c>
      <c r="M72" s="66">
        <v>5.1897327675431981E-2</v>
      </c>
    </row>
    <row r="73" spans="1:13" x14ac:dyDescent="0.25">
      <c r="A73" s="51" t="s">
        <v>198</v>
      </c>
      <c r="B73" s="51" t="s">
        <v>110</v>
      </c>
      <c r="C73" s="50">
        <v>1821.6520929999999</v>
      </c>
      <c r="D73" s="50">
        <v>1824.3707529999999</v>
      </c>
      <c r="E73" s="50">
        <v>1826.441544</v>
      </c>
      <c r="F73" s="50">
        <v>1829.1169110000001</v>
      </c>
      <c r="G73" s="50">
        <v>1831.8241599999999</v>
      </c>
      <c r="H73" s="50">
        <v>1834.286785</v>
      </c>
      <c r="I73" s="50">
        <v>1836.6887790000001</v>
      </c>
      <c r="J73" s="50">
        <v>1839.0239340000001</v>
      </c>
      <c r="K73" s="50">
        <v>1841.382797</v>
      </c>
      <c r="L73" s="50">
        <v>1843.830768</v>
      </c>
      <c r="M73" s="66">
        <v>0.13455170384419901</v>
      </c>
    </row>
    <row r="74" spans="1:13" x14ac:dyDescent="0.25">
      <c r="A74" s="51" t="s">
        <v>198</v>
      </c>
      <c r="B74" s="51" t="s">
        <v>111</v>
      </c>
      <c r="C74" s="50">
        <v>1060.4328860000001</v>
      </c>
      <c r="D74" s="50">
        <v>1064.098011</v>
      </c>
      <c r="E74" s="50">
        <v>1067.3847370000001</v>
      </c>
      <c r="F74" s="50">
        <v>1071.024216</v>
      </c>
      <c r="G74" s="50">
        <v>1074.6825220000001</v>
      </c>
      <c r="H74" s="50">
        <v>1078.19723</v>
      </c>
      <c r="I74" s="50">
        <v>1081.675874</v>
      </c>
      <c r="J74" s="50">
        <v>1085.1145879999999</v>
      </c>
      <c r="K74" s="50">
        <v>1088.5666779999999</v>
      </c>
      <c r="L74" s="50">
        <v>1092.0709609999999</v>
      </c>
      <c r="M74" s="66">
        <v>0.32718575499059988</v>
      </c>
    </row>
    <row r="75" spans="1:13" x14ac:dyDescent="0.25">
      <c r="A75" s="51" t="s">
        <v>199</v>
      </c>
      <c r="B75" s="51" t="s">
        <v>109</v>
      </c>
      <c r="C75" s="50">
        <v>2926</v>
      </c>
      <c r="D75" s="50">
        <v>2948</v>
      </c>
      <c r="E75" s="50">
        <v>2972</v>
      </c>
      <c r="F75" s="50">
        <v>2995</v>
      </c>
      <c r="G75" s="50">
        <v>3018</v>
      </c>
      <c r="H75" s="50">
        <v>3040</v>
      </c>
      <c r="I75" s="50">
        <v>3062</v>
      </c>
      <c r="J75" s="50">
        <v>3085</v>
      </c>
      <c r="K75" s="50">
        <v>3108</v>
      </c>
      <c r="L75" s="50">
        <v>3132</v>
      </c>
      <c r="M75" s="66">
        <v>0.75881424161987621</v>
      </c>
    </row>
    <row r="76" spans="1:13" x14ac:dyDescent="0.25">
      <c r="A76" s="51" t="s">
        <v>199</v>
      </c>
      <c r="B76" s="51" t="s">
        <v>113</v>
      </c>
      <c r="C76" s="50">
        <v>3075</v>
      </c>
      <c r="D76" s="50">
        <v>3094</v>
      </c>
      <c r="E76" s="50">
        <v>3116</v>
      </c>
      <c r="F76" s="50">
        <v>3137</v>
      </c>
      <c r="G76" s="50">
        <v>3158</v>
      </c>
      <c r="H76" s="50">
        <v>3178</v>
      </c>
      <c r="I76" s="50">
        <v>3198</v>
      </c>
      <c r="J76" s="50">
        <v>3219</v>
      </c>
      <c r="K76" s="50">
        <v>3240</v>
      </c>
      <c r="L76" s="50">
        <v>3261</v>
      </c>
      <c r="M76" s="66">
        <v>0.65467810453183617</v>
      </c>
    </row>
    <row r="77" spans="1:13" x14ac:dyDescent="0.25">
      <c r="A77" s="51" t="s">
        <v>199</v>
      </c>
      <c r="B77" s="51" t="s">
        <v>114</v>
      </c>
      <c r="C77" s="50">
        <v>4787</v>
      </c>
      <c r="D77" s="50">
        <v>4824</v>
      </c>
      <c r="E77" s="50">
        <v>4865</v>
      </c>
      <c r="F77" s="50">
        <v>4904</v>
      </c>
      <c r="G77" s="50">
        <v>4945</v>
      </c>
      <c r="H77" s="50">
        <v>4983</v>
      </c>
      <c r="I77" s="50">
        <v>5021</v>
      </c>
      <c r="J77" s="50">
        <v>5060</v>
      </c>
      <c r="K77" s="50">
        <v>5100</v>
      </c>
      <c r="L77" s="50">
        <v>5140</v>
      </c>
      <c r="M77" s="66">
        <v>0.7936793909714801</v>
      </c>
    </row>
    <row r="78" spans="1:13" x14ac:dyDescent="0.25">
      <c r="A78" s="37"/>
      <c r="B78" s="51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66"/>
    </row>
    <row r="79" spans="1:13" x14ac:dyDescent="0.25">
      <c r="A79" s="37" t="s">
        <v>203</v>
      </c>
      <c r="B79" s="51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66"/>
    </row>
    <row r="80" spans="1:13" x14ac:dyDescent="0.25">
      <c r="A80" s="51" t="s">
        <v>196</v>
      </c>
      <c r="B80" s="51" t="s">
        <v>197</v>
      </c>
      <c r="C80" s="50">
        <v>30832</v>
      </c>
      <c r="D80" s="50">
        <v>31050</v>
      </c>
      <c r="E80" s="50">
        <v>31291</v>
      </c>
      <c r="F80" s="50">
        <v>31543</v>
      </c>
      <c r="G80" s="50">
        <v>31786</v>
      </c>
      <c r="H80" s="50">
        <v>32030</v>
      </c>
      <c r="I80" s="50">
        <v>32271</v>
      </c>
      <c r="J80" s="50">
        <v>32512</v>
      </c>
      <c r="K80" s="50">
        <v>32753</v>
      </c>
      <c r="L80" s="50">
        <v>32999</v>
      </c>
      <c r="M80" s="66">
        <v>0.75756787146616933</v>
      </c>
    </row>
    <row r="81" spans="1:13" x14ac:dyDescent="0.25">
      <c r="A81" s="51" t="s">
        <v>196</v>
      </c>
      <c r="B81" s="51" t="s">
        <v>41</v>
      </c>
      <c r="C81" s="50">
        <v>7719</v>
      </c>
      <c r="D81" s="50">
        <v>7734</v>
      </c>
      <c r="E81" s="50">
        <v>7751</v>
      </c>
      <c r="F81" s="50">
        <v>7769</v>
      </c>
      <c r="G81" s="50">
        <v>7786</v>
      </c>
      <c r="H81" s="50">
        <v>7802</v>
      </c>
      <c r="I81" s="50">
        <v>7818</v>
      </c>
      <c r="J81" s="50">
        <v>7834</v>
      </c>
      <c r="K81" s="50">
        <v>7850</v>
      </c>
      <c r="L81" s="50">
        <v>7866</v>
      </c>
      <c r="M81" s="66">
        <v>0.20982930134674227</v>
      </c>
    </row>
    <row r="82" spans="1:13" x14ac:dyDescent="0.25">
      <c r="A82" s="51" t="s">
        <v>196</v>
      </c>
      <c r="B82" s="51" t="s">
        <v>43</v>
      </c>
      <c r="C82" s="50">
        <v>2217</v>
      </c>
      <c r="D82" s="50">
        <v>2235</v>
      </c>
      <c r="E82" s="50">
        <v>2260</v>
      </c>
      <c r="F82" s="50">
        <v>2288</v>
      </c>
      <c r="G82" s="50">
        <v>2313</v>
      </c>
      <c r="H82" s="50">
        <v>2339</v>
      </c>
      <c r="I82" s="50">
        <v>2363</v>
      </c>
      <c r="J82" s="50">
        <v>2387</v>
      </c>
      <c r="K82" s="50">
        <v>2412</v>
      </c>
      <c r="L82" s="50">
        <v>2437</v>
      </c>
      <c r="M82" s="66">
        <v>1.0567989092609142</v>
      </c>
    </row>
    <row r="83" spans="1:13" x14ac:dyDescent="0.25">
      <c r="A83" s="51" t="s">
        <v>196</v>
      </c>
      <c r="B83" s="51" t="s">
        <v>45</v>
      </c>
      <c r="C83" s="50">
        <v>14888</v>
      </c>
      <c r="D83" s="50">
        <v>15026</v>
      </c>
      <c r="E83" s="50">
        <v>15173</v>
      </c>
      <c r="F83" s="50">
        <v>15325</v>
      </c>
      <c r="G83" s="50">
        <v>15473</v>
      </c>
      <c r="H83" s="50">
        <v>15622</v>
      </c>
      <c r="I83" s="50">
        <v>15768</v>
      </c>
      <c r="J83" s="50">
        <v>15915</v>
      </c>
      <c r="K83" s="50">
        <v>16061</v>
      </c>
      <c r="L83" s="50">
        <v>16209</v>
      </c>
      <c r="M83" s="66">
        <v>0.94904316962567403</v>
      </c>
    </row>
    <row r="84" spans="1:13" x14ac:dyDescent="0.25">
      <c r="A84" s="51" t="s">
        <v>196</v>
      </c>
      <c r="B84" s="51" t="s">
        <v>47</v>
      </c>
      <c r="C84" s="50">
        <v>2568</v>
      </c>
      <c r="D84" s="50">
        <v>2583</v>
      </c>
      <c r="E84" s="50">
        <v>2600</v>
      </c>
      <c r="F84" s="50">
        <v>2617</v>
      </c>
      <c r="G84" s="50">
        <v>2633</v>
      </c>
      <c r="H84" s="50">
        <v>2649</v>
      </c>
      <c r="I84" s="50">
        <v>2666</v>
      </c>
      <c r="J84" s="50">
        <v>2684</v>
      </c>
      <c r="K84" s="50">
        <v>2701</v>
      </c>
      <c r="L84" s="50">
        <v>2720</v>
      </c>
      <c r="M84" s="66">
        <v>0.64098439600750456</v>
      </c>
    </row>
    <row r="85" spans="1:13" x14ac:dyDescent="0.25">
      <c r="A85" s="51" t="s">
        <v>196</v>
      </c>
      <c r="B85" s="51" t="s">
        <v>49</v>
      </c>
      <c r="C85" s="50">
        <v>2313</v>
      </c>
      <c r="D85" s="50">
        <v>2340</v>
      </c>
      <c r="E85" s="50">
        <v>2368</v>
      </c>
      <c r="F85" s="50">
        <v>2398</v>
      </c>
      <c r="G85" s="50">
        <v>2429</v>
      </c>
      <c r="H85" s="50">
        <v>2460</v>
      </c>
      <c r="I85" s="50">
        <v>2491</v>
      </c>
      <c r="J85" s="50">
        <v>2522</v>
      </c>
      <c r="K85" s="50">
        <v>2552</v>
      </c>
      <c r="L85" s="50">
        <v>2583</v>
      </c>
      <c r="M85" s="66">
        <v>1.2342900412759539</v>
      </c>
    </row>
    <row r="86" spans="1:13" x14ac:dyDescent="0.25">
      <c r="A86" s="51" t="s">
        <v>196</v>
      </c>
      <c r="B86" s="51" t="s">
        <v>51</v>
      </c>
      <c r="C86" s="50">
        <v>1128</v>
      </c>
      <c r="D86" s="50">
        <v>1132</v>
      </c>
      <c r="E86" s="50">
        <v>1139</v>
      </c>
      <c r="F86" s="50">
        <v>1145</v>
      </c>
      <c r="G86" s="50">
        <v>1152</v>
      </c>
      <c r="H86" s="50">
        <v>1158</v>
      </c>
      <c r="I86" s="50">
        <v>1164</v>
      </c>
      <c r="J86" s="50">
        <v>1170</v>
      </c>
      <c r="K86" s="50">
        <v>1177</v>
      </c>
      <c r="L86" s="50">
        <v>1184</v>
      </c>
      <c r="M86" s="66">
        <v>0.53981157591611595</v>
      </c>
    </row>
    <row r="87" spans="1:13" x14ac:dyDescent="0.25">
      <c r="A87" s="51" t="s">
        <v>198</v>
      </c>
      <c r="B87" s="51" t="s">
        <v>104</v>
      </c>
      <c r="C87" s="50">
        <v>312.76054829999998</v>
      </c>
      <c r="D87" s="50">
        <v>315.33313249999998</v>
      </c>
      <c r="E87" s="50">
        <v>318.95815349999998</v>
      </c>
      <c r="F87" s="50">
        <v>322.88443100000001</v>
      </c>
      <c r="G87" s="50">
        <v>326.45235129999998</v>
      </c>
      <c r="H87" s="50">
        <v>330.0537971</v>
      </c>
      <c r="I87" s="50">
        <v>333.51470219999999</v>
      </c>
      <c r="J87" s="50">
        <v>336.92916459999998</v>
      </c>
      <c r="K87" s="50">
        <v>340.40270049999998</v>
      </c>
      <c r="L87" s="50">
        <v>344.0429694</v>
      </c>
      <c r="M87" s="66">
        <v>1.064837064992874</v>
      </c>
    </row>
    <row r="88" spans="1:13" x14ac:dyDescent="0.25">
      <c r="A88" s="51" t="s">
        <v>198</v>
      </c>
      <c r="B88" s="51" t="s">
        <v>43</v>
      </c>
      <c r="C88" s="50">
        <v>1046.7410279999999</v>
      </c>
      <c r="D88" s="50">
        <v>1055.5131160000001</v>
      </c>
      <c r="E88" s="50">
        <v>1067.807656</v>
      </c>
      <c r="F88" s="50">
        <v>1081.1110610000001</v>
      </c>
      <c r="G88" s="50">
        <v>1093.2148649999999</v>
      </c>
      <c r="H88" s="50">
        <v>1105.4310559999999</v>
      </c>
      <c r="I88" s="50">
        <v>1117.1766090000001</v>
      </c>
      <c r="J88" s="50">
        <v>1128.76657</v>
      </c>
      <c r="K88" s="50">
        <v>1140.5544219999999</v>
      </c>
      <c r="L88" s="50">
        <v>1152.9010129999999</v>
      </c>
      <c r="M88" s="66">
        <v>1.0791123253442558</v>
      </c>
    </row>
    <row r="89" spans="1:13" x14ac:dyDescent="0.25">
      <c r="A89" s="51" t="s">
        <v>198</v>
      </c>
      <c r="B89" s="51" t="s">
        <v>105</v>
      </c>
      <c r="C89" s="50">
        <v>790.25978199999997</v>
      </c>
      <c r="D89" s="50">
        <v>796.61900249999997</v>
      </c>
      <c r="E89" s="50">
        <v>805.63728809999998</v>
      </c>
      <c r="F89" s="50">
        <v>815.41622210000003</v>
      </c>
      <c r="G89" s="50">
        <v>824.2899109</v>
      </c>
      <c r="H89" s="50">
        <v>833.2481477</v>
      </c>
      <c r="I89" s="50">
        <v>841.85152089999997</v>
      </c>
      <c r="J89" s="50">
        <v>850.33768269999996</v>
      </c>
      <c r="K89" s="50">
        <v>858.97294720000002</v>
      </c>
      <c r="L89" s="50">
        <v>868.02887329999999</v>
      </c>
      <c r="M89" s="66">
        <v>1.0483824061570335</v>
      </c>
    </row>
    <row r="90" spans="1:13" x14ac:dyDescent="0.25">
      <c r="A90" s="51" t="s">
        <v>198</v>
      </c>
      <c r="B90" s="51" t="s">
        <v>47</v>
      </c>
      <c r="C90" s="50">
        <v>2169.224369</v>
      </c>
      <c r="D90" s="50">
        <v>2183.7497010000002</v>
      </c>
      <c r="E90" s="50">
        <v>2200.3665500000002</v>
      </c>
      <c r="F90" s="50">
        <v>2217.4252710000001</v>
      </c>
      <c r="G90" s="50">
        <v>2233.34202</v>
      </c>
      <c r="H90" s="50">
        <v>2249.275294</v>
      </c>
      <c r="I90" s="50">
        <v>2265.9685119999999</v>
      </c>
      <c r="J90" s="50">
        <v>2282.826556</v>
      </c>
      <c r="K90" s="50">
        <v>2299.923389</v>
      </c>
      <c r="L90" s="50">
        <v>2317.6237000000001</v>
      </c>
      <c r="M90" s="66">
        <v>0.73796210117216265</v>
      </c>
    </row>
    <row r="91" spans="1:13" x14ac:dyDescent="0.25">
      <c r="A91" s="51" t="s">
        <v>198</v>
      </c>
      <c r="B91" s="51" t="s">
        <v>51</v>
      </c>
      <c r="C91" s="50">
        <v>1360.1382000000001</v>
      </c>
      <c r="D91" s="50">
        <v>1366.533126</v>
      </c>
      <c r="E91" s="50">
        <v>1374.6831079999999</v>
      </c>
      <c r="F91" s="50">
        <v>1383.2917359999999</v>
      </c>
      <c r="G91" s="50">
        <v>1391.2488619999999</v>
      </c>
      <c r="H91" s="50">
        <v>1399.2326479999999</v>
      </c>
      <c r="I91" s="50">
        <v>1407.0979890000001</v>
      </c>
      <c r="J91" s="50">
        <v>1414.9830509999999</v>
      </c>
      <c r="K91" s="50">
        <v>1423.5795410000001</v>
      </c>
      <c r="L91" s="50">
        <v>1432.5417580000001</v>
      </c>
      <c r="M91" s="66">
        <v>0.57793035963762396</v>
      </c>
    </row>
    <row r="92" spans="1:13" x14ac:dyDescent="0.25">
      <c r="A92" s="51" t="s">
        <v>198</v>
      </c>
      <c r="B92" s="51" t="s">
        <v>106</v>
      </c>
      <c r="C92" s="50">
        <v>6902.2718889999996</v>
      </c>
      <c r="D92" s="50">
        <v>6966.8606829999999</v>
      </c>
      <c r="E92" s="50">
        <v>7035.5984490000001</v>
      </c>
      <c r="F92" s="50">
        <v>7106.5978859999996</v>
      </c>
      <c r="G92" s="50">
        <v>7175.9648889999999</v>
      </c>
      <c r="H92" s="50">
        <v>7245.432648</v>
      </c>
      <c r="I92" s="50">
        <v>7314.0590179999999</v>
      </c>
      <c r="J92" s="50">
        <v>7382.5719339999996</v>
      </c>
      <c r="K92" s="50">
        <v>7451.088565</v>
      </c>
      <c r="L92" s="50">
        <v>7520.3011649999999</v>
      </c>
      <c r="M92" s="66">
        <v>0.95739362525804061</v>
      </c>
    </row>
    <row r="93" spans="1:13" x14ac:dyDescent="0.25">
      <c r="A93" s="51" t="s">
        <v>198</v>
      </c>
      <c r="B93" s="51" t="s">
        <v>107</v>
      </c>
      <c r="C93" s="50">
        <v>1876.027439</v>
      </c>
      <c r="D93" s="50">
        <v>1894.8581919999999</v>
      </c>
      <c r="E93" s="50">
        <v>1914.835335</v>
      </c>
      <c r="F93" s="50">
        <v>1935.419304</v>
      </c>
      <c r="G93" s="50">
        <v>1955.5416439999999</v>
      </c>
      <c r="H93" s="50">
        <v>1975.6913830000001</v>
      </c>
      <c r="I93" s="50">
        <v>1995.6470240000001</v>
      </c>
      <c r="J93" s="50">
        <v>2015.579551</v>
      </c>
      <c r="K93" s="50">
        <v>2035.5205719999999</v>
      </c>
      <c r="L93" s="50">
        <v>2055.6648570000002</v>
      </c>
      <c r="M93" s="66">
        <v>1.021210796317451</v>
      </c>
    </row>
    <row r="94" spans="1:13" x14ac:dyDescent="0.25">
      <c r="A94" s="51" t="s">
        <v>198</v>
      </c>
      <c r="B94" s="51" t="s">
        <v>108</v>
      </c>
      <c r="C94" s="50">
        <v>2316.3770169999998</v>
      </c>
      <c r="D94" s="50">
        <v>2337.9892159999999</v>
      </c>
      <c r="E94" s="50">
        <v>2361.0250609999998</v>
      </c>
      <c r="F94" s="50">
        <v>2384.8024030000001</v>
      </c>
      <c r="G94" s="50">
        <v>2408.0291649999999</v>
      </c>
      <c r="H94" s="50">
        <v>2431.2925</v>
      </c>
      <c r="I94" s="50">
        <v>2454.256895</v>
      </c>
      <c r="J94" s="50">
        <v>2477.1831149999998</v>
      </c>
      <c r="K94" s="50">
        <v>2500.1587410000002</v>
      </c>
      <c r="L94" s="50">
        <v>2523.3742860000002</v>
      </c>
      <c r="M94" s="66">
        <v>0.95556636646416671</v>
      </c>
    </row>
    <row r="95" spans="1:13" x14ac:dyDescent="0.25">
      <c r="A95" s="51" t="s">
        <v>198</v>
      </c>
      <c r="B95" s="51" t="s">
        <v>109</v>
      </c>
      <c r="C95" s="50">
        <v>3365.1036140000001</v>
      </c>
      <c r="D95" s="50">
        <v>3392.085853</v>
      </c>
      <c r="E95" s="50">
        <v>3421.0751919999998</v>
      </c>
      <c r="F95" s="50">
        <v>3451.2624890000002</v>
      </c>
      <c r="G95" s="50">
        <v>3480.7598250000001</v>
      </c>
      <c r="H95" s="50">
        <v>3510.3071199999999</v>
      </c>
      <c r="I95" s="50">
        <v>3539.437308</v>
      </c>
      <c r="J95" s="50">
        <v>3568.5103789999998</v>
      </c>
      <c r="K95" s="50">
        <v>3597.589183</v>
      </c>
      <c r="L95" s="50">
        <v>3627.0018679999998</v>
      </c>
      <c r="M95" s="66">
        <v>0.83622836367358566</v>
      </c>
    </row>
    <row r="96" spans="1:13" x14ac:dyDescent="0.25">
      <c r="A96" s="51" t="s">
        <v>198</v>
      </c>
      <c r="B96" s="51" t="s">
        <v>49</v>
      </c>
      <c r="C96" s="50">
        <v>3066.8617519999998</v>
      </c>
      <c r="D96" s="50">
        <v>3099.1011800000001</v>
      </c>
      <c r="E96" s="50">
        <v>3133.0611990000002</v>
      </c>
      <c r="F96" s="50">
        <v>3169.1223970000001</v>
      </c>
      <c r="G96" s="50">
        <v>3205.5782220000001</v>
      </c>
      <c r="H96" s="50">
        <v>3242.0712130000002</v>
      </c>
      <c r="I96" s="50">
        <v>3278.2230519999998</v>
      </c>
      <c r="J96" s="50">
        <v>3314.2882540000001</v>
      </c>
      <c r="K96" s="50">
        <v>3350.3878679999998</v>
      </c>
      <c r="L96" s="50">
        <v>3386.785312</v>
      </c>
      <c r="M96" s="66">
        <v>1.1086154064029907</v>
      </c>
    </row>
    <row r="97" spans="1:13" x14ac:dyDescent="0.25">
      <c r="A97" s="51" t="s">
        <v>198</v>
      </c>
      <c r="B97" s="51" t="s">
        <v>41</v>
      </c>
      <c r="C97" s="50">
        <v>3687.5360569999998</v>
      </c>
      <c r="D97" s="50">
        <v>3691.6092779999999</v>
      </c>
      <c r="E97" s="50">
        <v>3696.9439790000001</v>
      </c>
      <c r="F97" s="50">
        <v>3702.3751600000001</v>
      </c>
      <c r="G97" s="50">
        <v>3707.235862</v>
      </c>
      <c r="H97" s="50">
        <v>3712.1831029999998</v>
      </c>
      <c r="I97" s="50">
        <v>3716.7898919999998</v>
      </c>
      <c r="J97" s="50">
        <v>3721.3395089999999</v>
      </c>
      <c r="K97" s="50">
        <v>3725.8743279999999</v>
      </c>
      <c r="L97" s="50">
        <v>3730.5693200000001</v>
      </c>
      <c r="M97" s="66">
        <v>0.12899818593896661</v>
      </c>
    </row>
    <row r="98" spans="1:13" x14ac:dyDescent="0.25">
      <c r="A98" s="51" t="s">
        <v>198</v>
      </c>
      <c r="B98" s="51" t="s">
        <v>110</v>
      </c>
      <c r="C98" s="50">
        <v>2488.8913339999999</v>
      </c>
      <c r="D98" s="50">
        <v>2493.71893</v>
      </c>
      <c r="E98" s="50">
        <v>2499.398557</v>
      </c>
      <c r="F98" s="50">
        <v>2505.1440630000002</v>
      </c>
      <c r="G98" s="50">
        <v>2510.5039489999999</v>
      </c>
      <c r="H98" s="50">
        <v>2515.9225510000001</v>
      </c>
      <c r="I98" s="50">
        <v>2521.1103840000001</v>
      </c>
      <c r="J98" s="50">
        <v>2526.2591870000001</v>
      </c>
      <c r="K98" s="50">
        <v>2531.3976560000001</v>
      </c>
      <c r="L98" s="50">
        <v>2536.644742</v>
      </c>
      <c r="M98" s="66">
        <v>0.21138840127081782</v>
      </c>
    </row>
    <row r="99" spans="1:13" x14ac:dyDescent="0.25">
      <c r="A99" s="51" t="s">
        <v>198</v>
      </c>
      <c r="B99" s="51" t="s">
        <v>111</v>
      </c>
      <c r="C99" s="50">
        <v>1450.0199070000001</v>
      </c>
      <c r="D99" s="50">
        <v>1455.7103030000001</v>
      </c>
      <c r="E99" s="50">
        <v>1461.8979200000001</v>
      </c>
      <c r="F99" s="50">
        <v>1468.124969</v>
      </c>
      <c r="G99" s="50">
        <v>1474.1265599999999</v>
      </c>
      <c r="H99" s="50">
        <v>1480.1627820000001</v>
      </c>
      <c r="I99" s="50">
        <v>1486.0631989999999</v>
      </c>
      <c r="J99" s="50">
        <v>1491.9402669999999</v>
      </c>
      <c r="K99" s="50">
        <v>1497.810835</v>
      </c>
      <c r="L99" s="50">
        <v>1503.7453860000001</v>
      </c>
      <c r="M99" s="66">
        <v>0.40505853872165876</v>
      </c>
    </row>
    <row r="100" spans="1:13" x14ac:dyDescent="0.25">
      <c r="A100" s="51" t="s">
        <v>199</v>
      </c>
      <c r="B100" s="51" t="s">
        <v>109</v>
      </c>
      <c r="C100" s="50">
        <v>4119</v>
      </c>
      <c r="D100" s="50">
        <v>4151</v>
      </c>
      <c r="E100" s="50">
        <v>4186</v>
      </c>
      <c r="F100" s="50">
        <v>4222</v>
      </c>
      <c r="G100" s="50">
        <v>4257</v>
      </c>
      <c r="H100" s="50">
        <v>4292</v>
      </c>
      <c r="I100" s="50">
        <v>4327</v>
      </c>
      <c r="J100" s="50">
        <v>4361</v>
      </c>
      <c r="K100" s="50">
        <v>4396</v>
      </c>
      <c r="L100" s="50">
        <v>4430</v>
      </c>
      <c r="M100" s="66">
        <v>0.81204790766071788</v>
      </c>
    </row>
    <row r="101" spans="1:13" x14ac:dyDescent="0.25">
      <c r="A101" s="51" t="s">
        <v>199</v>
      </c>
      <c r="B101" s="51" t="s">
        <v>113</v>
      </c>
      <c r="C101" s="50">
        <v>4047</v>
      </c>
      <c r="D101" s="50">
        <v>4088</v>
      </c>
      <c r="E101" s="50">
        <v>4130</v>
      </c>
      <c r="F101" s="50">
        <v>4175</v>
      </c>
      <c r="G101" s="50">
        <v>4218</v>
      </c>
      <c r="H101" s="50">
        <v>4261</v>
      </c>
      <c r="I101" s="50">
        <v>4304</v>
      </c>
      <c r="J101" s="50">
        <v>4347</v>
      </c>
      <c r="K101" s="50">
        <v>4389</v>
      </c>
      <c r="L101" s="50">
        <v>4433</v>
      </c>
      <c r="M101" s="66">
        <v>1.017370263661932</v>
      </c>
    </row>
    <row r="102" spans="1:13" x14ac:dyDescent="0.25">
      <c r="A102" s="51" t="s">
        <v>199</v>
      </c>
      <c r="B102" s="51" t="s">
        <v>114</v>
      </c>
      <c r="C102" s="50">
        <v>6722</v>
      </c>
      <c r="D102" s="50">
        <v>6787</v>
      </c>
      <c r="E102" s="50">
        <v>6856</v>
      </c>
      <c r="F102" s="50">
        <v>6928</v>
      </c>
      <c r="G102" s="50">
        <v>6998</v>
      </c>
      <c r="H102" s="50">
        <v>7069</v>
      </c>
      <c r="I102" s="50">
        <v>7138</v>
      </c>
      <c r="J102" s="50">
        <v>7207</v>
      </c>
      <c r="K102" s="50">
        <v>7276</v>
      </c>
      <c r="L102" s="50">
        <v>7346</v>
      </c>
      <c r="M102" s="66">
        <v>0.99121607999106409</v>
      </c>
    </row>
    <row r="103" spans="1:13" x14ac:dyDescent="0.25">
      <c r="A103" s="37"/>
      <c r="B103" s="51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66"/>
    </row>
    <row r="104" spans="1:13" x14ac:dyDescent="0.25">
      <c r="A104" s="37" t="s">
        <v>204</v>
      </c>
      <c r="B104" s="51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66"/>
    </row>
    <row r="105" spans="1:13" x14ac:dyDescent="0.25">
      <c r="A105" s="51" t="s">
        <v>196</v>
      </c>
      <c r="B105" s="51" t="s">
        <v>197</v>
      </c>
      <c r="C105" s="50">
        <v>23841</v>
      </c>
      <c r="D105" s="50">
        <v>23983</v>
      </c>
      <c r="E105" s="50">
        <v>24138</v>
      </c>
      <c r="F105" s="50">
        <v>24283</v>
      </c>
      <c r="G105" s="50">
        <v>24428</v>
      </c>
      <c r="H105" s="50">
        <v>24568</v>
      </c>
      <c r="I105" s="50">
        <v>24707</v>
      </c>
      <c r="J105" s="50">
        <v>24847</v>
      </c>
      <c r="K105" s="50">
        <v>24993</v>
      </c>
      <c r="L105" s="50">
        <v>25138</v>
      </c>
      <c r="M105" s="66">
        <v>0.59033406500881291</v>
      </c>
    </row>
    <row r="106" spans="1:13" x14ac:dyDescent="0.25">
      <c r="A106" s="51" t="s">
        <v>196</v>
      </c>
      <c r="B106" s="51" t="s">
        <v>41</v>
      </c>
      <c r="C106" s="50">
        <v>5805</v>
      </c>
      <c r="D106" s="50">
        <v>5814</v>
      </c>
      <c r="E106" s="50">
        <v>5823</v>
      </c>
      <c r="F106" s="50">
        <v>5831</v>
      </c>
      <c r="G106" s="50">
        <v>5840</v>
      </c>
      <c r="H106" s="50">
        <v>5848</v>
      </c>
      <c r="I106" s="50">
        <v>5856</v>
      </c>
      <c r="J106" s="50">
        <v>5864</v>
      </c>
      <c r="K106" s="50">
        <v>5871</v>
      </c>
      <c r="L106" s="50">
        <v>5879</v>
      </c>
      <c r="M106" s="66">
        <v>0.14084425104059495</v>
      </c>
    </row>
    <row r="107" spans="1:13" x14ac:dyDescent="0.25">
      <c r="A107" s="51" t="s">
        <v>196</v>
      </c>
      <c r="B107" s="51" t="s">
        <v>43</v>
      </c>
      <c r="C107" s="50">
        <v>2105</v>
      </c>
      <c r="D107" s="50">
        <v>2130</v>
      </c>
      <c r="E107" s="50">
        <v>2158</v>
      </c>
      <c r="F107" s="50">
        <v>2182</v>
      </c>
      <c r="G107" s="50">
        <v>2207</v>
      </c>
      <c r="H107" s="50">
        <v>2230</v>
      </c>
      <c r="I107" s="50">
        <v>2253</v>
      </c>
      <c r="J107" s="50">
        <v>2276</v>
      </c>
      <c r="K107" s="50">
        <v>2301</v>
      </c>
      <c r="L107" s="50">
        <v>2325</v>
      </c>
      <c r="M107" s="66">
        <v>1.1106173106551376</v>
      </c>
    </row>
    <row r="108" spans="1:13" x14ac:dyDescent="0.25">
      <c r="A108" s="51" t="s">
        <v>196</v>
      </c>
      <c r="B108" s="51" t="s">
        <v>45</v>
      </c>
      <c r="C108" s="50">
        <v>11142</v>
      </c>
      <c r="D108" s="50">
        <v>11229</v>
      </c>
      <c r="E108" s="50">
        <v>11325</v>
      </c>
      <c r="F108" s="50">
        <v>11414</v>
      </c>
      <c r="G108" s="50">
        <v>11504</v>
      </c>
      <c r="H108" s="50">
        <v>11590</v>
      </c>
      <c r="I108" s="50">
        <v>11676</v>
      </c>
      <c r="J108" s="50">
        <v>11761</v>
      </c>
      <c r="K108" s="50">
        <v>11849</v>
      </c>
      <c r="L108" s="50">
        <v>11938</v>
      </c>
      <c r="M108" s="66">
        <v>0.76966725140175107</v>
      </c>
    </row>
    <row r="109" spans="1:13" x14ac:dyDescent="0.25">
      <c r="A109" s="51" t="s">
        <v>196</v>
      </c>
      <c r="B109" s="51" t="s">
        <v>47</v>
      </c>
      <c r="C109" s="50">
        <v>2093</v>
      </c>
      <c r="D109" s="50">
        <v>2099</v>
      </c>
      <c r="E109" s="50">
        <v>2105</v>
      </c>
      <c r="F109" s="50">
        <v>2111</v>
      </c>
      <c r="G109" s="50">
        <v>2117</v>
      </c>
      <c r="H109" s="50">
        <v>2123</v>
      </c>
      <c r="I109" s="50">
        <v>2129</v>
      </c>
      <c r="J109" s="50">
        <v>2134</v>
      </c>
      <c r="K109" s="50">
        <v>2140</v>
      </c>
      <c r="L109" s="50">
        <v>2146</v>
      </c>
      <c r="M109" s="66">
        <v>0.27824416857971102</v>
      </c>
    </row>
    <row r="110" spans="1:13" x14ac:dyDescent="0.25">
      <c r="A110" s="51" t="s">
        <v>196</v>
      </c>
      <c r="B110" s="51" t="s">
        <v>49</v>
      </c>
      <c r="C110" s="50">
        <v>1540</v>
      </c>
      <c r="D110" s="50">
        <v>1552</v>
      </c>
      <c r="E110" s="50">
        <v>1563</v>
      </c>
      <c r="F110" s="50">
        <v>1575</v>
      </c>
      <c r="G110" s="50">
        <v>1586</v>
      </c>
      <c r="H110" s="50">
        <v>1598</v>
      </c>
      <c r="I110" s="50">
        <v>1609</v>
      </c>
      <c r="J110" s="50">
        <v>1621</v>
      </c>
      <c r="K110" s="50">
        <v>1632</v>
      </c>
      <c r="L110" s="50">
        <v>1643</v>
      </c>
      <c r="M110" s="66">
        <v>0.72194267137530854</v>
      </c>
    </row>
    <row r="111" spans="1:13" x14ac:dyDescent="0.25">
      <c r="A111" s="51" t="s">
        <v>196</v>
      </c>
      <c r="B111" s="51" t="s">
        <v>51</v>
      </c>
      <c r="C111" s="50">
        <v>1155</v>
      </c>
      <c r="D111" s="50">
        <v>1160</v>
      </c>
      <c r="E111" s="50">
        <v>1165</v>
      </c>
      <c r="F111" s="50">
        <v>1169</v>
      </c>
      <c r="G111" s="50">
        <v>1174</v>
      </c>
      <c r="H111" s="50">
        <v>1179</v>
      </c>
      <c r="I111" s="50">
        <v>1184</v>
      </c>
      <c r="J111" s="50">
        <v>1192</v>
      </c>
      <c r="K111" s="50">
        <v>1199</v>
      </c>
      <c r="L111" s="50">
        <v>1207</v>
      </c>
      <c r="M111" s="66">
        <v>0.49050570588287101</v>
      </c>
    </row>
    <row r="112" spans="1:13" x14ac:dyDescent="0.25">
      <c r="A112" s="51" t="s">
        <v>198</v>
      </c>
      <c r="B112" s="51" t="s">
        <v>104</v>
      </c>
      <c r="C112" s="50">
        <v>297.94793829999998</v>
      </c>
      <c r="D112" s="50">
        <v>301.41090509999998</v>
      </c>
      <c r="E112" s="50">
        <v>305.3870905</v>
      </c>
      <c r="F112" s="50">
        <v>308.86847469999998</v>
      </c>
      <c r="G112" s="50">
        <v>312.38544669999999</v>
      </c>
      <c r="H112" s="50">
        <v>315.7023858</v>
      </c>
      <c r="I112" s="50">
        <v>318.94589559999997</v>
      </c>
      <c r="J112" s="50">
        <v>322.2375098</v>
      </c>
      <c r="K112" s="50">
        <v>325.7505913</v>
      </c>
      <c r="L112" s="50">
        <v>329.22677379999999</v>
      </c>
      <c r="M112" s="66">
        <v>1.1153747437376182</v>
      </c>
    </row>
    <row r="113" spans="1:13" x14ac:dyDescent="0.25">
      <c r="A113" s="51" t="s">
        <v>198</v>
      </c>
      <c r="B113" s="51" t="s">
        <v>43</v>
      </c>
      <c r="C113" s="50">
        <v>1028.3954639999999</v>
      </c>
      <c r="D113" s="50">
        <v>1040.5035370000001</v>
      </c>
      <c r="E113" s="50">
        <v>1054.3835469999999</v>
      </c>
      <c r="F113" s="50">
        <v>1066.5554520000001</v>
      </c>
      <c r="G113" s="50">
        <v>1078.8502639999999</v>
      </c>
      <c r="H113" s="50">
        <v>1090.4541879999999</v>
      </c>
      <c r="I113" s="50">
        <v>1101.8043</v>
      </c>
      <c r="J113" s="50">
        <v>1113.3204009999999</v>
      </c>
      <c r="K113" s="50">
        <v>1125.6016</v>
      </c>
      <c r="L113" s="50">
        <v>1137.755318</v>
      </c>
      <c r="M113" s="66">
        <v>1.1291890422602924</v>
      </c>
    </row>
    <row r="114" spans="1:13" x14ac:dyDescent="0.25">
      <c r="A114" s="51" t="s">
        <v>198</v>
      </c>
      <c r="B114" s="51" t="s">
        <v>105</v>
      </c>
      <c r="C114" s="50">
        <v>718.46559739999998</v>
      </c>
      <c r="D114" s="50">
        <v>726.65325810000002</v>
      </c>
      <c r="E114" s="50">
        <v>736.07794579999995</v>
      </c>
      <c r="F114" s="50">
        <v>744.3097444</v>
      </c>
      <c r="G114" s="50">
        <v>752.62728100000004</v>
      </c>
      <c r="H114" s="50">
        <v>760.46294120000005</v>
      </c>
      <c r="I114" s="50">
        <v>768.12191670000004</v>
      </c>
      <c r="J114" s="50">
        <v>775.89694080000004</v>
      </c>
      <c r="K114" s="50">
        <v>784.20528969999998</v>
      </c>
      <c r="L114" s="50">
        <v>792.42478889999995</v>
      </c>
      <c r="M114" s="66">
        <v>1.0946116717063692</v>
      </c>
    </row>
    <row r="115" spans="1:13" x14ac:dyDescent="0.25">
      <c r="A115" s="51" t="s">
        <v>198</v>
      </c>
      <c r="B115" s="51" t="s">
        <v>47</v>
      </c>
      <c r="C115" s="50">
        <v>1790.5851869999999</v>
      </c>
      <c r="D115" s="50">
        <v>1797.9726290000001</v>
      </c>
      <c r="E115" s="50">
        <v>1805.3224459999999</v>
      </c>
      <c r="F115" s="50">
        <v>1812.4933699999999</v>
      </c>
      <c r="G115" s="50">
        <v>1819.701523</v>
      </c>
      <c r="H115" s="50">
        <v>1826.8515239999999</v>
      </c>
      <c r="I115" s="50">
        <v>1834.0207889999999</v>
      </c>
      <c r="J115" s="50">
        <v>1841.180717</v>
      </c>
      <c r="K115" s="50">
        <v>1848.4481129999999</v>
      </c>
      <c r="L115" s="50">
        <v>1855.719139</v>
      </c>
      <c r="M115" s="66">
        <v>0.397786973897718</v>
      </c>
    </row>
    <row r="116" spans="1:13" x14ac:dyDescent="0.25">
      <c r="A116" s="51" t="s">
        <v>198</v>
      </c>
      <c r="B116" s="51" t="s">
        <v>51</v>
      </c>
      <c r="C116" s="50">
        <v>1308.5769499999999</v>
      </c>
      <c r="D116" s="50">
        <v>1313.5235700000001</v>
      </c>
      <c r="E116" s="50">
        <v>1318.6604150000001</v>
      </c>
      <c r="F116" s="50">
        <v>1323.7239629999999</v>
      </c>
      <c r="G116" s="50">
        <v>1328.775807</v>
      </c>
      <c r="H116" s="50">
        <v>1333.7295650000001</v>
      </c>
      <c r="I116" s="50">
        <v>1339.236132</v>
      </c>
      <c r="J116" s="50">
        <v>1346.917203</v>
      </c>
      <c r="K116" s="50">
        <v>1354.709963</v>
      </c>
      <c r="L116" s="50">
        <v>1362.479662</v>
      </c>
      <c r="M116" s="66">
        <v>0.44951922469940175</v>
      </c>
    </row>
    <row r="117" spans="1:13" x14ac:dyDescent="0.25">
      <c r="A117" s="51" t="s">
        <v>198</v>
      </c>
      <c r="B117" s="51" t="s">
        <v>106</v>
      </c>
      <c r="C117" s="50">
        <v>5066.3855979999998</v>
      </c>
      <c r="D117" s="50">
        <v>5106.2859699999999</v>
      </c>
      <c r="E117" s="50">
        <v>5150.5709079999997</v>
      </c>
      <c r="F117" s="50">
        <v>5191.7432870000002</v>
      </c>
      <c r="G117" s="50">
        <v>5233.2313940000004</v>
      </c>
      <c r="H117" s="50">
        <v>5272.9789510000001</v>
      </c>
      <c r="I117" s="50">
        <v>5312.3102650000001</v>
      </c>
      <c r="J117" s="50">
        <v>5351.5413010000002</v>
      </c>
      <c r="K117" s="50">
        <v>5392.3659319999997</v>
      </c>
      <c r="L117" s="50">
        <v>5433.0541350000003</v>
      </c>
      <c r="M117" s="66">
        <v>0.77939680755199081</v>
      </c>
    </row>
    <row r="118" spans="1:13" x14ac:dyDescent="0.25">
      <c r="A118" s="51" t="s">
        <v>198</v>
      </c>
      <c r="B118" s="51" t="s">
        <v>107</v>
      </c>
      <c r="C118" s="50">
        <v>1429.5925580000001</v>
      </c>
      <c r="D118" s="50">
        <v>1438.903767</v>
      </c>
      <c r="E118" s="50">
        <v>1449.4016710000001</v>
      </c>
      <c r="F118" s="50">
        <v>1459.05285</v>
      </c>
      <c r="G118" s="50">
        <v>1468.7914330000001</v>
      </c>
      <c r="H118" s="50">
        <v>1478.060508</v>
      </c>
      <c r="I118" s="50">
        <v>1487.219736</v>
      </c>
      <c r="J118" s="50">
        <v>1496.3501739999999</v>
      </c>
      <c r="K118" s="50">
        <v>1505.9132609999999</v>
      </c>
      <c r="L118" s="50">
        <v>1515.4413159999999</v>
      </c>
      <c r="M118" s="66">
        <v>0.65007291709522352</v>
      </c>
    </row>
    <row r="119" spans="1:13" x14ac:dyDescent="0.25">
      <c r="A119" s="51" t="s">
        <v>198</v>
      </c>
      <c r="B119" s="51" t="s">
        <v>108</v>
      </c>
      <c r="C119" s="50">
        <v>1902.8865430000001</v>
      </c>
      <c r="D119" s="50">
        <v>1915.471785</v>
      </c>
      <c r="E119" s="50">
        <v>1929.5972139999999</v>
      </c>
      <c r="F119" s="50">
        <v>1942.6345710000001</v>
      </c>
      <c r="G119" s="50">
        <v>1955.7798479999999</v>
      </c>
      <c r="H119" s="50">
        <v>1968.311645</v>
      </c>
      <c r="I119" s="50">
        <v>1980.7461949999999</v>
      </c>
      <c r="J119" s="50">
        <v>1993.331351</v>
      </c>
      <c r="K119" s="50">
        <v>2006.4789880000001</v>
      </c>
      <c r="L119" s="50">
        <v>2019.5779680000001</v>
      </c>
      <c r="M119" s="66">
        <v>0.663486902078958</v>
      </c>
    </row>
    <row r="120" spans="1:13" x14ac:dyDescent="0.25">
      <c r="A120" s="51" t="s">
        <v>198</v>
      </c>
      <c r="B120" s="51" t="s">
        <v>109</v>
      </c>
      <c r="C120" s="50">
        <v>2476.9849669999999</v>
      </c>
      <c r="D120" s="50">
        <v>2496.9998970000001</v>
      </c>
      <c r="E120" s="50">
        <v>2519.037339</v>
      </c>
      <c r="F120" s="50">
        <v>2539.6484679999999</v>
      </c>
      <c r="G120" s="50">
        <v>2560.4077969999998</v>
      </c>
      <c r="H120" s="50">
        <v>2580.3476150000001</v>
      </c>
      <c r="I120" s="50">
        <v>2600.0901819999999</v>
      </c>
      <c r="J120" s="50">
        <v>2619.770767</v>
      </c>
      <c r="K120" s="50">
        <v>2640.1812239999999</v>
      </c>
      <c r="L120" s="50">
        <v>2660.5308289999998</v>
      </c>
      <c r="M120" s="66">
        <v>0.79742464175822647</v>
      </c>
    </row>
    <row r="121" spans="1:13" x14ac:dyDescent="0.25">
      <c r="A121" s="51" t="s">
        <v>198</v>
      </c>
      <c r="B121" s="51" t="s">
        <v>49</v>
      </c>
      <c r="C121" s="50">
        <v>2085.7219570000002</v>
      </c>
      <c r="D121" s="50">
        <v>2101.1259089999999</v>
      </c>
      <c r="E121" s="50">
        <v>2116.908915</v>
      </c>
      <c r="F121" s="50">
        <v>2132.4660859999999</v>
      </c>
      <c r="G121" s="50">
        <v>2148.0698069999999</v>
      </c>
      <c r="H121" s="50">
        <v>2163.331553</v>
      </c>
      <c r="I121" s="50">
        <v>2178.490037</v>
      </c>
      <c r="J121" s="50">
        <v>2193.4561119999998</v>
      </c>
      <c r="K121" s="50">
        <v>2208.5162529999998</v>
      </c>
      <c r="L121" s="50">
        <v>2223.5723379999999</v>
      </c>
      <c r="M121" s="66">
        <v>0.71364557908439874</v>
      </c>
    </row>
    <row r="122" spans="1:13" x14ac:dyDescent="0.25">
      <c r="A122" s="51" t="s">
        <v>198</v>
      </c>
      <c r="B122" s="51" t="s">
        <v>41</v>
      </c>
      <c r="C122" s="50">
        <v>2772.283246</v>
      </c>
      <c r="D122" s="50">
        <v>2774.4953660000001</v>
      </c>
      <c r="E122" s="50">
        <v>2776.417868</v>
      </c>
      <c r="F122" s="50">
        <v>2778.2849040000001</v>
      </c>
      <c r="G122" s="50">
        <v>2780.1059829999999</v>
      </c>
      <c r="H122" s="50">
        <v>2781.7848170000002</v>
      </c>
      <c r="I122" s="50">
        <v>2783.3579460000001</v>
      </c>
      <c r="J122" s="50">
        <v>2784.6998749999998</v>
      </c>
      <c r="K122" s="50">
        <v>2786.0982669999999</v>
      </c>
      <c r="L122" s="50">
        <v>2787.4585820000002</v>
      </c>
      <c r="M122" s="66">
        <v>6.0674188191356393E-2</v>
      </c>
    </row>
    <row r="123" spans="1:13" x14ac:dyDescent="0.25">
      <c r="A123" s="51" t="s">
        <v>198</v>
      </c>
      <c r="B123" s="51" t="s">
        <v>110</v>
      </c>
      <c r="C123" s="50">
        <v>1872.684377</v>
      </c>
      <c r="D123" s="50">
        <v>1875.7396100000001</v>
      </c>
      <c r="E123" s="50">
        <v>1878.5994760000001</v>
      </c>
      <c r="F123" s="50">
        <v>1881.4220539999999</v>
      </c>
      <c r="G123" s="50">
        <v>1884.2136929999999</v>
      </c>
      <c r="H123" s="50">
        <v>1886.909005</v>
      </c>
      <c r="I123" s="50">
        <v>1889.5325539999999</v>
      </c>
      <c r="J123" s="50">
        <v>1891.9989</v>
      </c>
      <c r="K123" s="50">
        <v>1894.5032619999999</v>
      </c>
      <c r="L123" s="50">
        <v>1896.981397</v>
      </c>
      <c r="M123" s="66">
        <v>0.1433358179355082</v>
      </c>
    </row>
    <row r="124" spans="1:13" x14ac:dyDescent="0.25">
      <c r="A124" s="51" t="s">
        <v>198</v>
      </c>
      <c r="B124" s="51" t="s">
        <v>111</v>
      </c>
      <c r="C124" s="50">
        <v>1090.140157</v>
      </c>
      <c r="D124" s="50">
        <v>1094.059847</v>
      </c>
      <c r="E124" s="50">
        <v>1097.866184</v>
      </c>
      <c r="F124" s="50">
        <v>1101.6510579999999</v>
      </c>
      <c r="G124" s="50">
        <v>1105.4180679999999</v>
      </c>
      <c r="H124" s="50">
        <v>1109.1286700000001</v>
      </c>
      <c r="I124" s="50">
        <v>1112.797008</v>
      </c>
      <c r="J124" s="50">
        <v>1116.3724239999999</v>
      </c>
      <c r="K124" s="50">
        <v>1119.969799</v>
      </c>
      <c r="L124" s="50">
        <v>1123.551213</v>
      </c>
      <c r="M124" s="66">
        <v>0.33598675963251168</v>
      </c>
    </row>
    <row r="125" spans="1:13" x14ac:dyDescent="0.25">
      <c r="A125" s="51" t="s">
        <v>199</v>
      </c>
      <c r="B125" s="51" t="s">
        <v>109</v>
      </c>
      <c r="C125" s="50">
        <v>3022</v>
      </c>
      <c r="D125" s="50">
        <v>3046</v>
      </c>
      <c r="E125" s="50">
        <v>3073</v>
      </c>
      <c r="F125" s="50">
        <v>3097</v>
      </c>
      <c r="G125" s="50">
        <v>3122</v>
      </c>
      <c r="H125" s="50">
        <v>3146</v>
      </c>
      <c r="I125" s="50">
        <v>3169</v>
      </c>
      <c r="J125" s="50">
        <v>3193</v>
      </c>
      <c r="K125" s="50">
        <v>3217</v>
      </c>
      <c r="L125" s="50">
        <v>3241</v>
      </c>
      <c r="M125" s="66">
        <v>0.78039668127032336</v>
      </c>
    </row>
    <row r="126" spans="1:13" x14ac:dyDescent="0.25">
      <c r="A126" s="51" t="s">
        <v>199</v>
      </c>
      <c r="B126" s="51" t="s">
        <v>113</v>
      </c>
      <c r="C126" s="50">
        <v>3176</v>
      </c>
      <c r="D126" s="50">
        <v>3197</v>
      </c>
      <c r="E126" s="50">
        <v>3222</v>
      </c>
      <c r="F126" s="50">
        <v>3244</v>
      </c>
      <c r="G126" s="50">
        <v>3267</v>
      </c>
      <c r="H126" s="50">
        <v>3289</v>
      </c>
      <c r="I126" s="50">
        <v>3310</v>
      </c>
      <c r="J126" s="50">
        <v>3331</v>
      </c>
      <c r="K126" s="50">
        <v>3353</v>
      </c>
      <c r="L126" s="50">
        <v>3376</v>
      </c>
      <c r="M126" s="66">
        <v>0.68085214612292333</v>
      </c>
    </row>
    <row r="127" spans="1:13" x14ac:dyDescent="0.25">
      <c r="A127" s="51" t="s">
        <v>199</v>
      </c>
      <c r="B127" s="51" t="s">
        <v>114</v>
      </c>
      <c r="C127" s="50">
        <v>4944</v>
      </c>
      <c r="D127" s="50">
        <v>4985</v>
      </c>
      <c r="E127" s="50">
        <v>5031</v>
      </c>
      <c r="F127" s="50">
        <v>5073</v>
      </c>
      <c r="G127" s="50">
        <v>5115</v>
      </c>
      <c r="H127" s="50">
        <v>5156</v>
      </c>
      <c r="I127" s="50">
        <v>5197</v>
      </c>
      <c r="J127" s="50">
        <v>5237</v>
      </c>
      <c r="K127" s="50">
        <v>5279</v>
      </c>
      <c r="L127" s="50">
        <v>5320</v>
      </c>
      <c r="M127" s="66">
        <v>0.81775419454757081</v>
      </c>
    </row>
    <row r="128" spans="1:13" x14ac:dyDescent="0.25">
      <c r="A128" s="37"/>
      <c r="B128" s="51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66"/>
    </row>
    <row r="129" spans="1:13" x14ac:dyDescent="0.25">
      <c r="A129" s="37" t="s">
        <v>205</v>
      </c>
      <c r="B129" s="51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66"/>
    </row>
    <row r="130" spans="1:13" x14ac:dyDescent="0.25">
      <c r="A130" s="51" t="s">
        <v>196</v>
      </c>
      <c r="B130" s="51" t="s">
        <v>197</v>
      </c>
      <c r="C130" s="50">
        <v>2490</v>
      </c>
      <c r="D130" s="50">
        <v>2849</v>
      </c>
      <c r="E130" s="50">
        <v>3213</v>
      </c>
      <c r="F130" s="50">
        <v>3549</v>
      </c>
      <c r="G130" s="50">
        <v>3884</v>
      </c>
      <c r="H130" s="50">
        <v>4210</v>
      </c>
      <c r="I130" s="50">
        <v>4483</v>
      </c>
      <c r="J130" s="50">
        <v>4749</v>
      </c>
      <c r="K130" s="50">
        <v>4996</v>
      </c>
      <c r="L130" s="50">
        <v>5222</v>
      </c>
      <c r="M130" s="66">
        <v>8.5769160991076454</v>
      </c>
    </row>
    <row r="131" spans="1:13" x14ac:dyDescent="0.25">
      <c r="A131" s="51" t="s">
        <v>196</v>
      </c>
      <c r="B131" s="51" t="s">
        <v>41</v>
      </c>
      <c r="C131" s="50">
        <v>623</v>
      </c>
      <c r="D131" s="50">
        <v>672</v>
      </c>
      <c r="E131" s="50">
        <v>794</v>
      </c>
      <c r="F131" s="50">
        <v>922</v>
      </c>
      <c r="G131" s="50">
        <v>1037</v>
      </c>
      <c r="H131" s="50">
        <v>1131</v>
      </c>
      <c r="I131" s="50">
        <v>1220</v>
      </c>
      <c r="J131" s="50">
        <v>1311</v>
      </c>
      <c r="K131" s="50">
        <v>1388</v>
      </c>
      <c r="L131" s="50">
        <v>1441</v>
      </c>
      <c r="M131" s="66">
        <v>9.7650280415695345</v>
      </c>
    </row>
    <row r="132" spans="1:13" x14ac:dyDescent="0.25">
      <c r="A132" s="51" t="s">
        <v>196</v>
      </c>
      <c r="B132" s="51" t="s">
        <v>43</v>
      </c>
      <c r="C132" s="50">
        <v>57</v>
      </c>
      <c r="D132" s="50">
        <v>64</v>
      </c>
      <c r="E132" s="50">
        <v>73</v>
      </c>
      <c r="F132" s="50">
        <v>82</v>
      </c>
      <c r="G132" s="50">
        <v>90</v>
      </c>
      <c r="H132" s="50">
        <v>99</v>
      </c>
      <c r="I132" s="50">
        <v>108</v>
      </c>
      <c r="J132" s="50">
        <v>116</v>
      </c>
      <c r="K132" s="50">
        <v>125</v>
      </c>
      <c r="L132" s="50">
        <v>133</v>
      </c>
      <c r="M132" s="66">
        <v>9.8718177026669416</v>
      </c>
    </row>
    <row r="133" spans="1:13" x14ac:dyDescent="0.25">
      <c r="A133" s="51" t="s">
        <v>196</v>
      </c>
      <c r="B133" s="51" t="s">
        <v>45</v>
      </c>
      <c r="C133" s="50">
        <v>1218</v>
      </c>
      <c r="D133" s="50">
        <v>1445</v>
      </c>
      <c r="E133" s="50">
        <v>1621</v>
      </c>
      <c r="F133" s="50">
        <v>1785</v>
      </c>
      <c r="G133" s="50">
        <v>1951</v>
      </c>
      <c r="H133" s="50">
        <v>2111</v>
      </c>
      <c r="I133" s="50">
        <v>2228</v>
      </c>
      <c r="J133" s="50">
        <v>2334</v>
      </c>
      <c r="K133" s="50">
        <v>2436</v>
      </c>
      <c r="L133" s="50">
        <v>2538</v>
      </c>
      <c r="M133" s="66">
        <v>8.4993528244174943</v>
      </c>
    </row>
    <row r="134" spans="1:13" x14ac:dyDescent="0.25">
      <c r="A134" s="51" t="s">
        <v>196</v>
      </c>
      <c r="B134" s="51" t="s">
        <v>47</v>
      </c>
      <c r="C134" s="50">
        <v>107</v>
      </c>
      <c r="D134" s="50">
        <v>122</v>
      </c>
      <c r="E134" s="50">
        <v>137</v>
      </c>
      <c r="F134" s="50">
        <v>149</v>
      </c>
      <c r="G134" s="50">
        <v>159</v>
      </c>
      <c r="H134" s="50">
        <v>174</v>
      </c>
      <c r="I134" s="50">
        <v>187</v>
      </c>
      <c r="J134" s="50">
        <v>201</v>
      </c>
      <c r="K134" s="50">
        <v>215</v>
      </c>
      <c r="L134" s="50">
        <v>229</v>
      </c>
      <c r="M134" s="66">
        <v>8.8220382595860514</v>
      </c>
    </row>
    <row r="135" spans="1:13" x14ac:dyDescent="0.25">
      <c r="A135" s="51" t="s">
        <v>196</v>
      </c>
      <c r="B135" s="51" t="s">
        <v>49</v>
      </c>
      <c r="C135" s="50">
        <v>84</v>
      </c>
      <c r="D135" s="50">
        <v>110</v>
      </c>
      <c r="E135" s="50">
        <v>126</v>
      </c>
      <c r="F135" s="50">
        <v>128</v>
      </c>
      <c r="G135" s="50">
        <v>141</v>
      </c>
      <c r="H135" s="50">
        <v>164</v>
      </c>
      <c r="I135" s="50">
        <v>186</v>
      </c>
      <c r="J135" s="50">
        <v>209</v>
      </c>
      <c r="K135" s="50">
        <v>231</v>
      </c>
      <c r="L135" s="50">
        <v>253</v>
      </c>
      <c r="M135" s="66">
        <v>13.032824930709497</v>
      </c>
    </row>
    <row r="136" spans="1:13" x14ac:dyDescent="0.25">
      <c r="A136" s="51" t="s">
        <v>196</v>
      </c>
      <c r="B136" s="51" t="s">
        <v>51</v>
      </c>
      <c r="C136" s="50">
        <v>402</v>
      </c>
      <c r="D136" s="50">
        <v>437</v>
      </c>
      <c r="E136" s="50">
        <v>462</v>
      </c>
      <c r="F136" s="50">
        <v>484</v>
      </c>
      <c r="G136" s="50">
        <v>505</v>
      </c>
      <c r="H136" s="50">
        <v>531</v>
      </c>
      <c r="I136" s="50">
        <v>555</v>
      </c>
      <c r="J136" s="50">
        <v>579</v>
      </c>
      <c r="K136" s="50">
        <v>603</v>
      </c>
      <c r="L136" s="50">
        <v>628</v>
      </c>
      <c r="M136" s="66">
        <v>5.0814252258869708</v>
      </c>
    </row>
    <row r="137" spans="1:13" x14ac:dyDescent="0.25">
      <c r="A137" s="51" t="s">
        <v>198</v>
      </c>
      <c r="B137" s="51" t="s">
        <v>104</v>
      </c>
      <c r="C137" s="50">
        <v>8.3589802849999995</v>
      </c>
      <c r="D137" s="50">
        <v>9.3539753270000006</v>
      </c>
      <c r="E137" s="50">
        <v>10.67011342</v>
      </c>
      <c r="F137" s="50">
        <v>11.94564961</v>
      </c>
      <c r="G137" s="50">
        <v>13.21468934</v>
      </c>
      <c r="H137" s="50">
        <v>14.501507739999999</v>
      </c>
      <c r="I137" s="50">
        <v>15.733224460000001</v>
      </c>
      <c r="J137" s="50">
        <v>16.982975669999998</v>
      </c>
      <c r="K137" s="50">
        <v>18.22635627</v>
      </c>
      <c r="L137" s="50">
        <v>19.49571096</v>
      </c>
      <c r="M137" s="66">
        <v>9.8664485939669468</v>
      </c>
    </row>
    <row r="138" spans="1:13" x14ac:dyDescent="0.25">
      <c r="A138" s="51" t="s">
        <v>198</v>
      </c>
      <c r="B138" s="51" t="s">
        <v>43</v>
      </c>
      <c r="C138" s="50">
        <v>28.477859590000001</v>
      </c>
      <c r="D138" s="50">
        <v>31.867666490000001</v>
      </c>
      <c r="E138" s="50">
        <v>36.351562209999997</v>
      </c>
      <c r="F138" s="50">
        <v>40.697132979999999</v>
      </c>
      <c r="G138" s="50">
        <v>45.020571250000003</v>
      </c>
      <c r="H138" s="50">
        <v>49.404578909999998</v>
      </c>
      <c r="I138" s="50">
        <v>53.600862980000002</v>
      </c>
      <c r="J138" s="50">
        <v>57.858588019999999</v>
      </c>
      <c r="K138" s="50">
        <v>62.094609269999999</v>
      </c>
      <c r="L138" s="50">
        <v>66.419120550000002</v>
      </c>
      <c r="M138" s="66">
        <v>9.8664485917326683</v>
      </c>
    </row>
    <row r="139" spans="1:13" x14ac:dyDescent="0.25">
      <c r="A139" s="51" t="s">
        <v>198</v>
      </c>
      <c r="B139" s="51" t="s">
        <v>105</v>
      </c>
      <c r="C139" s="50">
        <v>18.71550242</v>
      </c>
      <c r="D139" s="50">
        <v>20.943266040000001</v>
      </c>
      <c r="E139" s="50">
        <v>23.890059170000001</v>
      </c>
      <c r="F139" s="50">
        <v>26.74594587</v>
      </c>
      <c r="G139" s="50">
        <v>29.587287199999999</v>
      </c>
      <c r="H139" s="50">
        <v>32.468434420000001</v>
      </c>
      <c r="I139" s="50">
        <v>35.22621066</v>
      </c>
      <c r="J139" s="50">
        <v>38.024365590000002</v>
      </c>
      <c r="K139" s="50">
        <v>40.808256909999997</v>
      </c>
      <c r="L139" s="50">
        <v>43.650303409999999</v>
      </c>
      <c r="M139" s="66">
        <v>9.8664485935305848</v>
      </c>
    </row>
    <row r="140" spans="1:13" x14ac:dyDescent="0.25">
      <c r="A140" s="51" t="s">
        <v>198</v>
      </c>
      <c r="B140" s="51" t="s">
        <v>47</v>
      </c>
      <c r="C140" s="50">
        <v>102.95969959999999</v>
      </c>
      <c r="D140" s="50">
        <v>116.6843076</v>
      </c>
      <c r="E140" s="50">
        <v>129.41530760000001</v>
      </c>
      <c r="F140" s="50">
        <v>140.2293741</v>
      </c>
      <c r="G140" s="50">
        <v>149.8493871</v>
      </c>
      <c r="H140" s="50">
        <v>162.4108937</v>
      </c>
      <c r="I140" s="50">
        <v>174.3531571</v>
      </c>
      <c r="J140" s="50">
        <v>186.51235059999999</v>
      </c>
      <c r="K140" s="50">
        <v>198.60939930000001</v>
      </c>
      <c r="L140" s="50">
        <v>211.002208</v>
      </c>
      <c r="M140" s="66">
        <v>8.2989920934231076</v>
      </c>
    </row>
    <row r="141" spans="1:13" x14ac:dyDescent="0.25">
      <c r="A141" s="51" t="s">
        <v>198</v>
      </c>
      <c r="B141" s="51" t="s">
        <v>51</v>
      </c>
      <c r="C141" s="50">
        <v>374.46046130000002</v>
      </c>
      <c r="D141" s="50">
        <v>407.74005990000001</v>
      </c>
      <c r="E141" s="50">
        <v>432.0577796</v>
      </c>
      <c r="F141" s="50">
        <v>453.668881</v>
      </c>
      <c r="G141" s="50">
        <v>474.51881170000001</v>
      </c>
      <c r="H141" s="50">
        <v>499.33966620000001</v>
      </c>
      <c r="I141" s="50">
        <v>522.49245059999998</v>
      </c>
      <c r="J141" s="50">
        <v>546.29714909999996</v>
      </c>
      <c r="K141" s="50">
        <v>569.9789121</v>
      </c>
      <c r="L141" s="50">
        <v>594.44484269999998</v>
      </c>
      <c r="M141" s="66">
        <v>5.2690301397863903</v>
      </c>
    </row>
    <row r="142" spans="1:13" x14ac:dyDescent="0.25">
      <c r="A142" s="51" t="s">
        <v>198</v>
      </c>
      <c r="B142" s="51" t="s">
        <v>106</v>
      </c>
      <c r="C142" s="50">
        <v>227.48697559999999</v>
      </c>
      <c r="D142" s="50">
        <v>269.78821399999998</v>
      </c>
      <c r="E142" s="50">
        <v>302.76557250000002</v>
      </c>
      <c r="F142" s="50">
        <v>333.2925219</v>
      </c>
      <c r="G142" s="50">
        <v>364.2018162</v>
      </c>
      <c r="H142" s="50">
        <v>394.1009459</v>
      </c>
      <c r="I142" s="50">
        <v>415.9162015</v>
      </c>
      <c r="J142" s="50">
        <v>435.85634670000002</v>
      </c>
      <c r="K142" s="50">
        <v>455.0300173</v>
      </c>
      <c r="L142" s="50">
        <v>474.23747220000001</v>
      </c>
      <c r="M142" s="66">
        <v>8.5047659414542398</v>
      </c>
    </row>
    <row r="143" spans="1:13" x14ac:dyDescent="0.25">
      <c r="A143" s="51" t="s">
        <v>198</v>
      </c>
      <c r="B143" s="51" t="s">
        <v>107</v>
      </c>
      <c r="C143" s="50">
        <v>164.83587460000001</v>
      </c>
      <c r="D143" s="50">
        <v>195.41680210000001</v>
      </c>
      <c r="E143" s="50">
        <v>219.295975</v>
      </c>
      <c r="F143" s="50">
        <v>241.38260339999999</v>
      </c>
      <c r="G143" s="50">
        <v>263.7211527</v>
      </c>
      <c r="H143" s="50">
        <v>285.38824310000001</v>
      </c>
      <c r="I143" s="50">
        <v>301.24530850000002</v>
      </c>
      <c r="J143" s="50">
        <v>315.76063190000002</v>
      </c>
      <c r="K143" s="50">
        <v>329.7249827</v>
      </c>
      <c r="L143" s="50">
        <v>343.71849700000001</v>
      </c>
      <c r="M143" s="66">
        <v>8.5078706017139183</v>
      </c>
    </row>
    <row r="144" spans="1:13" x14ac:dyDescent="0.25">
      <c r="A144" s="51" t="s">
        <v>198</v>
      </c>
      <c r="B144" s="51" t="s">
        <v>108</v>
      </c>
      <c r="C144" s="50">
        <v>424.2446491</v>
      </c>
      <c r="D144" s="50">
        <v>499.79621429999997</v>
      </c>
      <c r="E144" s="50">
        <v>559.62091789999999</v>
      </c>
      <c r="F144" s="50">
        <v>615.21633169999996</v>
      </c>
      <c r="G144" s="50">
        <v>671.31047100000001</v>
      </c>
      <c r="H144" s="50">
        <v>725.44716719999997</v>
      </c>
      <c r="I144" s="50">
        <v>765.4312304</v>
      </c>
      <c r="J144" s="50">
        <v>802.22003389999998</v>
      </c>
      <c r="K144" s="50">
        <v>837.46719180000002</v>
      </c>
      <c r="L144" s="50">
        <v>872.49216690000003</v>
      </c>
      <c r="M144" s="66">
        <v>8.3412662211818756</v>
      </c>
    </row>
    <row r="145" spans="1:13" x14ac:dyDescent="0.25">
      <c r="A145" s="51" t="s">
        <v>198</v>
      </c>
      <c r="B145" s="51" t="s">
        <v>109</v>
      </c>
      <c r="C145" s="50">
        <v>364.871756</v>
      </c>
      <c r="D145" s="50">
        <v>433.73770689999998</v>
      </c>
      <c r="E145" s="50">
        <v>487.01450319999998</v>
      </c>
      <c r="F145" s="50">
        <v>535.3219368</v>
      </c>
      <c r="G145" s="50">
        <v>585.22509219999995</v>
      </c>
      <c r="H145" s="50">
        <v>634.08170319999999</v>
      </c>
      <c r="I145" s="50">
        <v>670.00879629999997</v>
      </c>
      <c r="J145" s="50">
        <v>702.94706259999998</v>
      </c>
      <c r="K145" s="50">
        <v>734.65621620000002</v>
      </c>
      <c r="L145" s="50">
        <v>766.43216310000003</v>
      </c>
      <c r="M145" s="66">
        <v>8.5962504713629873</v>
      </c>
    </row>
    <row r="146" spans="1:13" x14ac:dyDescent="0.25">
      <c r="A146" s="51" t="s">
        <v>198</v>
      </c>
      <c r="B146" s="51" t="s">
        <v>49</v>
      </c>
      <c r="C146" s="50">
        <v>161.66799320000001</v>
      </c>
      <c r="D146" s="50">
        <v>201.59895330000001</v>
      </c>
      <c r="E146" s="50">
        <v>229.1085281</v>
      </c>
      <c r="F146" s="50">
        <v>241.79261</v>
      </c>
      <c r="G146" s="50">
        <v>265.72263729999997</v>
      </c>
      <c r="H146" s="50">
        <v>297.89210910000003</v>
      </c>
      <c r="I146" s="50">
        <v>326.36590169999999</v>
      </c>
      <c r="J146" s="50">
        <v>354.30722939999998</v>
      </c>
      <c r="K146" s="50">
        <v>381.85648859999998</v>
      </c>
      <c r="L146" s="50">
        <v>409.7403339</v>
      </c>
      <c r="M146" s="66">
        <v>10.885835822543477</v>
      </c>
    </row>
    <row r="147" spans="1:13" x14ac:dyDescent="0.25">
      <c r="A147" s="51" t="s">
        <v>198</v>
      </c>
      <c r="B147" s="51" t="s">
        <v>41</v>
      </c>
      <c r="C147" s="50">
        <v>364.4730692</v>
      </c>
      <c r="D147" s="50">
        <v>393.1549809</v>
      </c>
      <c r="E147" s="50">
        <v>464.75135390000003</v>
      </c>
      <c r="F147" s="50">
        <v>539.79770050000002</v>
      </c>
      <c r="G147" s="50">
        <v>606.85113160000003</v>
      </c>
      <c r="H147" s="50">
        <v>661.77098279999996</v>
      </c>
      <c r="I147" s="50">
        <v>714.1961</v>
      </c>
      <c r="J147" s="50">
        <v>767.45483950000005</v>
      </c>
      <c r="K147" s="50">
        <v>812.11012900000003</v>
      </c>
      <c r="L147" s="50">
        <v>843.58579510000004</v>
      </c>
      <c r="M147" s="66">
        <v>9.7731127571159213</v>
      </c>
    </row>
    <row r="148" spans="1:13" x14ac:dyDescent="0.25">
      <c r="A148" s="51" t="s">
        <v>198</v>
      </c>
      <c r="B148" s="51" t="s">
        <v>110</v>
      </c>
      <c r="C148" s="50">
        <v>203.7907917</v>
      </c>
      <c r="D148" s="50">
        <v>219.82794229999999</v>
      </c>
      <c r="E148" s="50">
        <v>259.8602047</v>
      </c>
      <c r="F148" s="50">
        <v>301.82147889999999</v>
      </c>
      <c r="G148" s="50">
        <v>339.31360919999997</v>
      </c>
      <c r="H148" s="50">
        <v>370.0213923</v>
      </c>
      <c r="I148" s="50">
        <v>399.33427449999999</v>
      </c>
      <c r="J148" s="50">
        <v>429.11326680000002</v>
      </c>
      <c r="K148" s="50">
        <v>454.08174200000002</v>
      </c>
      <c r="L148" s="50">
        <v>471.6809872</v>
      </c>
      <c r="M148" s="66">
        <v>9.7731127597953993</v>
      </c>
    </row>
    <row r="149" spans="1:13" x14ac:dyDescent="0.25">
      <c r="A149" s="51" t="s">
        <v>198</v>
      </c>
      <c r="B149" s="51" t="s">
        <v>111</v>
      </c>
      <c r="C149" s="50">
        <v>45.614324349999997</v>
      </c>
      <c r="D149" s="50">
        <v>49.203906510000003</v>
      </c>
      <c r="E149" s="50">
        <v>58.164294679999998</v>
      </c>
      <c r="F149" s="50">
        <v>67.556451969999998</v>
      </c>
      <c r="G149" s="50">
        <v>75.948284490000006</v>
      </c>
      <c r="H149" s="50">
        <v>82.821582190000001</v>
      </c>
      <c r="I149" s="50">
        <v>89.382660360000003</v>
      </c>
      <c r="J149" s="50">
        <v>96.048067570000001</v>
      </c>
      <c r="K149" s="50">
        <v>101.6367407</v>
      </c>
      <c r="L149" s="50">
        <v>105.5759652</v>
      </c>
      <c r="M149" s="66">
        <v>9.7731127556744291</v>
      </c>
    </row>
    <row r="150" spans="1:13" x14ac:dyDescent="0.25">
      <c r="A150" s="51" t="s">
        <v>199</v>
      </c>
      <c r="B150" s="51" t="s">
        <v>109</v>
      </c>
      <c r="C150" s="50">
        <v>442.86134750000002</v>
      </c>
      <c r="D150" s="50">
        <v>525.46116559999996</v>
      </c>
      <c r="E150" s="50">
        <v>589.71697089999998</v>
      </c>
      <c r="F150" s="50">
        <v>649.26275220000002</v>
      </c>
      <c r="G150" s="50">
        <v>709.64206039999999</v>
      </c>
      <c r="H150" s="50">
        <v>767.84003540000003</v>
      </c>
      <c r="I150" s="50">
        <v>810.13202779999995</v>
      </c>
      <c r="J150" s="50">
        <v>848.71345289999999</v>
      </c>
      <c r="K150" s="50">
        <v>885.78708070000005</v>
      </c>
      <c r="L150" s="50">
        <v>922.90985039999998</v>
      </c>
      <c r="M150" s="66">
        <v>8.5006623447015706</v>
      </c>
    </row>
    <row r="151" spans="1:13" x14ac:dyDescent="0.25">
      <c r="A151" s="51" t="s">
        <v>199</v>
      </c>
      <c r="B151" s="51" t="s">
        <v>113</v>
      </c>
      <c r="C151" s="50">
        <v>559.69099410000001</v>
      </c>
      <c r="D151" s="50">
        <v>664.0811708</v>
      </c>
      <c r="E151" s="50">
        <v>745.2880672</v>
      </c>
      <c r="F151" s="50">
        <v>820.54240519999996</v>
      </c>
      <c r="G151" s="50">
        <v>896.85015989999999</v>
      </c>
      <c r="H151" s="50">
        <v>970.40113159999999</v>
      </c>
      <c r="I151" s="50">
        <v>1023.850021</v>
      </c>
      <c r="J151" s="50">
        <v>1072.6094720000001</v>
      </c>
      <c r="K151" s="50">
        <v>1119.4633590000001</v>
      </c>
      <c r="L151" s="50">
        <v>1166.3793519999999</v>
      </c>
      <c r="M151" s="66">
        <v>8.5006623420838423</v>
      </c>
    </row>
    <row r="152" spans="1:13" x14ac:dyDescent="0.25">
      <c r="A152" s="51" t="s">
        <v>199</v>
      </c>
      <c r="B152" s="51" t="s">
        <v>114</v>
      </c>
      <c r="C152" s="50">
        <v>215.1413609</v>
      </c>
      <c r="D152" s="50">
        <v>255.26822540000001</v>
      </c>
      <c r="E152" s="50">
        <v>286.48359670000002</v>
      </c>
      <c r="F152" s="50">
        <v>315.41084560000002</v>
      </c>
      <c r="G152" s="50">
        <v>344.74302060000002</v>
      </c>
      <c r="H152" s="50">
        <v>373.0155072</v>
      </c>
      <c r="I152" s="50">
        <v>393.56089200000002</v>
      </c>
      <c r="J152" s="50">
        <v>412.30368900000002</v>
      </c>
      <c r="K152" s="50">
        <v>430.31400029999998</v>
      </c>
      <c r="L152" s="50">
        <v>448.34818469999999</v>
      </c>
      <c r="M152" s="66">
        <v>8.5006623460585509</v>
      </c>
    </row>
    <row r="153" spans="1:13" x14ac:dyDescent="0.25">
      <c r="A153" s="37"/>
      <c r="B153" s="51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66"/>
    </row>
    <row r="154" spans="1:13" x14ac:dyDescent="0.25">
      <c r="A154" s="37" t="s">
        <v>206</v>
      </c>
      <c r="B154" s="51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66"/>
    </row>
    <row r="155" spans="1:13" x14ac:dyDescent="0.25">
      <c r="A155" s="51" t="s">
        <v>196</v>
      </c>
      <c r="B155" s="51" t="s">
        <v>197</v>
      </c>
      <c r="C155" s="50">
        <v>707.64</v>
      </c>
      <c r="D155" s="50">
        <v>777.21</v>
      </c>
      <c r="E155" s="50">
        <v>841.58</v>
      </c>
      <c r="F155" s="50">
        <v>891.43</v>
      </c>
      <c r="G155" s="50">
        <v>935.17</v>
      </c>
      <c r="H155" s="50">
        <v>972.08</v>
      </c>
      <c r="I155" s="50">
        <v>1000.51</v>
      </c>
      <c r="J155" s="50">
        <v>1023.54</v>
      </c>
      <c r="K155" s="50">
        <v>1040.28</v>
      </c>
      <c r="L155" s="50">
        <v>1050.6400000000001</v>
      </c>
      <c r="M155" s="66">
        <v>4.4891711416465974</v>
      </c>
    </row>
    <row r="156" spans="1:13" x14ac:dyDescent="0.25">
      <c r="A156" s="51" t="s">
        <v>196</v>
      </c>
      <c r="B156" s="51" t="s">
        <v>41</v>
      </c>
      <c r="C156" s="50">
        <v>172.82</v>
      </c>
      <c r="D156" s="50">
        <v>180.03</v>
      </c>
      <c r="E156" s="50">
        <v>204.58</v>
      </c>
      <c r="F156" s="50">
        <v>227.85</v>
      </c>
      <c r="G156" s="50">
        <v>245.32</v>
      </c>
      <c r="H156" s="50">
        <v>256.75</v>
      </c>
      <c r="I156" s="50">
        <v>267.87</v>
      </c>
      <c r="J156" s="50">
        <v>278.01</v>
      </c>
      <c r="K156" s="50">
        <v>284.07</v>
      </c>
      <c r="L156" s="50">
        <v>285.12</v>
      </c>
      <c r="M156" s="66">
        <v>5.7205217898328442</v>
      </c>
    </row>
    <row r="157" spans="1:13" x14ac:dyDescent="0.25">
      <c r="A157" s="51" t="s">
        <v>196</v>
      </c>
      <c r="B157" s="51" t="s">
        <v>43</v>
      </c>
      <c r="C157" s="50">
        <v>16.12</v>
      </c>
      <c r="D157" s="50">
        <v>17.350000000000001</v>
      </c>
      <c r="E157" s="50">
        <v>19.02</v>
      </c>
      <c r="F157" s="50">
        <v>20.420000000000002</v>
      </c>
      <c r="G157" s="50">
        <v>21.66</v>
      </c>
      <c r="H157" s="50">
        <v>22.82</v>
      </c>
      <c r="I157" s="50">
        <v>23.93</v>
      </c>
      <c r="J157" s="50">
        <v>24.95</v>
      </c>
      <c r="K157" s="50">
        <v>25.87</v>
      </c>
      <c r="L157" s="50">
        <v>26.74</v>
      </c>
      <c r="M157" s="66">
        <v>5.7844465880500184</v>
      </c>
    </row>
    <row r="158" spans="1:13" x14ac:dyDescent="0.25">
      <c r="A158" s="51" t="s">
        <v>196</v>
      </c>
      <c r="B158" s="51" t="s">
        <v>45</v>
      </c>
      <c r="C158" s="50">
        <v>344.97</v>
      </c>
      <c r="D158" s="50">
        <v>392.04</v>
      </c>
      <c r="E158" s="50">
        <v>422.8</v>
      </c>
      <c r="F158" s="50">
        <v>446.54</v>
      </c>
      <c r="G158" s="50">
        <v>468.16</v>
      </c>
      <c r="H158" s="50">
        <v>485.82</v>
      </c>
      <c r="I158" s="50">
        <v>495.43</v>
      </c>
      <c r="J158" s="50">
        <v>501.32</v>
      </c>
      <c r="K158" s="50">
        <v>505.68</v>
      </c>
      <c r="L158" s="50">
        <v>509.07</v>
      </c>
      <c r="M158" s="66">
        <v>4.4184766042419055</v>
      </c>
    </row>
    <row r="159" spans="1:13" x14ac:dyDescent="0.25">
      <c r="A159" s="51" t="s">
        <v>196</v>
      </c>
      <c r="B159" s="51" t="s">
        <v>47</v>
      </c>
      <c r="C159" s="50">
        <v>31.12</v>
      </c>
      <c r="D159" s="50">
        <v>34.119999999999997</v>
      </c>
      <c r="E159" s="50">
        <v>36.68</v>
      </c>
      <c r="F159" s="50">
        <v>38.270000000000003</v>
      </c>
      <c r="G159" s="50">
        <v>39.4</v>
      </c>
      <c r="H159" s="50">
        <v>41.17</v>
      </c>
      <c r="I159" s="50">
        <v>42.91</v>
      </c>
      <c r="J159" s="50">
        <v>44.49</v>
      </c>
      <c r="K159" s="50">
        <v>45.92</v>
      </c>
      <c r="L159" s="50">
        <v>47.26</v>
      </c>
      <c r="M159" s="66">
        <v>4.7518182094955286</v>
      </c>
    </row>
    <row r="160" spans="1:13" x14ac:dyDescent="0.25">
      <c r="A160" s="51" t="s">
        <v>196</v>
      </c>
      <c r="B160" s="51" t="s">
        <v>49</v>
      </c>
      <c r="C160" s="50">
        <v>23.3</v>
      </c>
      <c r="D160" s="50">
        <v>29.33</v>
      </c>
      <c r="E160" s="50">
        <v>32.15</v>
      </c>
      <c r="F160" s="50">
        <v>31.3</v>
      </c>
      <c r="G160" s="50">
        <v>33.29</v>
      </c>
      <c r="H160" s="50">
        <v>37.090000000000003</v>
      </c>
      <c r="I160" s="50">
        <v>40.67</v>
      </c>
      <c r="J160" s="50">
        <v>43.97</v>
      </c>
      <c r="K160" s="50">
        <v>47.01</v>
      </c>
      <c r="L160" s="50">
        <v>49.84</v>
      </c>
      <c r="M160" s="66">
        <v>8.8156462990130144</v>
      </c>
    </row>
    <row r="161" spans="1:13" x14ac:dyDescent="0.25">
      <c r="A161" s="51" t="s">
        <v>196</v>
      </c>
      <c r="B161" s="51" t="s">
        <v>51</v>
      </c>
      <c r="C161" s="50">
        <v>119.32</v>
      </c>
      <c r="D161" s="50">
        <v>124.34</v>
      </c>
      <c r="E161" s="50">
        <v>126.35</v>
      </c>
      <c r="F161" s="50">
        <v>127.04</v>
      </c>
      <c r="G161" s="50">
        <v>127.35</v>
      </c>
      <c r="H161" s="50">
        <v>128.43</v>
      </c>
      <c r="I161" s="50">
        <v>129.69999999999999</v>
      </c>
      <c r="J161" s="50">
        <v>130.80000000000001</v>
      </c>
      <c r="K161" s="50">
        <v>131.72</v>
      </c>
      <c r="L161" s="50">
        <v>132.6</v>
      </c>
      <c r="M161" s="66">
        <v>1.1794357794417065</v>
      </c>
    </row>
    <row r="162" spans="1:13" x14ac:dyDescent="0.25">
      <c r="A162" s="51" t="s">
        <v>198</v>
      </c>
      <c r="B162" s="51" t="s">
        <v>104</v>
      </c>
      <c r="C162" s="50">
        <v>2.3581572899999999</v>
      </c>
      <c r="D162" s="50">
        <v>2.5387378479999998</v>
      </c>
      <c r="E162" s="50">
        <v>2.7830273139999999</v>
      </c>
      <c r="F162" s="50">
        <v>2.9886119459999998</v>
      </c>
      <c r="G162" s="50">
        <v>3.1701875940000002</v>
      </c>
      <c r="H162" s="50">
        <v>3.3387318750000001</v>
      </c>
      <c r="I162" s="50">
        <v>3.5016158210000001</v>
      </c>
      <c r="J162" s="50">
        <v>3.6505085820000001</v>
      </c>
      <c r="K162" s="50">
        <v>3.7861950790000001</v>
      </c>
      <c r="L162" s="50">
        <v>3.9129617510000001</v>
      </c>
      <c r="M162" s="66">
        <v>5.7881400460390919</v>
      </c>
    </row>
    <row r="163" spans="1:13" x14ac:dyDescent="0.25">
      <c r="A163" s="51" t="s">
        <v>198</v>
      </c>
      <c r="B163" s="51" t="s">
        <v>43</v>
      </c>
      <c r="C163" s="50">
        <v>8.0339072359999992</v>
      </c>
      <c r="D163" s="50">
        <v>8.649119571</v>
      </c>
      <c r="E163" s="50">
        <v>9.4813791139999992</v>
      </c>
      <c r="F163" s="50">
        <v>10.18177678</v>
      </c>
      <c r="G163" s="50">
        <v>10.80037924</v>
      </c>
      <c r="H163" s="50">
        <v>11.37458569</v>
      </c>
      <c r="I163" s="50">
        <v>11.929508179999999</v>
      </c>
      <c r="J163" s="50">
        <v>12.43676469</v>
      </c>
      <c r="K163" s="50">
        <v>12.899029329999999</v>
      </c>
      <c r="L163" s="50">
        <v>13.33090539</v>
      </c>
      <c r="M163" s="66">
        <v>5.788140046853707</v>
      </c>
    </row>
    <row r="164" spans="1:13" x14ac:dyDescent="0.25">
      <c r="A164" s="51" t="s">
        <v>198</v>
      </c>
      <c r="B164" s="51" t="s">
        <v>105</v>
      </c>
      <c r="C164" s="50">
        <v>5.2798423940000001</v>
      </c>
      <c r="D164" s="50">
        <v>5.6841567670000002</v>
      </c>
      <c r="E164" s="50">
        <v>6.2311134460000002</v>
      </c>
      <c r="F164" s="50">
        <v>6.6914111780000001</v>
      </c>
      <c r="G164" s="50">
        <v>7.0979535260000004</v>
      </c>
      <c r="H164" s="50">
        <v>7.4753190429999998</v>
      </c>
      <c r="I164" s="50">
        <v>7.8400112389999999</v>
      </c>
      <c r="J164" s="50">
        <v>8.1733775980000001</v>
      </c>
      <c r="K164" s="50">
        <v>8.4771755360000007</v>
      </c>
      <c r="L164" s="50">
        <v>8.7610022569999995</v>
      </c>
      <c r="M164" s="66">
        <v>5.7881400466198274</v>
      </c>
    </row>
    <row r="165" spans="1:13" x14ac:dyDescent="0.25">
      <c r="A165" s="51" t="s">
        <v>198</v>
      </c>
      <c r="B165" s="51" t="s">
        <v>47</v>
      </c>
      <c r="C165" s="50">
        <v>30.056115269999999</v>
      </c>
      <c r="D165" s="50">
        <v>32.677582649999998</v>
      </c>
      <c r="E165" s="50">
        <v>34.833139389999999</v>
      </c>
      <c r="F165" s="50">
        <v>36.165092350000002</v>
      </c>
      <c r="G165" s="50">
        <v>37.10210034</v>
      </c>
      <c r="H165" s="50">
        <v>38.589258000000001</v>
      </c>
      <c r="I165" s="50">
        <v>40.046200810000002</v>
      </c>
      <c r="J165" s="50">
        <v>41.372425069999998</v>
      </c>
      <c r="K165" s="50">
        <v>42.574596270000001</v>
      </c>
      <c r="L165" s="50">
        <v>43.698810100000003</v>
      </c>
      <c r="M165" s="66">
        <v>4.2460577709246383</v>
      </c>
    </row>
    <row r="166" spans="1:13" x14ac:dyDescent="0.25">
      <c r="A166" s="51" t="s">
        <v>198</v>
      </c>
      <c r="B166" s="51" t="s">
        <v>51</v>
      </c>
      <c r="C166" s="50">
        <v>111.09791730000001</v>
      </c>
      <c r="D166" s="50">
        <v>116.0197637</v>
      </c>
      <c r="E166" s="50">
        <v>118.18638180000001</v>
      </c>
      <c r="F166" s="50">
        <v>119.033601</v>
      </c>
      <c r="G166" s="50">
        <v>119.4672679</v>
      </c>
      <c r="H166" s="50">
        <v>120.6871009</v>
      </c>
      <c r="I166" s="50">
        <v>122.0745854</v>
      </c>
      <c r="J166" s="50">
        <v>123.284009</v>
      </c>
      <c r="K166" s="50">
        <v>124.31829310000001</v>
      </c>
      <c r="L166" s="50">
        <v>125.2959309</v>
      </c>
      <c r="M166" s="66">
        <v>1.3452620436301688</v>
      </c>
    </row>
    <row r="167" spans="1:13" x14ac:dyDescent="0.25">
      <c r="A167" s="51" t="s">
        <v>198</v>
      </c>
      <c r="B167" s="51" t="s">
        <v>106</v>
      </c>
      <c r="C167" s="50">
        <v>64.468766110000004</v>
      </c>
      <c r="D167" s="50">
        <v>73.231311349999999</v>
      </c>
      <c r="E167" s="50">
        <v>78.97483235</v>
      </c>
      <c r="F167" s="50">
        <v>83.395838679999997</v>
      </c>
      <c r="G167" s="50">
        <v>87.413041050000004</v>
      </c>
      <c r="H167" s="50">
        <v>90.719367500000004</v>
      </c>
      <c r="I167" s="50">
        <v>92.539866020000005</v>
      </c>
      <c r="J167" s="50">
        <v>93.668477050000007</v>
      </c>
      <c r="K167" s="50">
        <v>94.511592440000001</v>
      </c>
      <c r="L167" s="50">
        <v>95.174617670000003</v>
      </c>
      <c r="M167" s="66">
        <v>4.423168000320743</v>
      </c>
    </row>
    <row r="168" spans="1:13" x14ac:dyDescent="0.25">
      <c r="A168" s="51" t="s">
        <v>198</v>
      </c>
      <c r="B168" s="51" t="s">
        <v>107</v>
      </c>
      <c r="C168" s="50">
        <v>46.72630083</v>
      </c>
      <c r="D168" s="50">
        <v>53.058596989999998</v>
      </c>
      <c r="E168" s="50">
        <v>57.21812645</v>
      </c>
      <c r="F168" s="50">
        <v>60.41421398</v>
      </c>
      <c r="G168" s="50">
        <v>63.313412370000002</v>
      </c>
      <c r="H168" s="50">
        <v>65.712581520000001</v>
      </c>
      <c r="I168" s="50">
        <v>67.045036530000004</v>
      </c>
      <c r="J168" s="50">
        <v>67.87878173</v>
      </c>
      <c r="K168" s="50">
        <v>68.505504579999993</v>
      </c>
      <c r="L168" s="50">
        <v>69.001597829999994</v>
      </c>
      <c r="M168" s="66">
        <v>4.4265333026396014</v>
      </c>
    </row>
    <row r="169" spans="1:13" x14ac:dyDescent="0.25">
      <c r="A169" s="51" t="s">
        <v>198</v>
      </c>
      <c r="B169" s="51" t="s">
        <v>108</v>
      </c>
      <c r="C169" s="50">
        <v>120.4932546</v>
      </c>
      <c r="D169" s="50">
        <v>135.9668873</v>
      </c>
      <c r="E169" s="50">
        <v>146.27868340000001</v>
      </c>
      <c r="F169" s="50">
        <v>154.23976690000001</v>
      </c>
      <c r="G169" s="50">
        <v>161.4158687</v>
      </c>
      <c r="H169" s="50">
        <v>167.29390079999999</v>
      </c>
      <c r="I169" s="50">
        <v>170.60742250000001</v>
      </c>
      <c r="J169" s="50">
        <v>172.70390699999999</v>
      </c>
      <c r="K169" s="50">
        <v>174.24335350000001</v>
      </c>
      <c r="L169" s="50">
        <v>175.40086690000001</v>
      </c>
      <c r="M169" s="66">
        <v>4.2602538066334183</v>
      </c>
    </row>
    <row r="170" spans="1:13" x14ac:dyDescent="0.25">
      <c r="A170" s="51" t="s">
        <v>198</v>
      </c>
      <c r="B170" s="51" t="s">
        <v>109</v>
      </c>
      <c r="C170" s="50">
        <v>103.3349583</v>
      </c>
      <c r="D170" s="50">
        <v>117.6533117</v>
      </c>
      <c r="E170" s="50">
        <v>126.92624410000001</v>
      </c>
      <c r="F170" s="50">
        <v>133.8482454</v>
      </c>
      <c r="G170" s="50">
        <v>140.36467200000001</v>
      </c>
      <c r="H170" s="50">
        <v>145.85582360000001</v>
      </c>
      <c r="I170" s="50">
        <v>148.96115940000001</v>
      </c>
      <c r="J170" s="50">
        <v>150.94687709999999</v>
      </c>
      <c r="K170" s="50">
        <v>152.4627686</v>
      </c>
      <c r="L170" s="50">
        <v>153.6796324</v>
      </c>
      <c r="M170" s="66">
        <v>4.5086207179148019</v>
      </c>
    </row>
    <row r="171" spans="1:13" x14ac:dyDescent="0.25">
      <c r="A171" s="51" t="s">
        <v>198</v>
      </c>
      <c r="B171" s="51" t="s">
        <v>49</v>
      </c>
      <c r="C171" s="50">
        <v>45.4234048</v>
      </c>
      <c r="D171" s="50">
        <v>54.250837619999999</v>
      </c>
      <c r="E171" s="50">
        <v>58.989532509999997</v>
      </c>
      <c r="F171" s="50">
        <v>59.848361930000003</v>
      </c>
      <c r="G171" s="50">
        <v>63.188742980000001</v>
      </c>
      <c r="H171" s="50">
        <v>67.918189749999996</v>
      </c>
      <c r="I171" s="50">
        <v>71.895715010000004</v>
      </c>
      <c r="J171" s="50">
        <v>75.351700210000004</v>
      </c>
      <c r="K171" s="50">
        <v>78.4561791</v>
      </c>
      <c r="L171" s="50">
        <v>81.305520490000006</v>
      </c>
      <c r="M171" s="66">
        <v>6.6825461333013703</v>
      </c>
    </row>
    <row r="172" spans="1:13" x14ac:dyDescent="0.25">
      <c r="A172" s="51" t="s">
        <v>198</v>
      </c>
      <c r="B172" s="51" t="s">
        <v>41</v>
      </c>
      <c r="C172" s="50">
        <v>101.1538451</v>
      </c>
      <c r="D172" s="50">
        <v>105.37480720000001</v>
      </c>
      <c r="E172" s="50">
        <v>119.7408341</v>
      </c>
      <c r="F172" s="50">
        <v>133.3626314</v>
      </c>
      <c r="G172" s="50">
        <v>143.58557089999999</v>
      </c>
      <c r="H172" s="50">
        <v>150.27882790000001</v>
      </c>
      <c r="I172" s="50">
        <v>156.7850258</v>
      </c>
      <c r="J172" s="50">
        <v>162.7211734</v>
      </c>
      <c r="K172" s="50">
        <v>166.2699365</v>
      </c>
      <c r="L172" s="50">
        <v>166.8826675</v>
      </c>
      <c r="M172" s="66">
        <v>5.7203907559434164</v>
      </c>
    </row>
    <row r="173" spans="1:13" x14ac:dyDescent="0.25">
      <c r="A173" s="51" t="s">
        <v>198</v>
      </c>
      <c r="B173" s="51" t="s">
        <v>110</v>
      </c>
      <c r="C173" s="50">
        <v>56.558972169999997</v>
      </c>
      <c r="D173" s="50">
        <v>58.919073040000001</v>
      </c>
      <c r="E173" s="50">
        <v>66.951666540000005</v>
      </c>
      <c r="F173" s="50">
        <v>74.568132869999999</v>
      </c>
      <c r="G173" s="50">
        <v>80.284168179999995</v>
      </c>
      <c r="H173" s="50">
        <v>84.026623380000004</v>
      </c>
      <c r="I173" s="50">
        <v>87.664486740000001</v>
      </c>
      <c r="J173" s="50">
        <v>90.983613210000001</v>
      </c>
      <c r="K173" s="50">
        <v>92.967861999999997</v>
      </c>
      <c r="L173" s="50">
        <v>93.310463290000001</v>
      </c>
      <c r="M173" s="66">
        <v>5.7203907597492165</v>
      </c>
    </row>
    <row r="174" spans="1:13" x14ac:dyDescent="0.25">
      <c r="A174" s="51" t="s">
        <v>198</v>
      </c>
      <c r="B174" s="51" t="s">
        <v>111</v>
      </c>
      <c r="C174" s="50">
        <v>12.659547959999999</v>
      </c>
      <c r="D174" s="50">
        <v>13.187807380000001</v>
      </c>
      <c r="E174" s="50">
        <v>14.98573614</v>
      </c>
      <c r="F174" s="50">
        <v>16.690523500000001</v>
      </c>
      <c r="G174" s="50">
        <v>17.96993896</v>
      </c>
      <c r="H174" s="50">
        <v>18.80760961</v>
      </c>
      <c r="I174" s="50">
        <v>19.62186956</v>
      </c>
      <c r="J174" s="50">
        <v>20.364786890000001</v>
      </c>
      <c r="K174" s="50">
        <v>20.80891965</v>
      </c>
      <c r="L174" s="50">
        <v>20.88560382</v>
      </c>
      <c r="M174" s="66">
        <v>5.7203907599426396</v>
      </c>
    </row>
    <row r="175" spans="1:13" x14ac:dyDescent="0.25">
      <c r="A175" s="51" t="s">
        <v>199</v>
      </c>
      <c r="B175" s="51" t="s">
        <v>109</v>
      </c>
      <c r="C175" s="50">
        <v>125.4602515</v>
      </c>
      <c r="D175" s="50">
        <v>142.5791255</v>
      </c>
      <c r="E175" s="50">
        <v>153.768148</v>
      </c>
      <c r="F175" s="50">
        <v>162.4008589</v>
      </c>
      <c r="G175" s="50">
        <v>170.2627104</v>
      </c>
      <c r="H175" s="50">
        <v>176.6871673</v>
      </c>
      <c r="I175" s="50">
        <v>180.1839028</v>
      </c>
      <c r="J175" s="50">
        <v>182.3243722</v>
      </c>
      <c r="K175" s="50">
        <v>183.9095973</v>
      </c>
      <c r="L175" s="50">
        <v>185.14471810000001</v>
      </c>
      <c r="M175" s="66">
        <v>4.4187169649307245</v>
      </c>
    </row>
    <row r="176" spans="1:13" x14ac:dyDescent="0.25">
      <c r="A176" s="51" t="s">
        <v>199</v>
      </c>
      <c r="B176" s="51" t="s">
        <v>113</v>
      </c>
      <c r="C176" s="50">
        <v>158.55746569999999</v>
      </c>
      <c r="D176" s="50">
        <v>180.19240780000001</v>
      </c>
      <c r="E176" s="50">
        <v>194.3331657</v>
      </c>
      <c r="F176" s="50">
        <v>205.2432408</v>
      </c>
      <c r="G176" s="50">
        <v>215.17909879999999</v>
      </c>
      <c r="H176" s="50">
        <v>223.29836839999999</v>
      </c>
      <c r="I176" s="50">
        <v>227.71756500000001</v>
      </c>
      <c r="J176" s="50">
        <v>230.42270389999999</v>
      </c>
      <c r="K176" s="50">
        <v>232.4261214</v>
      </c>
      <c r="L176" s="50">
        <v>233.987075</v>
      </c>
      <c r="M176" s="66">
        <v>4.4187169600191201</v>
      </c>
    </row>
    <row r="177" spans="1:13" x14ac:dyDescent="0.25">
      <c r="A177" s="51" t="s">
        <v>199</v>
      </c>
      <c r="B177" s="51" t="s">
        <v>114</v>
      </c>
      <c r="C177" s="50">
        <v>60.948397059999998</v>
      </c>
      <c r="D177" s="50">
        <v>69.264719709999994</v>
      </c>
      <c r="E177" s="50">
        <v>74.700329589999996</v>
      </c>
      <c r="F177" s="50">
        <v>78.894087279999994</v>
      </c>
      <c r="G177" s="50">
        <v>82.713362619999998</v>
      </c>
      <c r="H177" s="50">
        <v>85.834353910000004</v>
      </c>
      <c r="I177" s="50">
        <v>87.533062619999995</v>
      </c>
      <c r="J177" s="50">
        <v>88.572899359999994</v>
      </c>
      <c r="K177" s="50">
        <v>89.342999259999999</v>
      </c>
      <c r="L177" s="50">
        <v>89.943019039999996</v>
      </c>
      <c r="M177" s="66">
        <v>4.4187169619563704</v>
      </c>
    </row>
    <row r="178" spans="1:13" x14ac:dyDescent="0.25">
      <c r="A178" s="37"/>
      <c r="B178" s="51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66"/>
    </row>
    <row r="179" spans="1:13" x14ac:dyDescent="0.25">
      <c r="A179" s="37" t="s">
        <v>207</v>
      </c>
      <c r="B179" s="51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66"/>
    </row>
    <row r="180" spans="1:13" x14ac:dyDescent="0.25">
      <c r="A180" s="51" t="s">
        <v>196</v>
      </c>
      <c r="B180" s="51" t="s">
        <v>197</v>
      </c>
      <c r="C180" s="50">
        <v>143120</v>
      </c>
      <c r="D180" s="50">
        <v>143801</v>
      </c>
      <c r="E180" s="50">
        <v>144798</v>
      </c>
      <c r="F180" s="50">
        <v>146652</v>
      </c>
      <c r="G180" s="50">
        <v>148132</v>
      </c>
      <c r="H180" s="50">
        <v>150033</v>
      </c>
      <c r="I180" s="50">
        <v>151088</v>
      </c>
      <c r="J180" s="50">
        <v>152504</v>
      </c>
      <c r="K180" s="50">
        <v>154003</v>
      </c>
      <c r="L180" s="50">
        <v>156090</v>
      </c>
      <c r="M180" s="66">
        <v>0.96854168417941366</v>
      </c>
    </row>
    <row r="181" spans="1:13" x14ac:dyDescent="0.25">
      <c r="A181" s="51" t="s">
        <v>196</v>
      </c>
      <c r="B181" s="51" t="s">
        <v>41</v>
      </c>
      <c r="C181" s="50">
        <v>33749</v>
      </c>
      <c r="D181" s="50">
        <v>33896</v>
      </c>
      <c r="E181" s="50">
        <v>33957</v>
      </c>
      <c r="F181" s="50">
        <v>34164</v>
      </c>
      <c r="G181" s="50">
        <v>34320</v>
      </c>
      <c r="H181" s="50">
        <v>34599</v>
      </c>
      <c r="I181" s="50">
        <v>34673</v>
      </c>
      <c r="J181" s="50">
        <v>34832</v>
      </c>
      <c r="K181" s="50">
        <v>35014</v>
      </c>
      <c r="L181" s="50">
        <v>35338</v>
      </c>
      <c r="M181" s="66">
        <v>0.51250980520627376</v>
      </c>
    </row>
    <row r="182" spans="1:13" x14ac:dyDescent="0.25">
      <c r="A182" s="51" t="s">
        <v>196</v>
      </c>
      <c r="B182" s="51" t="s">
        <v>43</v>
      </c>
      <c r="C182" s="50">
        <v>13183</v>
      </c>
      <c r="D182" s="50">
        <v>13299</v>
      </c>
      <c r="E182" s="50">
        <v>13495</v>
      </c>
      <c r="F182" s="50">
        <v>13768</v>
      </c>
      <c r="G182" s="50">
        <v>13997</v>
      </c>
      <c r="H182" s="50">
        <v>14255</v>
      </c>
      <c r="I182" s="50">
        <v>14440</v>
      </c>
      <c r="J182" s="50">
        <v>14647</v>
      </c>
      <c r="K182" s="50">
        <v>14862</v>
      </c>
      <c r="L182" s="50">
        <v>15127</v>
      </c>
      <c r="M182" s="66">
        <v>1.5401071137429945</v>
      </c>
    </row>
    <row r="183" spans="1:13" x14ac:dyDescent="0.25">
      <c r="A183" s="51" t="s">
        <v>196</v>
      </c>
      <c r="B183" s="51" t="s">
        <v>45</v>
      </c>
      <c r="C183" s="50">
        <v>67613</v>
      </c>
      <c r="D183" s="50">
        <v>67882</v>
      </c>
      <c r="E183" s="50">
        <v>68414</v>
      </c>
      <c r="F183" s="50">
        <v>69395</v>
      </c>
      <c r="G183" s="50">
        <v>70180</v>
      </c>
      <c r="H183" s="50">
        <v>71162</v>
      </c>
      <c r="I183" s="50">
        <v>71767</v>
      </c>
      <c r="J183" s="50">
        <v>72546</v>
      </c>
      <c r="K183" s="50">
        <v>73360</v>
      </c>
      <c r="L183" s="50">
        <v>74452</v>
      </c>
      <c r="M183" s="66">
        <v>1.0763553612153087</v>
      </c>
    </row>
    <row r="184" spans="1:13" x14ac:dyDescent="0.25">
      <c r="A184" s="51" t="s">
        <v>196</v>
      </c>
      <c r="B184" s="51" t="s">
        <v>47</v>
      </c>
      <c r="C184" s="50">
        <v>12813</v>
      </c>
      <c r="D184" s="50">
        <v>12895</v>
      </c>
      <c r="E184" s="50">
        <v>13004</v>
      </c>
      <c r="F184" s="50">
        <v>13199</v>
      </c>
      <c r="G184" s="50">
        <v>13357</v>
      </c>
      <c r="H184" s="50">
        <v>13552</v>
      </c>
      <c r="I184" s="50">
        <v>13653</v>
      </c>
      <c r="J184" s="50">
        <v>13796</v>
      </c>
      <c r="K184" s="50">
        <v>13947</v>
      </c>
      <c r="L184" s="50">
        <v>14161</v>
      </c>
      <c r="M184" s="66">
        <v>1.1176599644315166</v>
      </c>
    </row>
    <row r="185" spans="1:13" x14ac:dyDescent="0.25">
      <c r="A185" s="51" t="s">
        <v>196</v>
      </c>
      <c r="B185" s="51" t="s">
        <v>49</v>
      </c>
      <c r="C185" s="50">
        <v>9311</v>
      </c>
      <c r="D185" s="50">
        <v>9378</v>
      </c>
      <c r="E185" s="50">
        <v>9471</v>
      </c>
      <c r="F185" s="50">
        <v>9629</v>
      </c>
      <c r="G185" s="50">
        <v>9756</v>
      </c>
      <c r="H185" s="50">
        <v>9899</v>
      </c>
      <c r="I185" s="50">
        <v>9986</v>
      </c>
      <c r="J185" s="50">
        <v>10096</v>
      </c>
      <c r="K185" s="50">
        <v>10211</v>
      </c>
      <c r="L185" s="50">
        <v>10361</v>
      </c>
      <c r="M185" s="66">
        <v>1.1943230930834714</v>
      </c>
    </row>
    <row r="186" spans="1:13" x14ac:dyDescent="0.25">
      <c r="A186" s="51" t="s">
        <v>196</v>
      </c>
      <c r="B186" s="51" t="s">
        <v>51</v>
      </c>
      <c r="C186" s="50">
        <v>6450</v>
      </c>
      <c r="D186" s="50">
        <v>6450</v>
      </c>
      <c r="E186" s="50">
        <v>6457</v>
      </c>
      <c r="F186" s="50">
        <v>6495</v>
      </c>
      <c r="G186" s="50">
        <v>6523</v>
      </c>
      <c r="H186" s="50">
        <v>6566</v>
      </c>
      <c r="I186" s="50">
        <v>6567</v>
      </c>
      <c r="J186" s="50">
        <v>6587</v>
      </c>
      <c r="K186" s="50">
        <v>6607</v>
      </c>
      <c r="L186" s="50">
        <v>6651</v>
      </c>
      <c r="M186" s="66">
        <v>0.34154960587073901</v>
      </c>
    </row>
    <row r="187" spans="1:13" x14ac:dyDescent="0.25">
      <c r="A187" s="51" t="s">
        <v>198</v>
      </c>
      <c r="B187" s="51" t="s">
        <v>104</v>
      </c>
      <c r="C187" s="50">
        <v>1859.6410197150001</v>
      </c>
      <c r="D187" s="50">
        <v>1876.6460246730001</v>
      </c>
      <c r="E187" s="50">
        <v>1904.32988658</v>
      </c>
      <c r="F187" s="50">
        <v>1943.0543503900001</v>
      </c>
      <c r="G187" s="50">
        <v>1974.7853106600001</v>
      </c>
      <c r="H187" s="50">
        <v>2011.4984922599999</v>
      </c>
      <c r="I187" s="50">
        <v>2037.26677554</v>
      </c>
      <c r="J187" s="50">
        <v>2067.0170243299999</v>
      </c>
      <c r="K187" s="50">
        <v>2096.77364373</v>
      </c>
      <c r="L187" s="50">
        <v>2134.50428904</v>
      </c>
      <c r="M187" s="66">
        <v>1.5434677165188759</v>
      </c>
    </row>
    <row r="188" spans="1:13" x14ac:dyDescent="0.25">
      <c r="A188" s="51" t="s">
        <v>198</v>
      </c>
      <c r="B188" s="51" t="s">
        <v>43</v>
      </c>
      <c r="C188" s="50">
        <v>6224.5221404100002</v>
      </c>
      <c r="D188" s="50">
        <v>6280.1323335099996</v>
      </c>
      <c r="E188" s="50">
        <v>6373.6484377899997</v>
      </c>
      <c r="F188" s="50">
        <v>6503.3028670200001</v>
      </c>
      <c r="G188" s="50">
        <v>6611.9794287499999</v>
      </c>
      <c r="H188" s="50">
        <v>6735.5954210899999</v>
      </c>
      <c r="I188" s="50">
        <v>6824.3991370200001</v>
      </c>
      <c r="J188" s="50">
        <v>6923.1414119800002</v>
      </c>
      <c r="K188" s="50">
        <v>7025.9053907300004</v>
      </c>
      <c r="L188" s="50">
        <v>7151.5808794499999</v>
      </c>
      <c r="M188" s="66">
        <v>1.5545906278558119</v>
      </c>
    </row>
    <row r="189" spans="1:13" x14ac:dyDescent="0.25">
      <c r="A189" s="51" t="s">
        <v>198</v>
      </c>
      <c r="B189" s="51" t="s">
        <v>105</v>
      </c>
      <c r="C189" s="50">
        <v>4702.2844975799999</v>
      </c>
      <c r="D189" s="50">
        <v>4743.0567339600002</v>
      </c>
      <c r="E189" s="50">
        <v>4812.1099408299997</v>
      </c>
      <c r="F189" s="50">
        <v>4909.2540541300004</v>
      </c>
      <c r="G189" s="50">
        <v>4990.4127128</v>
      </c>
      <c r="H189" s="50">
        <v>5081.5315655799996</v>
      </c>
      <c r="I189" s="50">
        <v>5147.7737893399999</v>
      </c>
      <c r="J189" s="50">
        <v>5220.9756344099997</v>
      </c>
      <c r="K189" s="50">
        <v>5297.1917430900003</v>
      </c>
      <c r="L189" s="50">
        <v>5390.3496965900003</v>
      </c>
      <c r="M189" s="66">
        <v>1.5289236717834775</v>
      </c>
    </row>
    <row r="190" spans="1:13" x14ac:dyDescent="0.25">
      <c r="A190" s="51" t="s">
        <v>198</v>
      </c>
      <c r="B190" s="51" t="s">
        <v>47</v>
      </c>
      <c r="C190" s="50">
        <v>10922.0403004</v>
      </c>
      <c r="D190" s="50">
        <v>11000.3156924</v>
      </c>
      <c r="E190" s="50">
        <v>11105.5846924</v>
      </c>
      <c r="F190" s="50">
        <v>11281.770625900001</v>
      </c>
      <c r="G190" s="50">
        <v>11426.150612900001</v>
      </c>
      <c r="H190" s="50">
        <v>11602.5891063</v>
      </c>
      <c r="I190" s="50">
        <v>11699.6468429</v>
      </c>
      <c r="J190" s="50">
        <v>11832.4876494</v>
      </c>
      <c r="K190" s="50">
        <v>11972.390600700001</v>
      </c>
      <c r="L190" s="50">
        <v>12164.997792</v>
      </c>
      <c r="M190" s="66">
        <v>1.2047549755284104</v>
      </c>
    </row>
    <row r="191" spans="1:13" x14ac:dyDescent="0.25">
      <c r="A191" s="51" t="s">
        <v>198</v>
      </c>
      <c r="B191" s="51" t="s">
        <v>51</v>
      </c>
      <c r="C191" s="50">
        <v>7522.5395386999999</v>
      </c>
      <c r="D191" s="50">
        <v>7535.2599400999998</v>
      </c>
      <c r="E191" s="50">
        <v>7556.9422204000002</v>
      </c>
      <c r="F191" s="50">
        <v>7618.3311190000004</v>
      </c>
      <c r="G191" s="50">
        <v>7665.4811883000002</v>
      </c>
      <c r="H191" s="50">
        <v>7730.6603338000004</v>
      </c>
      <c r="I191" s="50">
        <v>7747.5075494000002</v>
      </c>
      <c r="J191" s="50">
        <v>7784.7028509000002</v>
      </c>
      <c r="K191" s="50">
        <v>7824.0210878999997</v>
      </c>
      <c r="L191" s="50">
        <v>7893.5551573000002</v>
      </c>
      <c r="M191" s="66">
        <v>0.5363536769067645</v>
      </c>
    </row>
    <row r="192" spans="1:13" x14ac:dyDescent="0.25">
      <c r="A192" s="51" t="s">
        <v>198</v>
      </c>
      <c r="B192" s="51" t="s">
        <v>106</v>
      </c>
      <c r="C192" s="50">
        <v>31714.513024399999</v>
      </c>
      <c r="D192" s="50">
        <v>31905.211786</v>
      </c>
      <c r="E192" s="50">
        <v>32203.2344275</v>
      </c>
      <c r="F192" s="50">
        <v>32707.707478100001</v>
      </c>
      <c r="G192" s="50">
        <v>33119.798183799998</v>
      </c>
      <c r="H192" s="50">
        <v>33622.899054100002</v>
      </c>
      <c r="I192" s="50">
        <v>33938.083798500003</v>
      </c>
      <c r="J192" s="50">
        <v>34331.143653300001</v>
      </c>
      <c r="K192" s="50">
        <v>34738.9699827</v>
      </c>
      <c r="L192" s="50">
        <v>35276.762527799998</v>
      </c>
      <c r="M192" s="66">
        <v>1.1898009463489956</v>
      </c>
    </row>
    <row r="193" spans="1:13" x14ac:dyDescent="0.25">
      <c r="A193" s="51" t="s">
        <v>198</v>
      </c>
      <c r="B193" s="51" t="s">
        <v>107</v>
      </c>
      <c r="C193" s="50">
        <v>8543.1641254000006</v>
      </c>
      <c r="D193" s="50">
        <v>8583.5831978999995</v>
      </c>
      <c r="E193" s="50">
        <v>8656.7040249999991</v>
      </c>
      <c r="F193" s="50">
        <v>8787.6173966000006</v>
      </c>
      <c r="G193" s="50">
        <v>8893.2788473000001</v>
      </c>
      <c r="H193" s="50">
        <v>9024.6117568999998</v>
      </c>
      <c r="I193" s="50">
        <v>9107.7546915000003</v>
      </c>
      <c r="J193" s="50">
        <v>9213.2393680999994</v>
      </c>
      <c r="K193" s="50">
        <v>9323.2750173000004</v>
      </c>
      <c r="L193" s="50">
        <v>9469.2815030000002</v>
      </c>
      <c r="M193" s="66">
        <v>1.1501369927787941</v>
      </c>
    </row>
    <row r="194" spans="1:13" x14ac:dyDescent="0.25">
      <c r="A194" s="51" t="s">
        <v>198</v>
      </c>
      <c r="B194" s="51" t="s">
        <v>108</v>
      </c>
      <c r="C194" s="50">
        <v>10374.755350900001</v>
      </c>
      <c r="D194" s="50">
        <v>10380.2037857</v>
      </c>
      <c r="E194" s="50">
        <v>10432.3790821</v>
      </c>
      <c r="F194" s="50">
        <v>10556.7836683</v>
      </c>
      <c r="G194" s="50">
        <v>10649.689528999999</v>
      </c>
      <c r="H194" s="50">
        <v>10775.5528328</v>
      </c>
      <c r="I194" s="50">
        <v>10848.5687696</v>
      </c>
      <c r="J194" s="50">
        <v>10950.779966100001</v>
      </c>
      <c r="K194" s="50">
        <v>11060.5328082</v>
      </c>
      <c r="L194" s="50">
        <v>11212.5078331</v>
      </c>
      <c r="M194" s="66">
        <v>0.86656020199906703</v>
      </c>
    </row>
    <row r="195" spans="1:13" x14ac:dyDescent="0.25">
      <c r="A195" s="51" t="s">
        <v>198</v>
      </c>
      <c r="B195" s="51" t="s">
        <v>109</v>
      </c>
      <c r="C195" s="50">
        <v>15093.128244</v>
      </c>
      <c r="D195" s="50">
        <v>15116.262293100001</v>
      </c>
      <c r="E195" s="50">
        <v>15200.9854968</v>
      </c>
      <c r="F195" s="50">
        <v>15388.678063200001</v>
      </c>
      <c r="G195" s="50">
        <v>15531.7749078</v>
      </c>
      <c r="H195" s="50">
        <v>15717.9182968</v>
      </c>
      <c r="I195" s="50">
        <v>15822.991203699999</v>
      </c>
      <c r="J195" s="50">
        <v>15968.0529374</v>
      </c>
      <c r="K195" s="50">
        <v>16120.343783799999</v>
      </c>
      <c r="L195" s="50">
        <v>16334.5678369</v>
      </c>
      <c r="M195" s="66">
        <v>0.88213509578392024</v>
      </c>
    </row>
    <row r="196" spans="1:13" x14ac:dyDescent="0.25">
      <c r="A196" s="51" t="s">
        <v>198</v>
      </c>
      <c r="B196" s="51" t="s">
        <v>49</v>
      </c>
      <c r="C196" s="50">
        <v>12820.332006799999</v>
      </c>
      <c r="D196" s="50">
        <v>12890.401046700001</v>
      </c>
      <c r="E196" s="50">
        <v>13000.8914719</v>
      </c>
      <c r="F196" s="50">
        <v>13201.20739</v>
      </c>
      <c r="G196" s="50">
        <v>13359.277362700001</v>
      </c>
      <c r="H196" s="50">
        <v>13545.107890900001</v>
      </c>
      <c r="I196" s="50">
        <v>13655.634098300001</v>
      </c>
      <c r="J196" s="50">
        <v>13798.692770600001</v>
      </c>
      <c r="K196" s="50">
        <v>13948.1435114</v>
      </c>
      <c r="L196" s="50">
        <v>14146.259666100001</v>
      </c>
      <c r="M196" s="66">
        <v>1.0995332058306495</v>
      </c>
    </row>
    <row r="197" spans="1:13" x14ac:dyDescent="0.25">
      <c r="A197" s="51" t="s">
        <v>198</v>
      </c>
      <c r="B197" s="51" t="s">
        <v>41</v>
      </c>
      <c r="C197" s="50">
        <v>16055.526930800001</v>
      </c>
      <c r="D197" s="50">
        <v>16106.845019099999</v>
      </c>
      <c r="E197" s="50">
        <v>16109.248646100001</v>
      </c>
      <c r="F197" s="50">
        <v>16180.202299500001</v>
      </c>
      <c r="G197" s="50">
        <v>16229.1488684</v>
      </c>
      <c r="H197" s="50">
        <v>16338.229017199999</v>
      </c>
      <c r="I197" s="50">
        <v>16349.803900000001</v>
      </c>
      <c r="J197" s="50">
        <v>16401.545160500002</v>
      </c>
      <c r="K197" s="50">
        <v>16465.889870999999</v>
      </c>
      <c r="L197" s="50">
        <v>16600.4142049</v>
      </c>
      <c r="M197" s="66">
        <v>0.37151619238693367</v>
      </c>
    </row>
    <row r="198" spans="1:13" x14ac:dyDescent="0.25">
      <c r="A198" s="51" t="s">
        <v>198</v>
      </c>
      <c r="B198" s="51" t="s">
        <v>110</v>
      </c>
      <c r="C198" s="50">
        <v>10878.209208300001</v>
      </c>
      <c r="D198" s="50">
        <v>10926.1720577</v>
      </c>
      <c r="E198" s="50">
        <v>10945.1397953</v>
      </c>
      <c r="F198" s="50">
        <v>11012.178521100001</v>
      </c>
      <c r="G198" s="50">
        <v>11061.6863908</v>
      </c>
      <c r="H198" s="50">
        <v>11151.978607700001</v>
      </c>
      <c r="I198" s="50">
        <v>11175.665725499999</v>
      </c>
      <c r="J198" s="50">
        <v>11225.886733200001</v>
      </c>
      <c r="K198" s="50">
        <v>11284.918258</v>
      </c>
      <c r="L198" s="50">
        <v>11389.319012800001</v>
      </c>
      <c r="M198" s="66">
        <v>0.51146302320106418</v>
      </c>
    </row>
    <row r="199" spans="1:13" x14ac:dyDescent="0.25">
      <c r="A199" s="51" t="s">
        <v>198</v>
      </c>
      <c r="B199" s="51" t="s">
        <v>111</v>
      </c>
      <c r="C199" s="50">
        <v>6411.3856756499999</v>
      </c>
      <c r="D199" s="50">
        <v>6456.7960934900002</v>
      </c>
      <c r="E199" s="50">
        <v>6495.8357053199998</v>
      </c>
      <c r="F199" s="50">
        <v>6562.4435480299999</v>
      </c>
      <c r="G199" s="50">
        <v>6619.0517155099997</v>
      </c>
      <c r="H199" s="50">
        <v>6695.1784178099997</v>
      </c>
      <c r="I199" s="50">
        <v>6733.61733964</v>
      </c>
      <c r="J199" s="50">
        <v>6786.9519324299999</v>
      </c>
      <c r="K199" s="50">
        <v>6844.3632593000002</v>
      </c>
      <c r="L199" s="50">
        <v>6925.4240348000003</v>
      </c>
      <c r="M199" s="66">
        <v>0.8606139601977425</v>
      </c>
    </row>
    <row r="200" spans="1:13" x14ac:dyDescent="0.25">
      <c r="A200" s="51" t="s">
        <v>199</v>
      </c>
      <c r="B200" s="51" t="s">
        <v>109</v>
      </c>
      <c r="C200" s="50">
        <v>18601.138652500002</v>
      </c>
      <c r="D200" s="50">
        <v>18628.538834399998</v>
      </c>
      <c r="E200" s="50">
        <v>18732.283029099999</v>
      </c>
      <c r="F200" s="50">
        <v>18960.7372478</v>
      </c>
      <c r="G200" s="50">
        <v>19135.357939599999</v>
      </c>
      <c r="H200" s="50">
        <v>19364.1599646</v>
      </c>
      <c r="I200" s="50">
        <v>19492.867972200002</v>
      </c>
      <c r="J200" s="50">
        <v>19670.2865471</v>
      </c>
      <c r="K200" s="50">
        <v>19857.2129193</v>
      </c>
      <c r="L200" s="50">
        <v>20120.090149600001</v>
      </c>
      <c r="M200" s="66">
        <v>0.87599265610793786</v>
      </c>
    </row>
    <row r="201" spans="1:13" x14ac:dyDescent="0.25">
      <c r="A201" s="51" t="s">
        <v>199</v>
      </c>
      <c r="B201" s="51" t="s">
        <v>113</v>
      </c>
      <c r="C201" s="50">
        <v>18151.309005899999</v>
      </c>
      <c r="D201" s="50">
        <v>18194.9188292</v>
      </c>
      <c r="E201" s="50">
        <v>18319.711932800001</v>
      </c>
      <c r="F201" s="50">
        <v>18569.457594799998</v>
      </c>
      <c r="G201" s="50">
        <v>18765.149840099999</v>
      </c>
      <c r="H201" s="50">
        <v>19016.5988684</v>
      </c>
      <c r="I201" s="50">
        <v>19173.149979000002</v>
      </c>
      <c r="J201" s="50">
        <v>19378.390528</v>
      </c>
      <c r="K201" s="50">
        <v>19595.536640999999</v>
      </c>
      <c r="L201" s="50">
        <v>19887.620648</v>
      </c>
      <c r="M201" s="66">
        <v>1.0202222560969476</v>
      </c>
    </row>
    <row r="202" spans="1:13" x14ac:dyDescent="0.25">
      <c r="A202" s="51" t="s">
        <v>199</v>
      </c>
      <c r="B202" s="51" t="s">
        <v>114</v>
      </c>
      <c r="C202" s="50">
        <v>30859.858639099999</v>
      </c>
      <c r="D202" s="50">
        <v>31058.731774600001</v>
      </c>
      <c r="E202" s="50">
        <v>31361.5164033</v>
      </c>
      <c r="F202" s="50">
        <v>31864.589154400001</v>
      </c>
      <c r="G202" s="50">
        <v>32279.256979400001</v>
      </c>
      <c r="H202" s="50">
        <v>32780.984492800002</v>
      </c>
      <c r="I202" s="50">
        <v>33101.439107999999</v>
      </c>
      <c r="J202" s="50">
        <v>33497.696311</v>
      </c>
      <c r="K202" s="50">
        <v>33907.685999699999</v>
      </c>
      <c r="L202" s="50">
        <v>34444.6518153</v>
      </c>
      <c r="M202" s="66">
        <v>1.228568705173716</v>
      </c>
    </row>
    <row r="203" spans="1:13" x14ac:dyDescent="0.25">
      <c r="A203" s="37"/>
      <c r="B203" s="51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66"/>
    </row>
    <row r="204" spans="1:13" x14ac:dyDescent="0.25">
      <c r="A204" s="37" t="s">
        <v>208</v>
      </c>
      <c r="B204" s="51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66"/>
    </row>
    <row r="205" spans="1:13" x14ac:dyDescent="0.25">
      <c r="A205" s="51" t="s">
        <v>196</v>
      </c>
      <c r="B205" s="51" t="s">
        <v>197</v>
      </c>
      <c r="C205" s="50">
        <v>28235.360000000001</v>
      </c>
      <c r="D205" s="50">
        <v>28352.79</v>
      </c>
      <c r="E205" s="50">
        <v>28499.42</v>
      </c>
      <c r="F205" s="50">
        <v>28669.57</v>
      </c>
      <c r="G205" s="50">
        <v>28838.83</v>
      </c>
      <c r="H205" s="50">
        <v>29014.92</v>
      </c>
      <c r="I205" s="50">
        <v>29195.49</v>
      </c>
      <c r="J205" s="50">
        <v>29382.46</v>
      </c>
      <c r="K205" s="50">
        <v>29575.72</v>
      </c>
      <c r="L205" s="50">
        <v>29780.36</v>
      </c>
      <c r="M205" s="66">
        <v>0.59368897378790919</v>
      </c>
    </row>
    <row r="206" spans="1:13" x14ac:dyDescent="0.25">
      <c r="A206" s="51" t="s">
        <v>196</v>
      </c>
      <c r="B206" s="51" t="s">
        <v>41</v>
      </c>
      <c r="C206" s="50">
        <v>7132.18</v>
      </c>
      <c r="D206" s="50">
        <v>7137.97</v>
      </c>
      <c r="E206" s="50">
        <v>7130.42</v>
      </c>
      <c r="F206" s="50">
        <v>7124.15</v>
      </c>
      <c r="G206" s="50">
        <v>7121.68</v>
      </c>
      <c r="H206" s="50">
        <v>7125.25</v>
      </c>
      <c r="I206" s="50">
        <v>7128.13</v>
      </c>
      <c r="J206" s="50">
        <v>7130.99</v>
      </c>
      <c r="K206" s="50">
        <v>7138.93</v>
      </c>
      <c r="L206" s="50">
        <v>7152.88</v>
      </c>
      <c r="M206" s="66">
        <v>3.2206682605107062E-2</v>
      </c>
    </row>
    <row r="207" spans="1:13" x14ac:dyDescent="0.25">
      <c r="A207" s="51" t="s">
        <v>196</v>
      </c>
      <c r="B207" s="51" t="s">
        <v>43</v>
      </c>
      <c r="C207" s="50">
        <v>2099.88</v>
      </c>
      <c r="D207" s="50">
        <v>2112.65</v>
      </c>
      <c r="E207" s="50">
        <v>2134.98</v>
      </c>
      <c r="F207" s="50">
        <v>2159.58</v>
      </c>
      <c r="G207" s="50">
        <v>2182.34</v>
      </c>
      <c r="H207" s="50">
        <v>2204.1799999999998</v>
      </c>
      <c r="I207" s="50">
        <v>2225.0700000000002</v>
      </c>
      <c r="J207" s="50">
        <v>2246.0500000000002</v>
      </c>
      <c r="K207" s="50">
        <v>2268.13</v>
      </c>
      <c r="L207" s="50">
        <v>2291.2600000000002</v>
      </c>
      <c r="M207" s="66">
        <v>0.97384109638234406</v>
      </c>
    </row>
    <row r="208" spans="1:13" x14ac:dyDescent="0.25">
      <c r="A208" s="51" t="s">
        <v>196</v>
      </c>
      <c r="B208" s="51" t="s">
        <v>45</v>
      </c>
      <c r="C208" s="50">
        <v>13519.03</v>
      </c>
      <c r="D208" s="50">
        <v>13589.96</v>
      </c>
      <c r="E208" s="50">
        <v>13684.2</v>
      </c>
      <c r="F208" s="50">
        <v>13788.46</v>
      </c>
      <c r="G208" s="50">
        <v>13892.84</v>
      </c>
      <c r="H208" s="50">
        <v>14003.18</v>
      </c>
      <c r="I208" s="50">
        <v>14121.57</v>
      </c>
      <c r="J208" s="50">
        <v>14242.68</v>
      </c>
      <c r="K208" s="50">
        <v>14366.32</v>
      </c>
      <c r="L208" s="50">
        <v>14488.93</v>
      </c>
      <c r="M208" s="66">
        <v>0.77282193942900257</v>
      </c>
    </row>
    <row r="209" spans="1:13" x14ac:dyDescent="0.25">
      <c r="A209" s="51" t="s">
        <v>196</v>
      </c>
      <c r="B209" s="51" t="s">
        <v>47</v>
      </c>
      <c r="C209" s="50">
        <v>2413.88</v>
      </c>
      <c r="D209" s="50">
        <v>2422.88</v>
      </c>
      <c r="E209" s="50">
        <v>2436.3200000000002</v>
      </c>
      <c r="F209" s="50">
        <v>2450.73</v>
      </c>
      <c r="G209" s="50">
        <v>2465.6</v>
      </c>
      <c r="H209" s="50">
        <v>2480.83</v>
      </c>
      <c r="I209" s="50">
        <v>2495.09</v>
      </c>
      <c r="J209" s="50">
        <v>2509.5100000000002</v>
      </c>
      <c r="K209" s="50">
        <v>2524.08</v>
      </c>
      <c r="L209" s="50">
        <v>2539.7399999999998</v>
      </c>
      <c r="M209" s="66">
        <v>0.56633433452109028</v>
      </c>
    </row>
    <row r="210" spans="1:13" x14ac:dyDescent="0.25">
      <c r="A210" s="51" t="s">
        <v>196</v>
      </c>
      <c r="B210" s="51" t="s">
        <v>49</v>
      </c>
      <c r="C210" s="50">
        <v>2094.6999999999998</v>
      </c>
      <c r="D210" s="50">
        <v>2112.67</v>
      </c>
      <c r="E210" s="50">
        <v>2134.85</v>
      </c>
      <c r="F210" s="50">
        <v>2161.6999999999998</v>
      </c>
      <c r="G210" s="50">
        <v>2184.71</v>
      </c>
      <c r="H210" s="50">
        <v>2204.91</v>
      </c>
      <c r="I210" s="50">
        <v>2226.33</v>
      </c>
      <c r="J210" s="50">
        <v>2248.0300000000002</v>
      </c>
      <c r="K210" s="50">
        <v>2268.9899999999998</v>
      </c>
      <c r="L210" s="50">
        <v>2292.16</v>
      </c>
      <c r="M210" s="66">
        <v>1.0059623376829085</v>
      </c>
    </row>
    <row r="211" spans="1:13" x14ac:dyDescent="0.25">
      <c r="A211" s="51" t="s">
        <v>196</v>
      </c>
      <c r="B211" s="51" t="s">
        <v>51</v>
      </c>
      <c r="C211" s="50">
        <v>975.68000000000006</v>
      </c>
      <c r="D211" s="50">
        <v>975.66</v>
      </c>
      <c r="E211" s="50">
        <v>979.65</v>
      </c>
      <c r="F211" s="50">
        <v>984.96</v>
      </c>
      <c r="G211" s="50">
        <v>990.65</v>
      </c>
      <c r="H211" s="50">
        <v>995.56999999999994</v>
      </c>
      <c r="I211" s="50">
        <v>1000.3</v>
      </c>
      <c r="J211" s="50">
        <v>1005.2</v>
      </c>
      <c r="K211" s="50">
        <v>1010.28</v>
      </c>
      <c r="L211" s="50">
        <v>1015.4</v>
      </c>
      <c r="M211" s="66">
        <v>0.44435365501338531</v>
      </c>
    </row>
    <row r="212" spans="1:13" x14ac:dyDescent="0.25">
      <c r="A212" s="51" t="s">
        <v>198</v>
      </c>
      <c r="B212" s="51" t="s">
        <v>104</v>
      </c>
      <c r="C212" s="50">
        <v>296.15850240999998</v>
      </c>
      <c r="D212" s="50">
        <v>298.06829515200002</v>
      </c>
      <c r="E212" s="50">
        <v>301.12505978600001</v>
      </c>
      <c r="F212" s="50">
        <v>304.66299305400003</v>
      </c>
      <c r="G212" s="50">
        <v>307.80463880599996</v>
      </c>
      <c r="H212" s="50">
        <v>310.94011072500001</v>
      </c>
      <c r="I212" s="50">
        <v>313.93250767900003</v>
      </c>
      <c r="J212" s="50">
        <v>316.888078818</v>
      </c>
      <c r="K212" s="50">
        <v>319.93955772100003</v>
      </c>
      <c r="L212" s="50">
        <v>323.20918874899996</v>
      </c>
      <c r="M212" s="66">
        <v>0.9758973969233864</v>
      </c>
    </row>
    <row r="213" spans="1:13" x14ac:dyDescent="0.25">
      <c r="A213" s="51" t="s">
        <v>198</v>
      </c>
      <c r="B213" s="51" t="s">
        <v>43</v>
      </c>
      <c r="C213" s="50">
        <v>991.03594676399996</v>
      </c>
      <c r="D213" s="50">
        <v>997.57139242899996</v>
      </c>
      <c r="E213" s="50">
        <v>1007.941685886</v>
      </c>
      <c r="F213" s="50">
        <v>1019.9253492200002</v>
      </c>
      <c r="G213" s="50">
        <v>1030.58376576</v>
      </c>
      <c r="H213" s="50">
        <v>1041.22228131</v>
      </c>
      <c r="I213" s="50">
        <v>1051.38186982</v>
      </c>
      <c r="J213" s="50">
        <v>1061.4187513100001</v>
      </c>
      <c r="K213" s="50">
        <v>1071.7775556699999</v>
      </c>
      <c r="L213" s="50">
        <v>1082.8678026099999</v>
      </c>
      <c r="M213" s="66">
        <v>0.98950091182983257</v>
      </c>
    </row>
    <row r="214" spans="1:13" x14ac:dyDescent="0.25">
      <c r="A214" s="51" t="s">
        <v>198</v>
      </c>
      <c r="B214" s="51" t="s">
        <v>105</v>
      </c>
      <c r="C214" s="50">
        <v>748.98955540600002</v>
      </c>
      <c r="D214" s="50">
        <v>753.73263173300006</v>
      </c>
      <c r="E214" s="50">
        <v>761.39211375399998</v>
      </c>
      <c r="F214" s="50">
        <v>770.2556492220001</v>
      </c>
      <c r="G214" s="50">
        <v>778.11131467400003</v>
      </c>
      <c r="H214" s="50">
        <v>785.94764935699993</v>
      </c>
      <c r="I214" s="50">
        <v>793.421216061</v>
      </c>
      <c r="J214" s="50">
        <v>800.79796780200002</v>
      </c>
      <c r="K214" s="50">
        <v>808.413123864</v>
      </c>
      <c r="L214" s="50">
        <v>816.57622884300008</v>
      </c>
      <c r="M214" s="66">
        <v>0.96456926807795274</v>
      </c>
    </row>
    <row r="215" spans="1:13" x14ac:dyDescent="0.25">
      <c r="A215" s="51" t="s">
        <v>198</v>
      </c>
      <c r="B215" s="51" t="s">
        <v>47</v>
      </c>
      <c r="C215" s="50">
        <v>2036.1438237300001</v>
      </c>
      <c r="D215" s="50">
        <v>2045.85776035</v>
      </c>
      <c r="E215" s="50">
        <v>2058.9017836100002</v>
      </c>
      <c r="F215" s="50">
        <v>2074.1329816499997</v>
      </c>
      <c r="G215" s="50">
        <v>2088.8012456599999</v>
      </c>
      <c r="H215" s="50">
        <v>2103.1087229999998</v>
      </c>
      <c r="I215" s="50">
        <v>2117.2911751900001</v>
      </c>
      <c r="J215" s="50">
        <v>2131.6297829299997</v>
      </c>
      <c r="K215" s="50">
        <v>2146.4548687300003</v>
      </c>
      <c r="L215" s="50">
        <v>2162.2044068999999</v>
      </c>
      <c r="M215" s="66">
        <v>0.66968267432705453</v>
      </c>
    </row>
    <row r="216" spans="1:13" x14ac:dyDescent="0.25">
      <c r="A216" s="51" t="s">
        <v>198</v>
      </c>
      <c r="B216" s="51" t="s">
        <v>51</v>
      </c>
      <c r="C216" s="50">
        <v>1202.9095267</v>
      </c>
      <c r="D216" s="50">
        <v>1204.1696102999999</v>
      </c>
      <c r="E216" s="50">
        <v>1209.6488772</v>
      </c>
      <c r="F216" s="50">
        <v>1217.0434069999999</v>
      </c>
      <c r="G216" s="50">
        <v>1224.2792810999999</v>
      </c>
      <c r="H216" s="50">
        <v>1230.8624201</v>
      </c>
      <c r="I216" s="50">
        <v>1237.0650196000001</v>
      </c>
      <c r="J216" s="50">
        <v>1243.411601</v>
      </c>
      <c r="K216" s="50">
        <v>1250.0778359000001</v>
      </c>
      <c r="L216" s="50">
        <v>1257.3135990999999</v>
      </c>
      <c r="M216" s="66">
        <v>0.49270038406332706</v>
      </c>
    </row>
    <row r="217" spans="1:13" x14ac:dyDescent="0.25">
      <c r="A217" s="51" t="s">
        <v>198</v>
      </c>
      <c r="B217" s="51" t="s">
        <v>106</v>
      </c>
      <c r="C217" s="50">
        <v>6364.83741689</v>
      </c>
      <c r="D217" s="50">
        <v>6411.0621116499997</v>
      </c>
      <c r="E217" s="50">
        <v>6463.6835146499998</v>
      </c>
      <c r="F217" s="50">
        <v>6519.4132853200008</v>
      </c>
      <c r="G217" s="50">
        <v>6574.5024369499997</v>
      </c>
      <c r="H217" s="50">
        <v>6631.1038104999998</v>
      </c>
      <c r="I217" s="50">
        <v>6688.9892079800002</v>
      </c>
      <c r="J217" s="50">
        <v>6747.4989959500008</v>
      </c>
      <c r="K217" s="50">
        <v>6806.1291195600006</v>
      </c>
      <c r="L217" s="50">
        <v>6864.6650173300004</v>
      </c>
      <c r="M217" s="66">
        <v>0.84352169608388206</v>
      </c>
    </row>
    <row r="218" spans="1:13" x14ac:dyDescent="0.25">
      <c r="A218" s="51" t="s">
        <v>198</v>
      </c>
      <c r="B218" s="51" t="s">
        <v>107</v>
      </c>
      <c r="C218" s="50">
        <v>1702.08182917</v>
      </c>
      <c r="D218" s="50">
        <v>1711.9068820099999</v>
      </c>
      <c r="E218" s="50">
        <v>1724.8709015500001</v>
      </c>
      <c r="F218" s="50">
        <v>1739.30740702</v>
      </c>
      <c r="G218" s="50">
        <v>1753.73889463</v>
      </c>
      <c r="H218" s="50">
        <v>1768.88705648</v>
      </c>
      <c r="I218" s="50">
        <v>1785.0450004699999</v>
      </c>
      <c r="J218" s="50">
        <v>1801.6850462700002</v>
      </c>
      <c r="K218" s="50">
        <v>1818.50003642</v>
      </c>
      <c r="L218" s="50">
        <v>1835.4001571700001</v>
      </c>
      <c r="M218" s="66">
        <v>0.84141370617170086</v>
      </c>
    </row>
    <row r="219" spans="1:13" x14ac:dyDescent="0.25">
      <c r="A219" s="51" t="s">
        <v>198</v>
      </c>
      <c r="B219" s="51" t="s">
        <v>108</v>
      </c>
      <c r="C219" s="50">
        <v>2040.9069844000001</v>
      </c>
      <c r="D219" s="50">
        <v>2043.9891997</v>
      </c>
      <c r="E219" s="50">
        <v>2053.3772355999999</v>
      </c>
      <c r="F219" s="50">
        <v>2065.7012651</v>
      </c>
      <c r="G219" s="50">
        <v>2078.4465513</v>
      </c>
      <c r="H219" s="50">
        <v>2092.7375892</v>
      </c>
      <c r="I219" s="50">
        <v>2109.5032784999999</v>
      </c>
      <c r="J219" s="50">
        <v>2127.4616759999999</v>
      </c>
      <c r="K219" s="50">
        <v>2145.9352104999998</v>
      </c>
      <c r="L219" s="50">
        <v>2164.7442630999999</v>
      </c>
      <c r="M219" s="66">
        <v>0.65667921102747773</v>
      </c>
    </row>
    <row r="220" spans="1:13" x14ac:dyDescent="0.25">
      <c r="A220" s="51" t="s">
        <v>198</v>
      </c>
      <c r="B220" s="51" t="s">
        <v>109</v>
      </c>
      <c r="C220" s="50">
        <v>3027.6912837</v>
      </c>
      <c r="D220" s="50">
        <v>3036.0341903000003</v>
      </c>
      <c r="E220" s="50">
        <v>3051.0555789</v>
      </c>
      <c r="F220" s="50">
        <v>3069.2910006000002</v>
      </c>
      <c r="G220" s="50">
        <v>3087.433614</v>
      </c>
      <c r="H220" s="50">
        <v>3106.9570964</v>
      </c>
      <c r="I220" s="50">
        <v>3128.7782526000001</v>
      </c>
      <c r="J220" s="50">
        <v>3151.6962958999998</v>
      </c>
      <c r="K220" s="50">
        <v>3175.0283784000003</v>
      </c>
      <c r="L220" s="50">
        <v>3198.5688986</v>
      </c>
      <c r="M220" s="66">
        <v>0.61189910131143055</v>
      </c>
    </row>
    <row r="221" spans="1:13" x14ac:dyDescent="0.25">
      <c r="A221" s="51" t="s">
        <v>198</v>
      </c>
      <c r="B221" s="51" t="s">
        <v>49</v>
      </c>
      <c r="C221" s="50">
        <v>2778.0647842000003</v>
      </c>
      <c r="D221" s="50">
        <v>2797.2713553799999</v>
      </c>
      <c r="E221" s="50">
        <v>2822.0662354900001</v>
      </c>
      <c r="F221" s="50">
        <v>2851.47259007</v>
      </c>
      <c r="G221" s="50">
        <v>2877.8110510199999</v>
      </c>
      <c r="H221" s="50">
        <v>2902.58751725</v>
      </c>
      <c r="I221" s="50">
        <v>2928.0160969899998</v>
      </c>
      <c r="J221" s="50">
        <v>2953.9502987899996</v>
      </c>
      <c r="K221" s="50">
        <v>2980.3981048999999</v>
      </c>
      <c r="L221" s="50">
        <v>3007.49352851</v>
      </c>
      <c r="M221" s="66">
        <v>0.88559228711475591</v>
      </c>
    </row>
    <row r="222" spans="1:13" x14ac:dyDescent="0.25">
      <c r="A222" s="51" t="s">
        <v>198</v>
      </c>
      <c r="B222" s="51" t="s">
        <v>41</v>
      </c>
      <c r="C222" s="50">
        <v>3388.5786718999998</v>
      </c>
      <c r="D222" s="50">
        <v>3387.9014078</v>
      </c>
      <c r="E222" s="50">
        <v>3378.4650459</v>
      </c>
      <c r="F222" s="50">
        <v>3370.0648506000002</v>
      </c>
      <c r="G222" s="50">
        <v>3364.5012371000003</v>
      </c>
      <c r="H222" s="50">
        <v>3362.0174511</v>
      </c>
      <c r="I222" s="50">
        <v>3359.1451592000003</v>
      </c>
      <c r="J222" s="50">
        <v>3356.8118145999997</v>
      </c>
      <c r="K222" s="50">
        <v>3357.0997904999999</v>
      </c>
      <c r="L222" s="50">
        <v>3361.0381254999998</v>
      </c>
      <c r="M222" s="66">
        <v>-9.0633019781183322E-2</v>
      </c>
    </row>
    <row r="223" spans="1:13" x14ac:dyDescent="0.25">
      <c r="A223" s="51" t="s">
        <v>198</v>
      </c>
      <c r="B223" s="51" t="s">
        <v>110</v>
      </c>
      <c r="C223" s="50">
        <v>2298.82545983</v>
      </c>
      <c r="D223" s="50">
        <v>2300.8238919599999</v>
      </c>
      <c r="E223" s="50">
        <v>2298.0857204599997</v>
      </c>
      <c r="F223" s="50">
        <v>2295.9616421299997</v>
      </c>
      <c r="G223" s="50">
        <v>2295.3579848199997</v>
      </c>
      <c r="H223" s="50">
        <v>2296.4231466200004</v>
      </c>
      <c r="I223" s="50">
        <v>2297.2021202599999</v>
      </c>
      <c r="J223" s="50">
        <v>2298.2777057900003</v>
      </c>
      <c r="K223" s="50">
        <v>2300.8460679999998</v>
      </c>
      <c r="L223" s="50">
        <v>2305.5410147100001</v>
      </c>
      <c r="M223" s="66">
        <v>3.2416804088519768E-2</v>
      </c>
    </row>
    <row r="224" spans="1:13" x14ac:dyDescent="0.25">
      <c r="A224" s="51" t="s">
        <v>198</v>
      </c>
      <c r="B224" s="51" t="s">
        <v>111</v>
      </c>
      <c r="C224" s="50">
        <v>1359.57967704</v>
      </c>
      <c r="D224" s="50">
        <v>1364.3139246199999</v>
      </c>
      <c r="E224" s="50">
        <v>1368.3243508600001</v>
      </c>
      <c r="F224" s="50">
        <v>1372.5445325000001</v>
      </c>
      <c r="G224" s="50">
        <v>1376.9679960399999</v>
      </c>
      <c r="H224" s="50">
        <v>1381.6540833899999</v>
      </c>
      <c r="I224" s="50">
        <v>1386.1327234400001</v>
      </c>
      <c r="J224" s="50">
        <v>1390.66824911</v>
      </c>
      <c r="K224" s="50">
        <v>1395.5945573500001</v>
      </c>
      <c r="L224" s="50">
        <v>1401.1747201800001</v>
      </c>
      <c r="M224" s="66">
        <v>0.33539875879458059</v>
      </c>
    </row>
    <row r="225" spans="1:13" x14ac:dyDescent="0.25">
      <c r="A225" s="51" t="s">
        <v>199</v>
      </c>
      <c r="B225" s="51" t="s">
        <v>109</v>
      </c>
      <c r="C225" s="50">
        <v>3710.5397484999999</v>
      </c>
      <c r="D225" s="50">
        <v>3720.4208745000001</v>
      </c>
      <c r="E225" s="50">
        <v>3738.2318519999999</v>
      </c>
      <c r="F225" s="50">
        <v>3759.5991411</v>
      </c>
      <c r="G225" s="50">
        <v>3780.7372896000002</v>
      </c>
      <c r="H225" s="50">
        <v>3804.3128326999999</v>
      </c>
      <c r="I225" s="50">
        <v>3830.8160972000001</v>
      </c>
      <c r="J225" s="50">
        <v>3857.6756277999998</v>
      </c>
      <c r="K225" s="50">
        <v>3886.0904027000001</v>
      </c>
      <c r="L225" s="50">
        <v>3913.8552819000001</v>
      </c>
      <c r="M225" s="66">
        <v>0.59448836538176231</v>
      </c>
    </row>
    <row r="226" spans="1:13" x14ac:dyDescent="0.25">
      <c r="A226" s="51" t="s">
        <v>199</v>
      </c>
      <c r="B226" s="51" t="s">
        <v>113</v>
      </c>
      <c r="C226" s="50">
        <v>3610.4425342999998</v>
      </c>
      <c r="D226" s="50">
        <v>3623.8075921999998</v>
      </c>
      <c r="E226" s="50">
        <v>3645.6668343000001</v>
      </c>
      <c r="F226" s="50">
        <v>3672.7567592</v>
      </c>
      <c r="G226" s="50">
        <v>3699.8209012000002</v>
      </c>
      <c r="H226" s="50">
        <v>3728.7016315999999</v>
      </c>
      <c r="I226" s="50">
        <v>3762.2824350000001</v>
      </c>
      <c r="J226" s="50">
        <v>3796.5772961000002</v>
      </c>
      <c r="K226" s="50">
        <v>3831.5738786000002</v>
      </c>
      <c r="L226" s="50">
        <v>3867.012925</v>
      </c>
      <c r="M226" s="66">
        <v>0.76571678106638341</v>
      </c>
    </row>
    <row r="227" spans="1:13" x14ac:dyDescent="0.25">
      <c r="A227" s="51" t="s">
        <v>199</v>
      </c>
      <c r="B227" s="51" t="s">
        <v>114</v>
      </c>
      <c r="C227" s="50">
        <v>6198.0516029399996</v>
      </c>
      <c r="D227" s="50">
        <v>6245.7352802900004</v>
      </c>
      <c r="E227" s="50">
        <v>6300.2996704099996</v>
      </c>
      <c r="F227" s="50">
        <v>6356.1059127199997</v>
      </c>
      <c r="G227" s="50">
        <v>6412.2866373799998</v>
      </c>
      <c r="H227" s="50">
        <v>6470.1656460900003</v>
      </c>
      <c r="I227" s="50">
        <v>6529.4669373799998</v>
      </c>
      <c r="J227" s="50">
        <v>6588.4271006400004</v>
      </c>
      <c r="K227" s="50">
        <v>6647.6570007399996</v>
      </c>
      <c r="L227" s="50">
        <v>6707.0569809600001</v>
      </c>
      <c r="M227" s="66">
        <v>0.88080386814652911</v>
      </c>
    </row>
    <row r="228" spans="1:13" x14ac:dyDescent="0.25">
      <c r="A228" s="37"/>
      <c r="B228" s="51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66"/>
    </row>
    <row r="229" spans="1:13" x14ac:dyDescent="0.25">
      <c r="A229" s="37" t="s">
        <v>209</v>
      </c>
      <c r="B229" s="51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66"/>
    </row>
    <row r="230" spans="1:13" x14ac:dyDescent="0.25">
      <c r="A230" s="51" t="s">
        <v>196</v>
      </c>
      <c r="B230" s="51" t="s">
        <v>197</v>
      </c>
      <c r="C230" s="50">
        <v>23144</v>
      </c>
      <c r="D230" s="50">
        <v>23278</v>
      </c>
      <c r="E230" s="50">
        <v>23420</v>
      </c>
      <c r="F230" s="50">
        <v>23558</v>
      </c>
      <c r="G230" s="50">
        <v>23698</v>
      </c>
      <c r="H230" s="50">
        <v>23831</v>
      </c>
      <c r="I230" s="50">
        <v>23964</v>
      </c>
      <c r="J230" s="50">
        <v>24098</v>
      </c>
      <c r="K230" s="50">
        <v>24237</v>
      </c>
      <c r="L230" s="50">
        <v>24376</v>
      </c>
      <c r="M230" s="66">
        <v>0.57792439898372017</v>
      </c>
    </row>
    <row r="231" spans="1:13" x14ac:dyDescent="0.25">
      <c r="A231" s="51" t="s">
        <v>196</v>
      </c>
      <c r="B231" s="51" t="s">
        <v>41</v>
      </c>
      <c r="C231" s="50">
        <v>5647</v>
      </c>
      <c r="D231" s="50">
        <v>5655</v>
      </c>
      <c r="E231" s="50">
        <v>5661</v>
      </c>
      <c r="F231" s="50">
        <v>5669</v>
      </c>
      <c r="G231" s="50">
        <v>5678</v>
      </c>
      <c r="H231" s="50">
        <v>5685</v>
      </c>
      <c r="I231" s="50">
        <v>5692</v>
      </c>
      <c r="J231" s="50">
        <v>5699</v>
      </c>
      <c r="K231" s="50">
        <v>5707</v>
      </c>
      <c r="L231" s="50">
        <v>5714</v>
      </c>
      <c r="M231" s="66">
        <v>0.1311400592267864</v>
      </c>
    </row>
    <row r="232" spans="1:13" x14ac:dyDescent="0.25">
      <c r="A232" s="51" t="s">
        <v>196</v>
      </c>
      <c r="B232" s="51" t="s">
        <v>43</v>
      </c>
      <c r="C232" s="50">
        <v>2067</v>
      </c>
      <c r="D232" s="50">
        <v>2090</v>
      </c>
      <c r="E232" s="50">
        <v>2117</v>
      </c>
      <c r="F232" s="50">
        <v>2141</v>
      </c>
      <c r="G232" s="50">
        <v>2165</v>
      </c>
      <c r="H232" s="50">
        <v>2188</v>
      </c>
      <c r="I232" s="50">
        <v>2210</v>
      </c>
      <c r="J232" s="50">
        <v>2232</v>
      </c>
      <c r="K232" s="50">
        <v>2256</v>
      </c>
      <c r="L232" s="50">
        <v>2280</v>
      </c>
      <c r="M232" s="66">
        <v>1.0957056094621276</v>
      </c>
    </row>
    <row r="233" spans="1:13" x14ac:dyDescent="0.25">
      <c r="A233" s="51" t="s">
        <v>196</v>
      </c>
      <c r="B233" s="51" t="s">
        <v>45</v>
      </c>
      <c r="C233" s="50">
        <v>10787</v>
      </c>
      <c r="D233" s="50">
        <v>10866</v>
      </c>
      <c r="E233" s="50">
        <v>10953</v>
      </c>
      <c r="F233" s="50">
        <v>11036</v>
      </c>
      <c r="G233" s="50">
        <v>11120</v>
      </c>
      <c r="H233" s="50">
        <v>11200</v>
      </c>
      <c r="I233" s="50">
        <v>11281</v>
      </c>
      <c r="J233" s="50">
        <v>11363</v>
      </c>
      <c r="K233" s="50">
        <v>11449</v>
      </c>
      <c r="L233" s="50">
        <v>11533</v>
      </c>
      <c r="M233" s="66">
        <v>0.74577589071458394</v>
      </c>
    </row>
    <row r="234" spans="1:13" x14ac:dyDescent="0.25">
      <c r="A234" s="51" t="s">
        <v>196</v>
      </c>
      <c r="B234" s="51" t="s">
        <v>47</v>
      </c>
      <c r="C234" s="50">
        <v>2025</v>
      </c>
      <c r="D234" s="50">
        <v>2030</v>
      </c>
      <c r="E234" s="50">
        <v>2035</v>
      </c>
      <c r="F234" s="50">
        <v>2041</v>
      </c>
      <c r="G234" s="50">
        <v>2046</v>
      </c>
      <c r="H234" s="50">
        <v>2052</v>
      </c>
      <c r="I234" s="50">
        <v>2057</v>
      </c>
      <c r="J234" s="50">
        <v>2062</v>
      </c>
      <c r="K234" s="50">
        <v>2067</v>
      </c>
      <c r="L234" s="50">
        <v>2073</v>
      </c>
      <c r="M234" s="66">
        <v>0.26064055505119477</v>
      </c>
    </row>
    <row r="235" spans="1:13" x14ac:dyDescent="0.25">
      <c r="A235" s="51" t="s">
        <v>196</v>
      </c>
      <c r="B235" s="51" t="s">
        <v>49</v>
      </c>
      <c r="C235" s="50">
        <v>1500</v>
      </c>
      <c r="D235" s="50">
        <v>1511</v>
      </c>
      <c r="E235" s="50">
        <v>1521</v>
      </c>
      <c r="F235" s="50">
        <v>1532</v>
      </c>
      <c r="G235" s="50">
        <v>1543</v>
      </c>
      <c r="H235" s="50">
        <v>1553</v>
      </c>
      <c r="I235" s="50">
        <v>1564</v>
      </c>
      <c r="J235" s="50">
        <v>1574</v>
      </c>
      <c r="K235" s="50">
        <v>1585</v>
      </c>
      <c r="L235" s="50">
        <v>1595</v>
      </c>
      <c r="M235" s="66">
        <v>0.68465118355398591</v>
      </c>
    </row>
    <row r="236" spans="1:13" x14ac:dyDescent="0.25">
      <c r="A236" s="51" t="s">
        <v>196</v>
      </c>
      <c r="B236" s="51" t="s">
        <v>51</v>
      </c>
      <c r="C236" s="50">
        <v>1118</v>
      </c>
      <c r="D236" s="50">
        <v>1125</v>
      </c>
      <c r="E236" s="50">
        <v>1132</v>
      </c>
      <c r="F236" s="50">
        <v>1139</v>
      </c>
      <c r="G236" s="50">
        <v>1146</v>
      </c>
      <c r="H236" s="50">
        <v>1153</v>
      </c>
      <c r="I236" s="50">
        <v>1160</v>
      </c>
      <c r="J236" s="50">
        <v>1166</v>
      </c>
      <c r="K236" s="50">
        <v>1173</v>
      </c>
      <c r="L236" s="50">
        <v>1180</v>
      </c>
      <c r="M236" s="66">
        <v>0.60150251298272117</v>
      </c>
    </row>
    <row r="237" spans="1:13" x14ac:dyDescent="0.25">
      <c r="A237" s="51" t="s">
        <v>198</v>
      </c>
      <c r="B237" s="51" t="s">
        <v>104</v>
      </c>
      <c r="C237" s="50">
        <v>292.57667650000002</v>
      </c>
      <c r="D237" s="50">
        <v>295.8590873</v>
      </c>
      <c r="E237" s="50">
        <v>299.67098429999999</v>
      </c>
      <c r="F237" s="50">
        <v>303.0520325</v>
      </c>
      <c r="G237" s="50">
        <v>306.45571560000002</v>
      </c>
      <c r="H237" s="50">
        <v>309.6895748</v>
      </c>
      <c r="I237" s="50">
        <v>312.81186680000002</v>
      </c>
      <c r="J237" s="50">
        <v>316.01634250000001</v>
      </c>
      <c r="K237" s="50">
        <v>319.43880030000003</v>
      </c>
      <c r="L237" s="50">
        <v>322.84418269999998</v>
      </c>
      <c r="M237" s="66">
        <v>1.0998153891148998</v>
      </c>
    </row>
    <row r="238" spans="1:13" x14ac:dyDescent="0.25">
      <c r="A238" s="51" t="s">
        <v>198</v>
      </c>
      <c r="B238" s="51" t="s">
        <v>43</v>
      </c>
      <c r="C238" s="50">
        <v>1009.856046</v>
      </c>
      <c r="D238" s="50">
        <v>1021.3380529999999</v>
      </c>
      <c r="E238" s="50">
        <v>1034.648042</v>
      </c>
      <c r="F238" s="50">
        <v>1046.4706619999999</v>
      </c>
      <c r="G238" s="50">
        <v>1058.371423</v>
      </c>
      <c r="H238" s="50">
        <v>1069.6855929999999</v>
      </c>
      <c r="I238" s="50">
        <v>1080.614188</v>
      </c>
      <c r="J238" s="50">
        <v>1091.8264650000001</v>
      </c>
      <c r="K238" s="50">
        <v>1103.79178</v>
      </c>
      <c r="L238" s="50">
        <v>1115.698099</v>
      </c>
      <c r="M238" s="66">
        <v>1.113627563078623</v>
      </c>
    </row>
    <row r="239" spans="1:13" x14ac:dyDescent="0.25">
      <c r="A239" s="51" t="s">
        <v>198</v>
      </c>
      <c r="B239" s="51" t="s">
        <v>105</v>
      </c>
      <c r="C239" s="50">
        <v>705.51344600000004</v>
      </c>
      <c r="D239" s="50">
        <v>713.26871749999998</v>
      </c>
      <c r="E239" s="50">
        <v>722.3003506</v>
      </c>
      <c r="F239" s="50">
        <v>730.29331019999995</v>
      </c>
      <c r="G239" s="50">
        <v>738.34083629999998</v>
      </c>
      <c r="H239" s="50">
        <v>745.97930040000006</v>
      </c>
      <c r="I239" s="50">
        <v>753.34924820000003</v>
      </c>
      <c r="J239" s="50">
        <v>760.91735419999998</v>
      </c>
      <c r="K239" s="50">
        <v>769.01041369999996</v>
      </c>
      <c r="L239" s="50">
        <v>777.06235860000004</v>
      </c>
      <c r="M239" s="66">
        <v>1.0790555131610091</v>
      </c>
    </row>
    <row r="240" spans="1:13" x14ac:dyDescent="0.25">
      <c r="A240" s="51" t="s">
        <v>198</v>
      </c>
      <c r="B240" s="51" t="s">
        <v>47</v>
      </c>
      <c r="C240" s="50">
        <v>1733.288114</v>
      </c>
      <c r="D240" s="50">
        <v>1740.3621800000001</v>
      </c>
      <c r="E240" s="50">
        <v>1746.9299100000001</v>
      </c>
      <c r="F240" s="50">
        <v>1753.531266</v>
      </c>
      <c r="G240" s="50">
        <v>1760.5206519999999</v>
      </c>
      <c r="H240" s="50">
        <v>1767.440589</v>
      </c>
      <c r="I240" s="50">
        <v>1773.9145249999999</v>
      </c>
      <c r="J240" s="50">
        <v>1780.510389</v>
      </c>
      <c r="K240" s="50">
        <v>1787.1804569999999</v>
      </c>
      <c r="L240" s="50">
        <v>1793.813165</v>
      </c>
      <c r="M240" s="66">
        <v>0.38209886951254823</v>
      </c>
    </row>
    <row r="241" spans="1:13" x14ac:dyDescent="0.25">
      <c r="A241" s="51" t="s">
        <v>198</v>
      </c>
      <c r="B241" s="51" t="s">
        <v>51</v>
      </c>
      <c r="C241" s="50">
        <v>1266.467842</v>
      </c>
      <c r="D241" s="50">
        <v>1273.579735</v>
      </c>
      <c r="E241" s="50">
        <v>1280.5455030000001</v>
      </c>
      <c r="F241" s="50">
        <v>1287.3820330000001</v>
      </c>
      <c r="G241" s="50">
        <v>1294.46578</v>
      </c>
      <c r="H241" s="50">
        <v>1301.153139</v>
      </c>
      <c r="I241" s="50">
        <v>1307.8580059999999</v>
      </c>
      <c r="J241" s="50">
        <v>1314.5719979999999</v>
      </c>
      <c r="K241" s="50">
        <v>1321.5471789999999</v>
      </c>
      <c r="L241" s="50">
        <v>1328.556235</v>
      </c>
      <c r="M241" s="66">
        <v>0.53320557584506378</v>
      </c>
    </row>
    <row r="242" spans="1:13" x14ac:dyDescent="0.25">
      <c r="A242" s="51" t="s">
        <v>198</v>
      </c>
      <c r="B242" s="51" t="s">
        <v>106</v>
      </c>
      <c r="C242" s="50">
        <v>4904.8937900000001</v>
      </c>
      <c r="D242" s="50">
        <v>4941.4389490000003</v>
      </c>
      <c r="E242" s="50">
        <v>4981.165825</v>
      </c>
      <c r="F242" s="50">
        <v>5019.4950440000002</v>
      </c>
      <c r="G242" s="50">
        <v>5058.5980449999997</v>
      </c>
      <c r="H242" s="50">
        <v>5095.5721890000004</v>
      </c>
      <c r="I242" s="50">
        <v>5132.8017929999996</v>
      </c>
      <c r="J242" s="50">
        <v>5170.6669089999996</v>
      </c>
      <c r="K242" s="50">
        <v>5209.9990520000001</v>
      </c>
      <c r="L242" s="50">
        <v>5249.0445849999996</v>
      </c>
      <c r="M242" s="66">
        <v>0.75631949920234032</v>
      </c>
    </row>
    <row r="243" spans="1:13" x14ac:dyDescent="0.25">
      <c r="A243" s="51" t="s">
        <v>198</v>
      </c>
      <c r="B243" s="51" t="s">
        <v>107</v>
      </c>
      <c r="C243" s="50">
        <v>1383.9920970000001</v>
      </c>
      <c r="D243" s="50">
        <v>1392.4346800000001</v>
      </c>
      <c r="E243" s="50">
        <v>1401.7250839999999</v>
      </c>
      <c r="F243" s="50">
        <v>1410.6418550000001</v>
      </c>
      <c r="G243" s="50">
        <v>1419.7816780000001</v>
      </c>
      <c r="H243" s="50">
        <v>1428.3478279999999</v>
      </c>
      <c r="I243" s="50">
        <v>1436.9722859999999</v>
      </c>
      <c r="J243" s="50">
        <v>1445.773942</v>
      </c>
      <c r="K243" s="50">
        <v>1454.972698</v>
      </c>
      <c r="L243" s="50">
        <v>1464.094394</v>
      </c>
      <c r="M243" s="66">
        <v>0.62712204219754764</v>
      </c>
    </row>
    <row r="244" spans="1:13" x14ac:dyDescent="0.25">
      <c r="A244" s="51" t="s">
        <v>198</v>
      </c>
      <c r="B244" s="51" t="s">
        <v>108</v>
      </c>
      <c r="C244" s="50">
        <v>1842.547838</v>
      </c>
      <c r="D244" s="50">
        <v>1854.199394</v>
      </c>
      <c r="E244" s="50">
        <v>1866.941061</v>
      </c>
      <c r="F244" s="50">
        <v>1879.20669</v>
      </c>
      <c r="G244" s="50">
        <v>1891.7559819999999</v>
      </c>
      <c r="H244" s="50">
        <v>1903.527345</v>
      </c>
      <c r="I244" s="50">
        <v>1915.40041</v>
      </c>
      <c r="J244" s="50">
        <v>1927.4919540000001</v>
      </c>
      <c r="K244" s="50">
        <v>1940.115125</v>
      </c>
      <c r="L244" s="50">
        <v>1952.647905</v>
      </c>
      <c r="M244" s="66">
        <v>0.64693970726412697</v>
      </c>
    </row>
    <row r="245" spans="1:13" x14ac:dyDescent="0.25">
      <c r="A245" s="51" t="s">
        <v>198</v>
      </c>
      <c r="B245" s="51" t="s">
        <v>109</v>
      </c>
      <c r="C245" s="50">
        <v>2398.8994520000001</v>
      </c>
      <c r="D245" s="50">
        <v>2417.25704</v>
      </c>
      <c r="E245" s="50">
        <v>2437.056658</v>
      </c>
      <c r="F245" s="50">
        <v>2456.251561</v>
      </c>
      <c r="G245" s="50">
        <v>2475.815599</v>
      </c>
      <c r="H245" s="50">
        <v>2494.3674930000002</v>
      </c>
      <c r="I245" s="50">
        <v>2513.0531999999998</v>
      </c>
      <c r="J245" s="50">
        <v>2532.0230900000001</v>
      </c>
      <c r="K245" s="50">
        <v>2551.6845389999999</v>
      </c>
      <c r="L245" s="50">
        <v>2571.1987650000001</v>
      </c>
      <c r="M245" s="66">
        <v>0.7736681891151731</v>
      </c>
    </row>
    <row r="246" spans="1:13" x14ac:dyDescent="0.25">
      <c r="A246" s="51" t="s">
        <v>198</v>
      </c>
      <c r="B246" s="51" t="s">
        <v>49</v>
      </c>
      <c r="C246" s="50">
        <v>2027.52388</v>
      </c>
      <c r="D246" s="50">
        <v>2041.663732</v>
      </c>
      <c r="E246" s="50">
        <v>2055.7554150000001</v>
      </c>
      <c r="F246" s="50">
        <v>2070.1122599999999</v>
      </c>
      <c r="G246" s="50">
        <v>2084.7002550000002</v>
      </c>
      <c r="H246" s="50">
        <v>2098.776652</v>
      </c>
      <c r="I246" s="50">
        <v>2112.9683660000001</v>
      </c>
      <c r="J246" s="50">
        <v>2127.1353730000001</v>
      </c>
      <c r="K246" s="50">
        <v>2141.5792139999999</v>
      </c>
      <c r="L246" s="50">
        <v>2155.8341839999998</v>
      </c>
      <c r="M246" s="66">
        <v>0.6841346488980049</v>
      </c>
    </row>
    <row r="247" spans="1:13" x14ac:dyDescent="0.25">
      <c r="A247" s="51" t="s">
        <v>198</v>
      </c>
      <c r="B247" s="51" t="s">
        <v>41</v>
      </c>
      <c r="C247" s="50">
        <v>2696.7361070000002</v>
      </c>
      <c r="D247" s="50">
        <v>2698.5132560000002</v>
      </c>
      <c r="E247" s="50">
        <v>2699.3326689999999</v>
      </c>
      <c r="F247" s="50">
        <v>2701.046206</v>
      </c>
      <c r="G247" s="50">
        <v>2702.806654</v>
      </c>
      <c r="H247" s="50">
        <v>2704.2062519999999</v>
      </c>
      <c r="I247" s="50">
        <v>2705.5169259999998</v>
      </c>
      <c r="J247" s="50">
        <v>2706.7297549999998</v>
      </c>
      <c r="K247" s="50">
        <v>2707.9781389999998</v>
      </c>
      <c r="L247" s="50">
        <v>2709.3580919999999</v>
      </c>
      <c r="M247" s="66">
        <v>5.1897327675431981E-2</v>
      </c>
    </row>
    <row r="248" spans="1:13" x14ac:dyDescent="0.25">
      <c r="A248" s="51" t="s">
        <v>198</v>
      </c>
      <c r="B248" s="51" t="s">
        <v>110</v>
      </c>
      <c r="C248" s="50">
        <v>1821.6520929999999</v>
      </c>
      <c r="D248" s="50">
        <v>1824.3707529999999</v>
      </c>
      <c r="E248" s="50">
        <v>1826.441544</v>
      </c>
      <c r="F248" s="50">
        <v>1829.1169110000001</v>
      </c>
      <c r="G248" s="50">
        <v>1831.8241599999999</v>
      </c>
      <c r="H248" s="50">
        <v>1834.286785</v>
      </c>
      <c r="I248" s="50">
        <v>1836.6887790000001</v>
      </c>
      <c r="J248" s="50">
        <v>1839.0239340000001</v>
      </c>
      <c r="K248" s="50">
        <v>1841.382797</v>
      </c>
      <c r="L248" s="50">
        <v>1843.830768</v>
      </c>
      <c r="M248" s="66">
        <v>0.13455170384419901</v>
      </c>
    </row>
    <row r="249" spans="1:13" x14ac:dyDescent="0.25">
      <c r="A249" s="51" t="s">
        <v>198</v>
      </c>
      <c r="B249" s="51" t="s">
        <v>111</v>
      </c>
      <c r="C249" s="50">
        <v>1060.4328860000001</v>
      </c>
      <c r="D249" s="50">
        <v>1064.098011</v>
      </c>
      <c r="E249" s="50">
        <v>1067.3847370000001</v>
      </c>
      <c r="F249" s="50">
        <v>1071.024216</v>
      </c>
      <c r="G249" s="50">
        <v>1074.6825220000001</v>
      </c>
      <c r="H249" s="50">
        <v>1078.19723</v>
      </c>
      <c r="I249" s="50">
        <v>1081.675874</v>
      </c>
      <c r="J249" s="50">
        <v>1085.1145879999999</v>
      </c>
      <c r="K249" s="50">
        <v>1088.5666779999999</v>
      </c>
      <c r="L249" s="50">
        <v>1092.0709609999999</v>
      </c>
      <c r="M249" s="66">
        <v>0.32718575499059988</v>
      </c>
    </row>
    <row r="250" spans="1:13" x14ac:dyDescent="0.25">
      <c r="A250" s="51" t="s">
        <v>199</v>
      </c>
      <c r="B250" s="51" t="s">
        <v>109</v>
      </c>
      <c r="C250" s="50">
        <v>2926</v>
      </c>
      <c r="D250" s="50">
        <v>2948</v>
      </c>
      <c r="E250" s="50">
        <v>2972</v>
      </c>
      <c r="F250" s="50">
        <v>2995</v>
      </c>
      <c r="G250" s="50">
        <v>3018</v>
      </c>
      <c r="H250" s="50">
        <v>3040</v>
      </c>
      <c r="I250" s="50">
        <v>3062</v>
      </c>
      <c r="J250" s="50">
        <v>3085</v>
      </c>
      <c r="K250" s="50">
        <v>3108</v>
      </c>
      <c r="L250" s="50">
        <v>3132</v>
      </c>
      <c r="M250" s="66">
        <v>0.75881424161987621</v>
      </c>
    </row>
    <row r="251" spans="1:13" x14ac:dyDescent="0.25">
      <c r="A251" s="51" t="s">
        <v>199</v>
      </c>
      <c r="B251" s="51" t="s">
        <v>113</v>
      </c>
      <c r="C251" s="50">
        <v>3075</v>
      </c>
      <c r="D251" s="50">
        <v>3094</v>
      </c>
      <c r="E251" s="50">
        <v>3116</v>
      </c>
      <c r="F251" s="50">
        <v>3137</v>
      </c>
      <c r="G251" s="50">
        <v>3158</v>
      </c>
      <c r="H251" s="50">
        <v>3178</v>
      </c>
      <c r="I251" s="50">
        <v>3198</v>
      </c>
      <c r="J251" s="50">
        <v>3219</v>
      </c>
      <c r="K251" s="50">
        <v>3240</v>
      </c>
      <c r="L251" s="50">
        <v>3261</v>
      </c>
      <c r="M251" s="66">
        <v>0.65467810453183617</v>
      </c>
    </row>
    <row r="252" spans="1:13" x14ac:dyDescent="0.25">
      <c r="A252" s="51" t="s">
        <v>199</v>
      </c>
      <c r="B252" s="51" t="s">
        <v>114</v>
      </c>
      <c r="C252" s="50">
        <v>4787</v>
      </c>
      <c r="D252" s="50">
        <v>4824</v>
      </c>
      <c r="E252" s="50">
        <v>4865</v>
      </c>
      <c r="F252" s="50">
        <v>4904</v>
      </c>
      <c r="G252" s="50">
        <v>4945</v>
      </c>
      <c r="H252" s="50">
        <v>4983</v>
      </c>
      <c r="I252" s="50">
        <v>5021</v>
      </c>
      <c r="J252" s="50">
        <v>5060</v>
      </c>
      <c r="K252" s="50">
        <v>5100</v>
      </c>
      <c r="L252" s="50">
        <v>5140</v>
      </c>
      <c r="M252" s="66">
        <v>0.7936793909714801</v>
      </c>
    </row>
    <row r="253" spans="1:13" x14ac:dyDescent="0.25">
      <c r="A253" s="37"/>
      <c r="B253" s="51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66"/>
    </row>
    <row r="254" spans="1:13" x14ac:dyDescent="0.25">
      <c r="A254" s="37" t="s">
        <v>210</v>
      </c>
      <c r="B254" s="51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66"/>
    </row>
    <row r="255" spans="1:13" x14ac:dyDescent="0.25">
      <c r="A255" s="51" t="s">
        <v>196</v>
      </c>
      <c r="B255" s="51" t="s">
        <v>197</v>
      </c>
      <c r="C255" s="50">
        <v>30124.36</v>
      </c>
      <c r="D255" s="50">
        <v>30272.79</v>
      </c>
      <c r="E255" s="50">
        <v>30449.42</v>
      </c>
      <c r="F255" s="50">
        <v>30651.57</v>
      </c>
      <c r="G255" s="50">
        <v>30850.83</v>
      </c>
      <c r="H255" s="50">
        <v>31057.919999999998</v>
      </c>
      <c r="I255" s="50">
        <v>31270.49</v>
      </c>
      <c r="J255" s="50">
        <v>31488.46</v>
      </c>
      <c r="K255" s="50">
        <v>31712.720000000001</v>
      </c>
      <c r="L255" s="50">
        <v>31948.36</v>
      </c>
      <c r="M255" s="66">
        <v>0.6553234930128049</v>
      </c>
    </row>
    <row r="256" spans="1:13" x14ac:dyDescent="0.25">
      <c r="A256" s="51" t="s">
        <v>196</v>
      </c>
      <c r="B256" s="51" t="s">
        <v>41</v>
      </c>
      <c r="C256" s="50">
        <v>7546.18</v>
      </c>
      <c r="D256" s="50">
        <v>7553.97</v>
      </c>
      <c r="E256" s="50">
        <v>7546.42</v>
      </c>
      <c r="F256" s="50">
        <v>7541.15</v>
      </c>
      <c r="G256" s="50">
        <v>7540.68</v>
      </c>
      <c r="H256" s="50">
        <v>7545.25</v>
      </c>
      <c r="I256" s="50">
        <v>7550.13</v>
      </c>
      <c r="J256" s="50">
        <v>7555.99</v>
      </c>
      <c r="K256" s="50">
        <v>7565.93</v>
      </c>
      <c r="L256" s="50">
        <v>7580.88</v>
      </c>
      <c r="M256" s="66">
        <v>5.0988694235853949E-2</v>
      </c>
    </row>
    <row r="257" spans="1:13" x14ac:dyDescent="0.25">
      <c r="A257" s="51" t="s">
        <v>196</v>
      </c>
      <c r="B257" s="51" t="s">
        <v>43</v>
      </c>
      <c r="C257" s="50">
        <v>2200.88</v>
      </c>
      <c r="D257" s="50">
        <v>2217.65</v>
      </c>
      <c r="E257" s="50">
        <v>2240.98</v>
      </c>
      <c r="F257" s="50">
        <v>2267.58</v>
      </c>
      <c r="G257" s="50">
        <v>2291.34</v>
      </c>
      <c r="H257" s="50">
        <v>2316.1799999999998</v>
      </c>
      <c r="I257" s="50">
        <v>2339.0700000000002</v>
      </c>
      <c r="J257" s="50">
        <v>2362.0500000000002</v>
      </c>
      <c r="K257" s="50">
        <v>2386.13</v>
      </c>
      <c r="L257" s="50">
        <v>2410.2600000000002</v>
      </c>
      <c r="M257" s="66">
        <v>1.0148634392452172</v>
      </c>
    </row>
    <row r="258" spans="1:13" x14ac:dyDescent="0.25">
      <c r="A258" s="51" t="s">
        <v>196</v>
      </c>
      <c r="B258" s="51" t="s">
        <v>45</v>
      </c>
      <c r="C258" s="50">
        <v>14543.03</v>
      </c>
      <c r="D258" s="50">
        <v>14633.96</v>
      </c>
      <c r="E258" s="50">
        <v>14750.2</v>
      </c>
      <c r="F258" s="50">
        <v>14878.46</v>
      </c>
      <c r="G258" s="50">
        <v>15004.84</v>
      </c>
      <c r="H258" s="50">
        <v>15136.18</v>
      </c>
      <c r="I258" s="50">
        <v>15272.57</v>
      </c>
      <c r="J258" s="50">
        <v>15413.68</v>
      </c>
      <c r="K258" s="50">
        <v>15555.32</v>
      </c>
      <c r="L258" s="50">
        <v>15699.93</v>
      </c>
      <c r="M258" s="66">
        <v>0.85412044533188514</v>
      </c>
    </row>
    <row r="259" spans="1:13" x14ac:dyDescent="0.25">
      <c r="A259" s="51" t="s">
        <v>196</v>
      </c>
      <c r="B259" s="51" t="s">
        <v>47</v>
      </c>
      <c r="C259" s="50">
        <v>2536.88</v>
      </c>
      <c r="D259" s="50">
        <v>2548.88</v>
      </c>
      <c r="E259" s="50">
        <v>2563.3200000000002</v>
      </c>
      <c r="F259" s="50">
        <v>2578.73</v>
      </c>
      <c r="G259" s="50">
        <v>2593.6</v>
      </c>
      <c r="H259" s="50">
        <v>2607.83</v>
      </c>
      <c r="I259" s="50">
        <v>2623.09</v>
      </c>
      <c r="J259" s="50">
        <v>2639.51</v>
      </c>
      <c r="K259" s="50">
        <v>2655.08</v>
      </c>
      <c r="L259" s="50">
        <v>2672.74</v>
      </c>
      <c r="M259" s="66">
        <v>0.58134086438923482</v>
      </c>
    </row>
    <row r="260" spans="1:13" x14ac:dyDescent="0.25">
      <c r="A260" s="51" t="s">
        <v>196</v>
      </c>
      <c r="B260" s="51" t="s">
        <v>49</v>
      </c>
      <c r="C260" s="50">
        <v>2289.6999999999998</v>
      </c>
      <c r="D260" s="50">
        <v>2310.67</v>
      </c>
      <c r="E260" s="50">
        <v>2335.85</v>
      </c>
      <c r="F260" s="50">
        <v>2366.6999999999998</v>
      </c>
      <c r="G260" s="50">
        <v>2395.71</v>
      </c>
      <c r="H260" s="50">
        <v>2422.91</v>
      </c>
      <c r="I260" s="50">
        <v>2450.33</v>
      </c>
      <c r="J260" s="50">
        <v>2478.0300000000002</v>
      </c>
      <c r="K260" s="50">
        <v>2504.9899999999998</v>
      </c>
      <c r="L260" s="50">
        <v>2533.16</v>
      </c>
      <c r="M260" s="66">
        <v>1.1290678472779092</v>
      </c>
    </row>
    <row r="261" spans="1:13" x14ac:dyDescent="0.25">
      <c r="A261" s="51" t="s">
        <v>196</v>
      </c>
      <c r="B261" s="51" t="s">
        <v>51</v>
      </c>
      <c r="C261" s="50">
        <v>1008.6800000000001</v>
      </c>
      <c r="D261" s="50">
        <v>1007.66</v>
      </c>
      <c r="E261" s="50">
        <v>1012.65</v>
      </c>
      <c r="F261" s="50">
        <v>1017.96</v>
      </c>
      <c r="G261" s="50">
        <v>1024.6500000000001</v>
      </c>
      <c r="H261" s="50">
        <v>1029.57</v>
      </c>
      <c r="I261" s="50">
        <v>1034.3</v>
      </c>
      <c r="J261" s="50">
        <v>1039.2</v>
      </c>
      <c r="K261" s="50">
        <v>1045.28</v>
      </c>
      <c r="L261" s="50">
        <v>1051.4000000000001</v>
      </c>
      <c r="M261" s="66">
        <v>0.46195332993972382</v>
      </c>
    </row>
    <row r="262" spans="1:13" x14ac:dyDescent="0.25">
      <c r="A262" s="51" t="s">
        <v>198</v>
      </c>
      <c r="B262" s="51" t="s">
        <v>104</v>
      </c>
      <c r="C262" s="50">
        <v>310.40239100999997</v>
      </c>
      <c r="D262" s="50">
        <v>312.79439465199999</v>
      </c>
      <c r="E262" s="50">
        <v>316.175126186</v>
      </c>
      <c r="F262" s="50">
        <v>319.89581905400001</v>
      </c>
      <c r="G262" s="50">
        <v>323.28216370599995</v>
      </c>
      <c r="H262" s="50">
        <v>326.71506522499999</v>
      </c>
      <c r="I262" s="50">
        <v>330.01308637900001</v>
      </c>
      <c r="J262" s="50">
        <v>333.27865601799999</v>
      </c>
      <c r="K262" s="50">
        <v>336.616505421</v>
      </c>
      <c r="L262" s="50">
        <v>340.13000764899999</v>
      </c>
      <c r="M262" s="66">
        <v>1.0213856584116776</v>
      </c>
    </row>
    <row r="263" spans="1:13" x14ac:dyDescent="0.25">
      <c r="A263" s="51" t="s">
        <v>198</v>
      </c>
      <c r="B263" s="51" t="s">
        <v>43</v>
      </c>
      <c r="C263" s="50">
        <v>1038.7071207639999</v>
      </c>
      <c r="D263" s="50">
        <v>1046.8639964290001</v>
      </c>
      <c r="E263" s="50">
        <v>1058.326276886</v>
      </c>
      <c r="F263" s="50">
        <v>1070.92928422</v>
      </c>
      <c r="G263" s="50">
        <v>1082.4144857599999</v>
      </c>
      <c r="H263" s="50">
        <v>1094.0564703099999</v>
      </c>
      <c r="I263" s="50">
        <v>1105.24710082</v>
      </c>
      <c r="J263" s="50">
        <v>1116.32980531</v>
      </c>
      <c r="K263" s="50">
        <v>1127.6553926699999</v>
      </c>
      <c r="L263" s="50">
        <v>1139.5701076099999</v>
      </c>
      <c r="M263" s="66">
        <v>1.0350343150494323</v>
      </c>
    </row>
    <row r="264" spans="1:13" x14ac:dyDescent="0.25">
      <c r="A264" s="51" t="s">
        <v>198</v>
      </c>
      <c r="B264" s="51" t="s">
        <v>105</v>
      </c>
      <c r="C264" s="50">
        <v>784.97993960600002</v>
      </c>
      <c r="D264" s="50">
        <v>790.93484573299997</v>
      </c>
      <c r="E264" s="50">
        <v>799.40617465399998</v>
      </c>
      <c r="F264" s="50">
        <v>808.72481092200007</v>
      </c>
      <c r="G264" s="50">
        <v>817.19195737400003</v>
      </c>
      <c r="H264" s="50">
        <v>825.77282865699999</v>
      </c>
      <c r="I264" s="50">
        <v>834.01150966099999</v>
      </c>
      <c r="J264" s="50">
        <v>842.16430510199996</v>
      </c>
      <c r="K264" s="50">
        <v>850.49577166400002</v>
      </c>
      <c r="L264" s="50">
        <v>859.26787104300001</v>
      </c>
      <c r="M264" s="66">
        <v>1.0097590178518745</v>
      </c>
    </row>
    <row r="265" spans="1:13" x14ac:dyDescent="0.25">
      <c r="A265" s="51" t="s">
        <v>198</v>
      </c>
      <c r="B265" s="51" t="s">
        <v>47</v>
      </c>
      <c r="C265" s="50">
        <v>2139.1682537299998</v>
      </c>
      <c r="D265" s="50">
        <v>2151.07211835</v>
      </c>
      <c r="E265" s="50">
        <v>2165.5334106100004</v>
      </c>
      <c r="F265" s="50">
        <v>2181.2601786499999</v>
      </c>
      <c r="G265" s="50">
        <v>2196.2399196599999</v>
      </c>
      <c r="H265" s="50">
        <v>2210.6860360000001</v>
      </c>
      <c r="I265" s="50">
        <v>2225.9223111900001</v>
      </c>
      <c r="J265" s="50">
        <v>2241.4541309299998</v>
      </c>
      <c r="K265" s="50">
        <v>2257.3487927300002</v>
      </c>
      <c r="L265" s="50">
        <v>2273.9248898999999</v>
      </c>
      <c r="M265" s="66">
        <v>0.68108980338414948</v>
      </c>
    </row>
    <row r="266" spans="1:13" x14ac:dyDescent="0.25">
      <c r="A266" s="51" t="s">
        <v>198</v>
      </c>
      <c r="B266" s="51" t="s">
        <v>51</v>
      </c>
      <c r="C266" s="50">
        <v>1249.0402827</v>
      </c>
      <c r="D266" s="50">
        <v>1250.5133623000002</v>
      </c>
      <c r="E266" s="50">
        <v>1256.4967262</v>
      </c>
      <c r="F266" s="50">
        <v>1264.2581349999998</v>
      </c>
      <c r="G266" s="50">
        <v>1271.7815940999999</v>
      </c>
      <c r="H266" s="50">
        <v>1278.5455471</v>
      </c>
      <c r="I266" s="50">
        <v>1285.0234036000002</v>
      </c>
      <c r="J266" s="50">
        <v>1291.699042</v>
      </c>
      <c r="K266" s="50">
        <v>1299.2612478999999</v>
      </c>
      <c r="L266" s="50">
        <v>1307.2458271</v>
      </c>
      <c r="M266" s="66">
        <v>0.50736073070467569</v>
      </c>
    </row>
    <row r="267" spans="1:13" x14ac:dyDescent="0.25">
      <c r="A267" s="51" t="s">
        <v>198</v>
      </c>
      <c r="B267" s="51" t="s">
        <v>106</v>
      </c>
      <c r="C267" s="50">
        <v>6837.8031228899999</v>
      </c>
      <c r="D267" s="50">
        <v>6893.6293716499995</v>
      </c>
      <c r="E267" s="50">
        <v>6956.6236166500003</v>
      </c>
      <c r="F267" s="50">
        <v>7023.2020473199991</v>
      </c>
      <c r="G267" s="50">
        <v>7088.5518479499997</v>
      </c>
      <c r="H267" s="50">
        <v>7154.7132805000001</v>
      </c>
      <c r="I267" s="50">
        <v>7221.5191519800001</v>
      </c>
      <c r="J267" s="50">
        <v>7288.90345695</v>
      </c>
      <c r="K267" s="50">
        <v>7356.5769725600003</v>
      </c>
      <c r="L267" s="50">
        <v>7425.12654733</v>
      </c>
      <c r="M267" s="66">
        <v>0.91979579095575748</v>
      </c>
    </row>
    <row r="268" spans="1:13" x14ac:dyDescent="0.25">
      <c r="A268" s="51" t="s">
        <v>198</v>
      </c>
      <c r="B268" s="51" t="s">
        <v>107</v>
      </c>
      <c r="C268" s="50">
        <v>1829.3011381700001</v>
      </c>
      <c r="D268" s="50">
        <v>1841.7995950099998</v>
      </c>
      <c r="E268" s="50">
        <v>1857.61720855</v>
      </c>
      <c r="F268" s="50">
        <v>1875.0050900199999</v>
      </c>
      <c r="G268" s="50">
        <v>1892.22823163</v>
      </c>
      <c r="H268" s="50">
        <v>1909.9788014800001</v>
      </c>
      <c r="I268" s="50">
        <v>1928.60198747</v>
      </c>
      <c r="J268" s="50">
        <v>1947.7007692700001</v>
      </c>
      <c r="K268" s="50">
        <v>1967.0150674199999</v>
      </c>
      <c r="L268" s="50">
        <v>1986.6632591700002</v>
      </c>
      <c r="M268" s="66">
        <v>0.92113294502347287</v>
      </c>
    </row>
    <row r="269" spans="1:13" x14ac:dyDescent="0.25">
      <c r="A269" s="51" t="s">
        <v>198</v>
      </c>
      <c r="B269" s="51" t="s">
        <v>108</v>
      </c>
      <c r="C269" s="50">
        <v>2195.8837623999998</v>
      </c>
      <c r="D269" s="50">
        <v>2202.0223286999999</v>
      </c>
      <c r="E269" s="50">
        <v>2214.7463776</v>
      </c>
      <c r="F269" s="50">
        <v>2230.5626361</v>
      </c>
      <c r="G269" s="50">
        <v>2246.6132963</v>
      </c>
      <c r="H269" s="50">
        <v>2263.9985992000002</v>
      </c>
      <c r="I269" s="50">
        <v>2283.6494724999998</v>
      </c>
      <c r="J269" s="50">
        <v>2304.4792079999997</v>
      </c>
      <c r="K269" s="50">
        <v>2325.9153875000002</v>
      </c>
      <c r="L269" s="50">
        <v>2347.9734191000002</v>
      </c>
      <c r="M269" s="66">
        <v>0.74686400314385448</v>
      </c>
    </row>
    <row r="270" spans="1:13" x14ac:dyDescent="0.25">
      <c r="A270" s="51" t="s">
        <v>198</v>
      </c>
      <c r="B270" s="51" t="s">
        <v>109</v>
      </c>
      <c r="C270" s="50">
        <v>3261.7686557000002</v>
      </c>
      <c r="D270" s="50">
        <v>3274.4325413000001</v>
      </c>
      <c r="E270" s="50">
        <v>3294.1489478999997</v>
      </c>
      <c r="F270" s="50">
        <v>3317.4142436000002</v>
      </c>
      <c r="G270" s="50">
        <v>3340.3951529999999</v>
      </c>
      <c r="H270" s="50">
        <v>3364.4512964</v>
      </c>
      <c r="I270" s="50">
        <v>3390.4761486000002</v>
      </c>
      <c r="J270" s="50">
        <v>3417.5635018999997</v>
      </c>
      <c r="K270" s="50">
        <v>3445.1264144000002</v>
      </c>
      <c r="L270" s="50">
        <v>3473.3222355999997</v>
      </c>
      <c r="M270" s="66">
        <v>0.70068753959713348</v>
      </c>
    </row>
    <row r="271" spans="1:13" x14ac:dyDescent="0.25">
      <c r="A271" s="51" t="s">
        <v>198</v>
      </c>
      <c r="B271" s="51" t="s">
        <v>49</v>
      </c>
      <c r="C271" s="50">
        <v>3021.4383472</v>
      </c>
      <c r="D271" s="50">
        <v>3044.8503423800003</v>
      </c>
      <c r="E271" s="50">
        <v>3074.0716664900001</v>
      </c>
      <c r="F271" s="50">
        <v>3109.2740350700001</v>
      </c>
      <c r="G271" s="50">
        <v>3142.3894790200002</v>
      </c>
      <c r="H271" s="50">
        <v>3174.1530232500004</v>
      </c>
      <c r="I271" s="50">
        <v>3206.3273369899998</v>
      </c>
      <c r="J271" s="50">
        <v>3238.9365537899998</v>
      </c>
      <c r="K271" s="50">
        <v>3271.9316888999997</v>
      </c>
      <c r="L271" s="50">
        <v>3305.4797915099998</v>
      </c>
      <c r="M271" s="66">
        <v>1.0033180682016418</v>
      </c>
    </row>
    <row r="272" spans="1:13" x14ac:dyDescent="0.25">
      <c r="A272" s="51" t="s">
        <v>198</v>
      </c>
      <c r="B272" s="51" t="s">
        <v>41</v>
      </c>
      <c r="C272" s="50">
        <v>3586.3822118999997</v>
      </c>
      <c r="D272" s="50">
        <v>3586.2344708000001</v>
      </c>
      <c r="E272" s="50">
        <v>3577.2031449000001</v>
      </c>
      <c r="F272" s="50">
        <v>3569.0125286000002</v>
      </c>
      <c r="G272" s="50">
        <v>3563.6502910999998</v>
      </c>
      <c r="H272" s="50">
        <v>3561.9042750999997</v>
      </c>
      <c r="I272" s="50">
        <v>3560.0048661999999</v>
      </c>
      <c r="J272" s="50">
        <v>3558.6183356000001</v>
      </c>
      <c r="K272" s="50">
        <v>3559.6043915</v>
      </c>
      <c r="L272" s="50">
        <v>3563.6866525</v>
      </c>
      <c r="M272" s="66">
        <v>-7.0512554885471257E-2</v>
      </c>
    </row>
    <row r="273" spans="1:13" x14ac:dyDescent="0.25">
      <c r="A273" s="51" t="s">
        <v>198</v>
      </c>
      <c r="B273" s="51" t="s">
        <v>110</v>
      </c>
      <c r="C273" s="50">
        <v>2432.3323618300001</v>
      </c>
      <c r="D273" s="50">
        <v>2434.7998569599999</v>
      </c>
      <c r="E273" s="50">
        <v>2432.4468904599998</v>
      </c>
      <c r="F273" s="50">
        <v>2430.5759301300004</v>
      </c>
      <c r="G273" s="50">
        <v>2430.2197808199999</v>
      </c>
      <c r="H273" s="50">
        <v>2431.8959276200003</v>
      </c>
      <c r="I273" s="50">
        <v>2433.44589726</v>
      </c>
      <c r="J273" s="50">
        <v>2435.2755737900002</v>
      </c>
      <c r="K273" s="50">
        <v>2438.4297940000001</v>
      </c>
      <c r="L273" s="50">
        <v>2443.33427871</v>
      </c>
      <c r="M273" s="66">
        <v>5.0156990503391619E-2</v>
      </c>
    </row>
    <row r="274" spans="1:13" x14ac:dyDescent="0.25">
      <c r="A274" s="51" t="s">
        <v>198</v>
      </c>
      <c r="B274" s="51" t="s">
        <v>111</v>
      </c>
      <c r="C274" s="50">
        <v>1437.36035904</v>
      </c>
      <c r="D274" s="50">
        <v>1442.52249562</v>
      </c>
      <c r="E274" s="50">
        <v>1446.9121838600001</v>
      </c>
      <c r="F274" s="50">
        <v>1451.4344455</v>
      </c>
      <c r="G274" s="50">
        <v>1456.1566210399999</v>
      </c>
      <c r="H274" s="50">
        <v>1461.35517239</v>
      </c>
      <c r="I274" s="50">
        <v>1466.4413294399999</v>
      </c>
      <c r="J274" s="50">
        <v>1471.5754801099999</v>
      </c>
      <c r="K274" s="50">
        <v>1477.00191535</v>
      </c>
      <c r="L274" s="50">
        <v>1482.8597821800001</v>
      </c>
      <c r="M274" s="66">
        <v>0.34686865887603169</v>
      </c>
    </row>
    <row r="275" spans="1:13" x14ac:dyDescent="0.25">
      <c r="A275" s="51" t="s">
        <v>199</v>
      </c>
      <c r="B275" s="51" t="s">
        <v>109</v>
      </c>
      <c r="C275" s="50">
        <v>3993.5397484999999</v>
      </c>
      <c r="D275" s="50">
        <v>4008.4208745000001</v>
      </c>
      <c r="E275" s="50">
        <v>4032.2318519999999</v>
      </c>
      <c r="F275" s="50">
        <v>4059.5991411</v>
      </c>
      <c r="G275" s="50">
        <v>4086.7372896000002</v>
      </c>
      <c r="H275" s="50">
        <v>4115.3128327000004</v>
      </c>
      <c r="I275" s="50">
        <v>4146.8160971999996</v>
      </c>
      <c r="J275" s="50">
        <v>4178.6756278000003</v>
      </c>
      <c r="K275" s="50">
        <v>4212.0904026999997</v>
      </c>
      <c r="L275" s="50">
        <v>4244.8552818999997</v>
      </c>
      <c r="M275" s="66">
        <v>0.68041252731072532</v>
      </c>
    </row>
    <row r="276" spans="1:13" x14ac:dyDescent="0.25">
      <c r="A276" s="51" t="s">
        <v>199</v>
      </c>
      <c r="B276" s="51" t="s">
        <v>113</v>
      </c>
      <c r="C276" s="50">
        <v>3888.4425342999998</v>
      </c>
      <c r="D276" s="50">
        <v>3907.8075921999998</v>
      </c>
      <c r="E276" s="50">
        <v>3935.6668343000001</v>
      </c>
      <c r="F276" s="50">
        <v>3969.7567592</v>
      </c>
      <c r="G276" s="50">
        <v>4002.8209012000002</v>
      </c>
      <c r="H276" s="50">
        <v>4037.7016315999999</v>
      </c>
      <c r="I276" s="50">
        <v>4076.2824350000001</v>
      </c>
      <c r="J276" s="50">
        <v>4116.5772961000002</v>
      </c>
      <c r="K276" s="50">
        <v>4156.5738786000002</v>
      </c>
      <c r="L276" s="50">
        <v>4199.012925</v>
      </c>
      <c r="M276" s="66">
        <v>0.85744158625675748</v>
      </c>
    </row>
    <row r="277" spans="1:13" x14ac:dyDescent="0.25">
      <c r="A277" s="51" t="s">
        <v>199</v>
      </c>
      <c r="B277" s="51" t="s">
        <v>114</v>
      </c>
      <c r="C277" s="50">
        <v>6661.0516029399996</v>
      </c>
      <c r="D277" s="50">
        <v>6717.7352802900004</v>
      </c>
      <c r="E277" s="50">
        <v>6781.2996704099996</v>
      </c>
      <c r="F277" s="50">
        <v>6849.1059127199997</v>
      </c>
      <c r="G277" s="50">
        <v>6915.2866373799998</v>
      </c>
      <c r="H277" s="50">
        <v>6983.1656460900003</v>
      </c>
      <c r="I277" s="50">
        <v>7050.4669373799998</v>
      </c>
      <c r="J277" s="50">
        <v>7118.4271006400004</v>
      </c>
      <c r="K277" s="50">
        <v>7186.6570007399996</v>
      </c>
      <c r="L277" s="50">
        <v>7256.0569809600001</v>
      </c>
      <c r="M277" s="66">
        <v>0.95519082947790324</v>
      </c>
    </row>
    <row r="278" spans="1:13" x14ac:dyDescent="0.25">
      <c r="A278" s="37"/>
      <c r="B278" s="51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66"/>
    </row>
    <row r="279" spans="1:13" x14ac:dyDescent="0.25">
      <c r="A279" s="37" t="s">
        <v>211</v>
      </c>
      <c r="B279" s="51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66"/>
    </row>
    <row r="280" spans="1:13" x14ac:dyDescent="0.25">
      <c r="A280" s="51" t="s">
        <v>196</v>
      </c>
      <c r="B280" s="51" t="s">
        <v>197</v>
      </c>
      <c r="C280" s="50">
        <v>23841</v>
      </c>
      <c r="D280" s="50">
        <v>23983</v>
      </c>
      <c r="E280" s="50">
        <v>24138</v>
      </c>
      <c r="F280" s="50">
        <v>24283</v>
      </c>
      <c r="G280" s="50">
        <v>24428</v>
      </c>
      <c r="H280" s="50">
        <v>24568</v>
      </c>
      <c r="I280" s="50">
        <v>24707</v>
      </c>
      <c r="J280" s="50">
        <v>24847</v>
      </c>
      <c r="K280" s="50">
        <v>24993</v>
      </c>
      <c r="L280" s="50">
        <v>25138</v>
      </c>
      <c r="M280" s="66">
        <v>0.59033406500881291</v>
      </c>
    </row>
    <row r="281" spans="1:13" x14ac:dyDescent="0.25">
      <c r="A281" s="51" t="s">
        <v>196</v>
      </c>
      <c r="B281" s="51" t="s">
        <v>41</v>
      </c>
      <c r="C281" s="50">
        <v>5805</v>
      </c>
      <c r="D281" s="50">
        <v>5814</v>
      </c>
      <c r="E281" s="50">
        <v>5823</v>
      </c>
      <c r="F281" s="50">
        <v>5831</v>
      </c>
      <c r="G281" s="50">
        <v>5840</v>
      </c>
      <c r="H281" s="50">
        <v>5848</v>
      </c>
      <c r="I281" s="50">
        <v>5856</v>
      </c>
      <c r="J281" s="50">
        <v>5864</v>
      </c>
      <c r="K281" s="50">
        <v>5871</v>
      </c>
      <c r="L281" s="50">
        <v>5879</v>
      </c>
      <c r="M281" s="66">
        <v>0.14084425104059495</v>
      </c>
    </row>
    <row r="282" spans="1:13" x14ac:dyDescent="0.25">
      <c r="A282" s="51" t="s">
        <v>196</v>
      </c>
      <c r="B282" s="51" t="s">
        <v>43</v>
      </c>
      <c r="C282" s="50">
        <v>2105</v>
      </c>
      <c r="D282" s="50">
        <v>2130</v>
      </c>
      <c r="E282" s="50">
        <v>2158</v>
      </c>
      <c r="F282" s="50">
        <v>2182</v>
      </c>
      <c r="G282" s="50">
        <v>2207</v>
      </c>
      <c r="H282" s="50">
        <v>2230</v>
      </c>
      <c r="I282" s="50">
        <v>2253</v>
      </c>
      <c r="J282" s="50">
        <v>2276</v>
      </c>
      <c r="K282" s="50">
        <v>2301</v>
      </c>
      <c r="L282" s="50">
        <v>2325</v>
      </c>
      <c r="M282" s="66">
        <v>1.1106173106551376</v>
      </c>
    </row>
    <row r="283" spans="1:13" x14ac:dyDescent="0.25">
      <c r="A283" s="51" t="s">
        <v>196</v>
      </c>
      <c r="B283" s="51" t="s">
        <v>45</v>
      </c>
      <c r="C283" s="50">
        <v>11142</v>
      </c>
      <c r="D283" s="50">
        <v>11229</v>
      </c>
      <c r="E283" s="50">
        <v>11325</v>
      </c>
      <c r="F283" s="50">
        <v>11414</v>
      </c>
      <c r="G283" s="50">
        <v>11504</v>
      </c>
      <c r="H283" s="50">
        <v>11590</v>
      </c>
      <c r="I283" s="50">
        <v>11676</v>
      </c>
      <c r="J283" s="50">
        <v>11761</v>
      </c>
      <c r="K283" s="50">
        <v>11849</v>
      </c>
      <c r="L283" s="50">
        <v>11938</v>
      </c>
      <c r="M283" s="66">
        <v>0.76966725140175107</v>
      </c>
    </row>
    <row r="284" spans="1:13" x14ac:dyDescent="0.25">
      <c r="A284" s="51" t="s">
        <v>196</v>
      </c>
      <c r="B284" s="51" t="s">
        <v>47</v>
      </c>
      <c r="C284" s="50">
        <v>2093</v>
      </c>
      <c r="D284" s="50">
        <v>2099</v>
      </c>
      <c r="E284" s="50">
        <v>2105</v>
      </c>
      <c r="F284" s="50">
        <v>2111</v>
      </c>
      <c r="G284" s="50">
        <v>2117</v>
      </c>
      <c r="H284" s="50">
        <v>2123</v>
      </c>
      <c r="I284" s="50">
        <v>2129</v>
      </c>
      <c r="J284" s="50">
        <v>2134</v>
      </c>
      <c r="K284" s="50">
        <v>2140</v>
      </c>
      <c r="L284" s="50">
        <v>2146</v>
      </c>
      <c r="M284" s="66">
        <v>0.27824416857971102</v>
      </c>
    </row>
    <row r="285" spans="1:13" x14ac:dyDescent="0.25">
      <c r="A285" s="51" t="s">
        <v>196</v>
      </c>
      <c r="B285" s="51" t="s">
        <v>49</v>
      </c>
      <c r="C285" s="50">
        <v>1540</v>
      </c>
      <c r="D285" s="50">
        <v>1552</v>
      </c>
      <c r="E285" s="50">
        <v>1563</v>
      </c>
      <c r="F285" s="50">
        <v>1575</v>
      </c>
      <c r="G285" s="50">
        <v>1586</v>
      </c>
      <c r="H285" s="50">
        <v>1598</v>
      </c>
      <c r="I285" s="50">
        <v>1609</v>
      </c>
      <c r="J285" s="50">
        <v>1621</v>
      </c>
      <c r="K285" s="50">
        <v>1632</v>
      </c>
      <c r="L285" s="50">
        <v>1643</v>
      </c>
      <c r="M285" s="66">
        <v>0.72194267137530854</v>
      </c>
    </row>
    <row r="286" spans="1:13" x14ac:dyDescent="0.25">
      <c r="A286" s="51" t="s">
        <v>196</v>
      </c>
      <c r="B286" s="51" t="s">
        <v>51</v>
      </c>
      <c r="C286" s="50">
        <v>1155</v>
      </c>
      <c r="D286" s="50">
        <v>1160</v>
      </c>
      <c r="E286" s="50">
        <v>1165</v>
      </c>
      <c r="F286" s="50">
        <v>1169</v>
      </c>
      <c r="G286" s="50">
        <v>1174</v>
      </c>
      <c r="H286" s="50">
        <v>1179</v>
      </c>
      <c r="I286" s="50">
        <v>1184</v>
      </c>
      <c r="J286" s="50">
        <v>1192</v>
      </c>
      <c r="K286" s="50">
        <v>1199</v>
      </c>
      <c r="L286" s="50">
        <v>1207</v>
      </c>
      <c r="M286" s="66">
        <v>0.49050570588287101</v>
      </c>
    </row>
    <row r="287" spans="1:13" x14ac:dyDescent="0.25">
      <c r="A287" s="51" t="s">
        <v>198</v>
      </c>
      <c r="B287" s="51" t="s">
        <v>104</v>
      </c>
      <c r="C287" s="50">
        <v>297.94793829999998</v>
      </c>
      <c r="D287" s="50">
        <v>301.41090509999998</v>
      </c>
      <c r="E287" s="50">
        <v>305.3870905</v>
      </c>
      <c r="F287" s="50">
        <v>308.86847469999998</v>
      </c>
      <c r="G287" s="50">
        <v>312.38544669999999</v>
      </c>
      <c r="H287" s="50">
        <v>315.7023858</v>
      </c>
      <c r="I287" s="50">
        <v>318.94589559999997</v>
      </c>
      <c r="J287" s="50">
        <v>322.2375098</v>
      </c>
      <c r="K287" s="50">
        <v>325.7505913</v>
      </c>
      <c r="L287" s="50">
        <v>329.22677379999999</v>
      </c>
      <c r="M287" s="66">
        <v>1.1153747437376182</v>
      </c>
    </row>
    <row r="288" spans="1:13" x14ac:dyDescent="0.25">
      <c r="A288" s="51" t="s">
        <v>198</v>
      </c>
      <c r="B288" s="51" t="s">
        <v>43</v>
      </c>
      <c r="C288" s="50">
        <v>1028.3954639999999</v>
      </c>
      <c r="D288" s="50">
        <v>1040.5035370000001</v>
      </c>
      <c r="E288" s="50">
        <v>1054.3835469999999</v>
      </c>
      <c r="F288" s="50">
        <v>1066.5554520000001</v>
      </c>
      <c r="G288" s="50">
        <v>1078.8502639999999</v>
      </c>
      <c r="H288" s="50">
        <v>1090.4541879999999</v>
      </c>
      <c r="I288" s="50">
        <v>1101.8043</v>
      </c>
      <c r="J288" s="50">
        <v>1113.3204009999999</v>
      </c>
      <c r="K288" s="50">
        <v>1125.6016</v>
      </c>
      <c r="L288" s="50">
        <v>1137.755318</v>
      </c>
      <c r="M288" s="66">
        <v>1.1291890422602924</v>
      </c>
    </row>
    <row r="289" spans="1:13" x14ac:dyDescent="0.25">
      <c r="A289" s="51" t="s">
        <v>198</v>
      </c>
      <c r="B289" s="51" t="s">
        <v>105</v>
      </c>
      <c r="C289" s="50">
        <v>718.46559739999998</v>
      </c>
      <c r="D289" s="50">
        <v>726.65325810000002</v>
      </c>
      <c r="E289" s="50">
        <v>736.07794579999995</v>
      </c>
      <c r="F289" s="50">
        <v>744.3097444</v>
      </c>
      <c r="G289" s="50">
        <v>752.62728100000004</v>
      </c>
      <c r="H289" s="50">
        <v>760.46294120000005</v>
      </c>
      <c r="I289" s="50">
        <v>768.12191670000004</v>
      </c>
      <c r="J289" s="50">
        <v>775.89694080000004</v>
      </c>
      <c r="K289" s="50">
        <v>784.20528969999998</v>
      </c>
      <c r="L289" s="50">
        <v>792.42478889999995</v>
      </c>
      <c r="M289" s="66">
        <v>1.0946116717063692</v>
      </c>
    </row>
    <row r="290" spans="1:13" x14ac:dyDescent="0.25">
      <c r="A290" s="51" t="s">
        <v>198</v>
      </c>
      <c r="B290" s="51" t="s">
        <v>47</v>
      </c>
      <c r="C290" s="50">
        <v>1790.5851869999999</v>
      </c>
      <c r="D290" s="50">
        <v>1797.9726290000001</v>
      </c>
      <c r="E290" s="50">
        <v>1805.3224459999999</v>
      </c>
      <c r="F290" s="50">
        <v>1812.4933699999999</v>
      </c>
      <c r="G290" s="50">
        <v>1819.701523</v>
      </c>
      <c r="H290" s="50">
        <v>1826.8515239999999</v>
      </c>
      <c r="I290" s="50">
        <v>1834.0207889999999</v>
      </c>
      <c r="J290" s="50">
        <v>1841.180717</v>
      </c>
      <c r="K290" s="50">
        <v>1848.4481129999999</v>
      </c>
      <c r="L290" s="50">
        <v>1855.719139</v>
      </c>
      <c r="M290" s="66">
        <v>0.397786973897718</v>
      </c>
    </row>
    <row r="291" spans="1:13" x14ac:dyDescent="0.25">
      <c r="A291" s="51" t="s">
        <v>198</v>
      </c>
      <c r="B291" s="51" t="s">
        <v>51</v>
      </c>
      <c r="C291" s="50">
        <v>1308.5769499999999</v>
      </c>
      <c r="D291" s="50">
        <v>1313.5235700000001</v>
      </c>
      <c r="E291" s="50">
        <v>1318.6604150000001</v>
      </c>
      <c r="F291" s="50">
        <v>1323.7239629999999</v>
      </c>
      <c r="G291" s="50">
        <v>1328.775807</v>
      </c>
      <c r="H291" s="50">
        <v>1333.7295650000001</v>
      </c>
      <c r="I291" s="50">
        <v>1339.236132</v>
      </c>
      <c r="J291" s="50">
        <v>1346.917203</v>
      </c>
      <c r="K291" s="50">
        <v>1354.709963</v>
      </c>
      <c r="L291" s="50">
        <v>1362.479662</v>
      </c>
      <c r="M291" s="66">
        <v>0.44951922469940175</v>
      </c>
    </row>
    <row r="292" spans="1:13" x14ac:dyDescent="0.25">
      <c r="A292" s="51" t="s">
        <v>198</v>
      </c>
      <c r="B292" s="51" t="s">
        <v>106</v>
      </c>
      <c r="C292" s="50">
        <v>5066.3855979999998</v>
      </c>
      <c r="D292" s="50">
        <v>5106.2859699999999</v>
      </c>
      <c r="E292" s="50">
        <v>5150.5709079999997</v>
      </c>
      <c r="F292" s="50">
        <v>5191.7432870000002</v>
      </c>
      <c r="G292" s="50">
        <v>5233.2313940000004</v>
      </c>
      <c r="H292" s="50">
        <v>5272.9789510000001</v>
      </c>
      <c r="I292" s="50">
        <v>5312.3102650000001</v>
      </c>
      <c r="J292" s="50">
        <v>5351.5413010000002</v>
      </c>
      <c r="K292" s="50">
        <v>5392.3659319999997</v>
      </c>
      <c r="L292" s="50">
        <v>5433.0541350000003</v>
      </c>
      <c r="M292" s="66">
        <v>0.77939680755199081</v>
      </c>
    </row>
    <row r="293" spans="1:13" x14ac:dyDescent="0.25">
      <c r="A293" s="51" t="s">
        <v>198</v>
      </c>
      <c r="B293" s="51" t="s">
        <v>107</v>
      </c>
      <c r="C293" s="50">
        <v>1429.5925580000001</v>
      </c>
      <c r="D293" s="50">
        <v>1438.903767</v>
      </c>
      <c r="E293" s="50">
        <v>1449.4016710000001</v>
      </c>
      <c r="F293" s="50">
        <v>1459.05285</v>
      </c>
      <c r="G293" s="50">
        <v>1468.7914330000001</v>
      </c>
      <c r="H293" s="50">
        <v>1478.060508</v>
      </c>
      <c r="I293" s="50">
        <v>1487.219736</v>
      </c>
      <c r="J293" s="50">
        <v>1496.3501739999999</v>
      </c>
      <c r="K293" s="50">
        <v>1505.9132609999999</v>
      </c>
      <c r="L293" s="50">
        <v>1515.4413159999999</v>
      </c>
      <c r="M293" s="66">
        <v>0.65007291709522352</v>
      </c>
    </row>
    <row r="294" spans="1:13" x14ac:dyDescent="0.25">
      <c r="A294" s="51" t="s">
        <v>198</v>
      </c>
      <c r="B294" s="51" t="s">
        <v>108</v>
      </c>
      <c r="C294" s="50">
        <v>1902.8865430000001</v>
      </c>
      <c r="D294" s="50">
        <v>1915.471785</v>
      </c>
      <c r="E294" s="50">
        <v>1929.5972139999999</v>
      </c>
      <c r="F294" s="50">
        <v>1942.6345710000001</v>
      </c>
      <c r="G294" s="50">
        <v>1955.7798479999999</v>
      </c>
      <c r="H294" s="50">
        <v>1968.311645</v>
      </c>
      <c r="I294" s="50">
        <v>1980.7461949999999</v>
      </c>
      <c r="J294" s="50">
        <v>1993.331351</v>
      </c>
      <c r="K294" s="50">
        <v>2006.4789880000001</v>
      </c>
      <c r="L294" s="50">
        <v>2019.5779680000001</v>
      </c>
      <c r="M294" s="66">
        <v>0.663486902078958</v>
      </c>
    </row>
    <row r="295" spans="1:13" x14ac:dyDescent="0.25">
      <c r="A295" s="51" t="s">
        <v>198</v>
      </c>
      <c r="B295" s="51" t="s">
        <v>109</v>
      </c>
      <c r="C295" s="50">
        <v>2476.9849669999999</v>
      </c>
      <c r="D295" s="50">
        <v>2496.9998970000001</v>
      </c>
      <c r="E295" s="50">
        <v>2519.037339</v>
      </c>
      <c r="F295" s="50">
        <v>2539.6484679999999</v>
      </c>
      <c r="G295" s="50">
        <v>2560.4077969999998</v>
      </c>
      <c r="H295" s="50">
        <v>2580.3476150000001</v>
      </c>
      <c r="I295" s="50">
        <v>2600.0901819999999</v>
      </c>
      <c r="J295" s="50">
        <v>2619.770767</v>
      </c>
      <c r="K295" s="50">
        <v>2640.1812239999999</v>
      </c>
      <c r="L295" s="50">
        <v>2660.5308289999998</v>
      </c>
      <c r="M295" s="66">
        <v>0.79742464175822647</v>
      </c>
    </row>
    <row r="296" spans="1:13" x14ac:dyDescent="0.25">
      <c r="A296" s="51" t="s">
        <v>198</v>
      </c>
      <c r="B296" s="51" t="s">
        <v>49</v>
      </c>
      <c r="C296" s="50">
        <v>2085.7219570000002</v>
      </c>
      <c r="D296" s="50">
        <v>2101.1259089999999</v>
      </c>
      <c r="E296" s="50">
        <v>2116.908915</v>
      </c>
      <c r="F296" s="50">
        <v>2132.4660859999999</v>
      </c>
      <c r="G296" s="50">
        <v>2148.0698069999999</v>
      </c>
      <c r="H296" s="50">
        <v>2163.331553</v>
      </c>
      <c r="I296" s="50">
        <v>2178.490037</v>
      </c>
      <c r="J296" s="50">
        <v>2193.4561119999998</v>
      </c>
      <c r="K296" s="50">
        <v>2208.5162529999998</v>
      </c>
      <c r="L296" s="50">
        <v>2223.5723379999999</v>
      </c>
      <c r="M296" s="66">
        <v>0.71364557908439874</v>
      </c>
    </row>
    <row r="297" spans="1:13" x14ac:dyDescent="0.25">
      <c r="A297" s="51" t="s">
        <v>198</v>
      </c>
      <c r="B297" s="51" t="s">
        <v>41</v>
      </c>
      <c r="C297" s="50">
        <v>2772.283246</v>
      </c>
      <c r="D297" s="50">
        <v>2774.4953660000001</v>
      </c>
      <c r="E297" s="50">
        <v>2776.417868</v>
      </c>
      <c r="F297" s="50">
        <v>2778.2849040000001</v>
      </c>
      <c r="G297" s="50">
        <v>2780.1059829999999</v>
      </c>
      <c r="H297" s="50">
        <v>2781.7848170000002</v>
      </c>
      <c r="I297" s="50">
        <v>2783.3579460000001</v>
      </c>
      <c r="J297" s="50">
        <v>2784.6998749999998</v>
      </c>
      <c r="K297" s="50">
        <v>2786.0982669999999</v>
      </c>
      <c r="L297" s="50">
        <v>2787.4585820000002</v>
      </c>
      <c r="M297" s="66">
        <v>6.0674188191356393E-2</v>
      </c>
    </row>
    <row r="298" spans="1:13" x14ac:dyDescent="0.25">
      <c r="A298" s="51" t="s">
        <v>198</v>
      </c>
      <c r="B298" s="51" t="s">
        <v>110</v>
      </c>
      <c r="C298" s="50">
        <v>1872.684377</v>
      </c>
      <c r="D298" s="50">
        <v>1875.7396100000001</v>
      </c>
      <c r="E298" s="50">
        <v>1878.5994760000001</v>
      </c>
      <c r="F298" s="50">
        <v>1881.4220539999999</v>
      </c>
      <c r="G298" s="50">
        <v>1884.2136929999999</v>
      </c>
      <c r="H298" s="50">
        <v>1886.909005</v>
      </c>
      <c r="I298" s="50">
        <v>1889.5325539999999</v>
      </c>
      <c r="J298" s="50">
        <v>1891.9989</v>
      </c>
      <c r="K298" s="50">
        <v>1894.5032619999999</v>
      </c>
      <c r="L298" s="50">
        <v>1896.981397</v>
      </c>
      <c r="M298" s="66">
        <v>0.1433358179355082</v>
      </c>
    </row>
    <row r="299" spans="1:13" x14ac:dyDescent="0.25">
      <c r="A299" s="51" t="s">
        <v>198</v>
      </c>
      <c r="B299" s="51" t="s">
        <v>111</v>
      </c>
      <c r="C299" s="50">
        <v>1090.140157</v>
      </c>
      <c r="D299" s="50">
        <v>1094.059847</v>
      </c>
      <c r="E299" s="50">
        <v>1097.866184</v>
      </c>
      <c r="F299" s="50">
        <v>1101.6510579999999</v>
      </c>
      <c r="G299" s="50">
        <v>1105.4180679999999</v>
      </c>
      <c r="H299" s="50">
        <v>1109.1286700000001</v>
      </c>
      <c r="I299" s="50">
        <v>1112.797008</v>
      </c>
      <c r="J299" s="50">
        <v>1116.3724239999999</v>
      </c>
      <c r="K299" s="50">
        <v>1119.969799</v>
      </c>
      <c r="L299" s="50">
        <v>1123.551213</v>
      </c>
      <c r="M299" s="66">
        <v>0.33598675963251168</v>
      </c>
    </row>
    <row r="300" spans="1:13" x14ac:dyDescent="0.25">
      <c r="A300" s="51" t="s">
        <v>199</v>
      </c>
      <c r="B300" s="51" t="s">
        <v>109</v>
      </c>
      <c r="C300" s="50">
        <v>3022</v>
      </c>
      <c r="D300" s="50">
        <v>3046</v>
      </c>
      <c r="E300" s="50">
        <v>3073</v>
      </c>
      <c r="F300" s="50">
        <v>3097</v>
      </c>
      <c r="G300" s="50">
        <v>3122</v>
      </c>
      <c r="H300" s="50">
        <v>3146</v>
      </c>
      <c r="I300" s="50">
        <v>3169</v>
      </c>
      <c r="J300" s="50">
        <v>3193</v>
      </c>
      <c r="K300" s="50">
        <v>3217</v>
      </c>
      <c r="L300" s="50">
        <v>3241</v>
      </c>
      <c r="M300" s="66">
        <v>0.78039668127032336</v>
      </c>
    </row>
    <row r="301" spans="1:13" x14ac:dyDescent="0.25">
      <c r="A301" s="51" t="s">
        <v>199</v>
      </c>
      <c r="B301" s="51" t="s">
        <v>113</v>
      </c>
      <c r="C301" s="50">
        <v>3176</v>
      </c>
      <c r="D301" s="50">
        <v>3197</v>
      </c>
      <c r="E301" s="50">
        <v>3222</v>
      </c>
      <c r="F301" s="50">
        <v>3244</v>
      </c>
      <c r="G301" s="50">
        <v>3267</v>
      </c>
      <c r="H301" s="50">
        <v>3289</v>
      </c>
      <c r="I301" s="50">
        <v>3310</v>
      </c>
      <c r="J301" s="50">
        <v>3331</v>
      </c>
      <c r="K301" s="50">
        <v>3353</v>
      </c>
      <c r="L301" s="50">
        <v>3376</v>
      </c>
      <c r="M301" s="66">
        <v>0.68085214612292333</v>
      </c>
    </row>
    <row r="302" spans="1:13" x14ac:dyDescent="0.25">
      <c r="A302" s="51" t="s">
        <v>199</v>
      </c>
      <c r="B302" s="51" t="s">
        <v>114</v>
      </c>
      <c r="C302" s="50">
        <v>4944</v>
      </c>
      <c r="D302" s="50">
        <v>4985</v>
      </c>
      <c r="E302" s="50">
        <v>5031</v>
      </c>
      <c r="F302" s="50">
        <v>5073</v>
      </c>
      <c r="G302" s="50">
        <v>5115</v>
      </c>
      <c r="H302" s="50">
        <v>5156</v>
      </c>
      <c r="I302" s="50">
        <v>5197</v>
      </c>
      <c r="J302" s="50">
        <v>5237</v>
      </c>
      <c r="K302" s="50">
        <v>5279</v>
      </c>
      <c r="L302" s="50">
        <v>5320</v>
      </c>
      <c r="M302" s="66">
        <v>0.81775419454757081</v>
      </c>
    </row>
    <row r="303" spans="1:13" x14ac:dyDescent="0.25">
      <c r="A303" s="37"/>
      <c r="B303" s="51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66"/>
    </row>
    <row r="304" spans="1:13" x14ac:dyDescent="0.25">
      <c r="A304" s="37" t="s">
        <v>355</v>
      </c>
      <c r="B304" s="51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66"/>
    </row>
    <row r="305" spans="1:13" x14ac:dyDescent="0.25">
      <c r="A305" s="51" t="s">
        <v>196</v>
      </c>
      <c r="B305" s="51" t="s">
        <v>197</v>
      </c>
      <c r="C305" s="50">
        <v>17296.63</v>
      </c>
      <c r="D305" s="50">
        <v>20240.95</v>
      </c>
      <c r="E305" s="50">
        <v>22922.47</v>
      </c>
      <c r="F305" s="50">
        <v>25363.86</v>
      </c>
      <c r="G305" s="50">
        <v>27556.51</v>
      </c>
      <c r="H305" s="50">
        <v>29489.19</v>
      </c>
      <c r="I305" s="50">
        <v>31164.02</v>
      </c>
      <c r="J305" s="50">
        <v>32587.7</v>
      </c>
      <c r="K305" s="50">
        <v>33776.32</v>
      </c>
      <c r="L305" s="50">
        <v>34753.72</v>
      </c>
      <c r="M305" s="66">
        <v>8.0615242564860967</v>
      </c>
    </row>
    <row r="306" spans="1:13" x14ac:dyDescent="0.25">
      <c r="A306" s="51" t="s">
        <v>196</v>
      </c>
      <c r="B306" s="51" t="s">
        <v>41</v>
      </c>
      <c r="C306" s="50">
        <v>3600.4</v>
      </c>
      <c r="D306" s="50">
        <v>4054.07</v>
      </c>
      <c r="E306" s="50">
        <v>4466.38</v>
      </c>
      <c r="F306" s="50">
        <v>4836.57</v>
      </c>
      <c r="G306" s="50">
        <v>5169.16</v>
      </c>
      <c r="H306" s="50">
        <v>5462.33</v>
      </c>
      <c r="I306" s="50">
        <v>5715.96</v>
      </c>
      <c r="J306" s="50">
        <v>5931.42</v>
      </c>
      <c r="K306" s="50">
        <v>6111.19</v>
      </c>
      <c r="L306" s="50">
        <v>6258.59</v>
      </c>
      <c r="M306" s="66">
        <v>6.3360781459713245</v>
      </c>
    </row>
    <row r="307" spans="1:13" x14ac:dyDescent="0.25">
      <c r="A307" s="51" t="s">
        <v>196</v>
      </c>
      <c r="B307" s="51" t="s">
        <v>43</v>
      </c>
      <c r="C307" s="50">
        <v>1257</v>
      </c>
      <c r="D307" s="50">
        <v>1408.11</v>
      </c>
      <c r="E307" s="50">
        <v>1547.57</v>
      </c>
      <c r="F307" s="50">
        <v>1674.17</v>
      </c>
      <c r="G307" s="50">
        <v>1786.7</v>
      </c>
      <c r="H307" s="50">
        <v>1884.98</v>
      </c>
      <c r="I307" s="50">
        <v>1969.33</v>
      </c>
      <c r="J307" s="50">
        <v>2040.52</v>
      </c>
      <c r="K307" s="50">
        <v>2099.6</v>
      </c>
      <c r="L307" s="50">
        <v>2147.83</v>
      </c>
      <c r="M307" s="66">
        <v>6.1332895438029</v>
      </c>
    </row>
    <row r="308" spans="1:13" x14ac:dyDescent="0.25">
      <c r="A308" s="51" t="s">
        <v>196</v>
      </c>
      <c r="B308" s="51" t="s">
        <v>45</v>
      </c>
      <c r="C308" s="50">
        <v>9435.2800000000007</v>
      </c>
      <c r="D308" s="50">
        <v>11227.29</v>
      </c>
      <c r="E308" s="50">
        <v>12852.83</v>
      </c>
      <c r="F308" s="50">
        <v>14327.23</v>
      </c>
      <c r="G308" s="50">
        <v>15650.68</v>
      </c>
      <c r="H308" s="50">
        <v>16816.45</v>
      </c>
      <c r="I308" s="50">
        <v>17824.61</v>
      </c>
      <c r="J308" s="50">
        <v>18681.02</v>
      </c>
      <c r="K308" s="50">
        <v>19395.849999999999</v>
      </c>
      <c r="L308" s="50">
        <v>19982.34</v>
      </c>
      <c r="M308" s="66">
        <v>8.6951515459918305</v>
      </c>
    </row>
    <row r="309" spans="1:13" x14ac:dyDescent="0.25">
      <c r="A309" s="51" t="s">
        <v>196</v>
      </c>
      <c r="B309" s="51" t="s">
        <v>47</v>
      </c>
      <c r="C309" s="50">
        <v>682.13</v>
      </c>
      <c r="D309" s="50">
        <v>825.88</v>
      </c>
      <c r="E309" s="50">
        <v>956.08</v>
      </c>
      <c r="F309" s="50">
        <v>1074.3499999999999</v>
      </c>
      <c r="G309" s="50">
        <v>1180.9000000000001</v>
      </c>
      <c r="H309" s="50">
        <v>1275.04</v>
      </c>
      <c r="I309" s="50">
        <v>1356.64</v>
      </c>
      <c r="J309" s="50">
        <v>1426.16</v>
      </c>
      <c r="K309" s="50">
        <v>1484.36</v>
      </c>
      <c r="L309" s="50">
        <v>1532.28</v>
      </c>
      <c r="M309" s="66">
        <v>9.4088193290799094</v>
      </c>
    </row>
    <row r="310" spans="1:13" x14ac:dyDescent="0.25">
      <c r="A310" s="51" t="s">
        <v>196</v>
      </c>
      <c r="B310" s="51" t="s">
        <v>49</v>
      </c>
      <c r="C310" s="50">
        <v>1464.82</v>
      </c>
      <c r="D310" s="50">
        <v>1721.22</v>
      </c>
      <c r="E310" s="50">
        <v>1957.08</v>
      </c>
      <c r="F310" s="50">
        <v>2182.4299999999998</v>
      </c>
      <c r="G310" s="50">
        <v>2385.9299999999998</v>
      </c>
      <c r="H310" s="50">
        <v>2566.14</v>
      </c>
      <c r="I310" s="50">
        <v>2722.81</v>
      </c>
      <c r="J310" s="50">
        <v>2856.64</v>
      </c>
      <c r="K310" s="50">
        <v>2968.97</v>
      </c>
      <c r="L310" s="50">
        <v>3061.64</v>
      </c>
      <c r="M310" s="66">
        <v>8.5361542337175642</v>
      </c>
    </row>
    <row r="311" spans="1:13" x14ac:dyDescent="0.25">
      <c r="A311" s="51" t="s">
        <v>196</v>
      </c>
      <c r="B311" s="51" t="s">
        <v>51</v>
      </c>
      <c r="C311" s="50">
        <v>857.01</v>
      </c>
      <c r="D311" s="50">
        <v>1004.37</v>
      </c>
      <c r="E311" s="50">
        <v>1142.52</v>
      </c>
      <c r="F311" s="50">
        <v>1269.0999999999999</v>
      </c>
      <c r="G311" s="50">
        <v>1383.14</v>
      </c>
      <c r="H311" s="50">
        <v>1484.26</v>
      </c>
      <c r="I311" s="50">
        <v>1574.66</v>
      </c>
      <c r="J311" s="50">
        <v>1651.95</v>
      </c>
      <c r="K311" s="50">
        <v>1716.35</v>
      </c>
      <c r="L311" s="50">
        <v>1771.04</v>
      </c>
      <c r="M311" s="66">
        <v>8.3994159585019101</v>
      </c>
    </row>
    <row r="312" spans="1:13" x14ac:dyDescent="0.25">
      <c r="A312" s="51" t="s">
        <v>198</v>
      </c>
      <c r="B312" s="51" t="s">
        <v>104</v>
      </c>
      <c r="C312" s="50">
        <v>177.63</v>
      </c>
      <c r="D312" s="50">
        <v>198.99</v>
      </c>
      <c r="E312" s="50">
        <v>218.71</v>
      </c>
      <c r="F312" s="50">
        <v>236.61</v>
      </c>
      <c r="G312" s="50">
        <v>252.52</v>
      </c>
      <c r="H312" s="50">
        <v>266.42</v>
      </c>
      <c r="I312" s="50">
        <v>278.36</v>
      </c>
      <c r="J312" s="50">
        <v>288.43</v>
      </c>
      <c r="K312" s="50">
        <v>296.79000000000002</v>
      </c>
      <c r="L312" s="50">
        <v>303.62</v>
      </c>
      <c r="M312" s="66">
        <v>6.1373472594764333</v>
      </c>
    </row>
    <row r="313" spans="1:13" x14ac:dyDescent="0.25">
      <c r="A313" s="51" t="s">
        <v>198</v>
      </c>
      <c r="B313" s="51" t="s">
        <v>43</v>
      </c>
      <c r="C313" s="50">
        <v>603.80999999999995</v>
      </c>
      <c r="D313" s="50">
        <v>676.53</v>
      </c>
      <c r="E313" s="50">
        <v>743.68</v>
      </c>
      <c r="F313" s="50">
        <v>804.66</v>
      </c>
      <c r="G313" s="50">
        <v>858.9</v>
      </c>
      <c r="H313" s="50">
        <v>906.3</v>
      </c>
      <c r="I313" s="50">
        <v>947.02</v>
      </c>
      <c r="J313" s="50">
        <v>981.42</v>
      </c>
      <c r="K313" s="50">
        <v>1010.01</v>
      </c>
      <c r="L313" s="50">
        <v>1033.3699999999999</v>
      </c>
      <c r="M313" s="66">
        <v>6.1520520961253933</v>
      </c>
    </row>
    <row r="314" spans="1:13" x14ac:dyDescent="0.25">
      <c r="A314" s="51" t="s">
        <v>198</v>
      </c>
      <c r="B314" s="51" t="s">
        <v>105</v>
      </c>
      <c r="C314" s="50">
        <v>438.56</v>
      </c>
      <c r="D314" s="50">
        <v>491.21</v>
      </c>
      <c r="E314" s="50">
        <v>539.77</v>
      </c>
      <c r="F314" s="50">
        <v>583.84</v>
      </c>
      <c r="G314" s="50">
        <v>622.99</v>
      </c>
      <c r="H314" s="50">
        <v>657.16</v>
      </c>
      <c r="I314" s="50">
        <v>686.47</v>
      </c>
      <c r="J314" s="50">
        <v>711.19</v>
      </c>
      <c r="K314" s="50">
        <v>731.68</v>
      </c>
      <c r="L314" s="50">
        <v>748.39</v>
      </c>
      <c r="M314" s="66">
        <v>6.1179308026191759</v>
      </c>
    </row>
    <row r="315" spans="1:13" x14ac:dyDescent="0.25">
      <c r="A315" s="51" t="s">
        <v>198</v>
      </c>
      <c r="B315" s="51" t="s">
        <v>47</v>
      </c>
      <c r="C315" s="50">
        <v>620.64</v>
      </c>
      <c r="D315" s="50">
        <v>747.24</v>
      </c>
      <c r="E315" s="50">
        <v>862.44</v>
      </c>
      <c r="F315" s="50">
        <v>967.36</v>
      </c>
      <c r="G315" s="50">
        <v>1062.06</v>
      </c>
      <c r="H315" s="50">
        <v>1145.95</v>
      </c>
      <c r="I315" s="50">
        <v>1218.99</v>
      </c>
      <c r="J315" s="50">
        <v>1281.45</v>
      </c>
      <c r="K315" s="50">
        <v>1333.95</v>
      </c>
      <c r="L315" s="50">
        <v>1377.48</v>
      </c>
      <c r="M315" s="66">
        <v>9.2626492879701594</v>
      </c>
    </row>
    <row r="316" spans="1:13" x14ac:dyDescent="0.25">
      <c r="A316" s="51" t="s">
        <v>198</v>
      </c>
      <c r="B316" s="51" t="s">
        <v>51</v>
      </c>
      <c r="C316" s="50">
        <v>854.33</v>
      </c>
      <c r="D316" s="50">
        <v>1004.9</v>
      </c>
      <c r="E316" s="50">
        <v>1145.44</v>
      </c>
      <c r="F316" s="50">
        <v>1274.08</v>
      </c>
      <c r="G316" s="50">
        <v>1389.97</v>
      </c>
      <c r="H316" s="50">
        <v>1492.71</v>
      </c>
      <c r="I316" s="50">
        <v>1584.2</v>
      </c>
      <c r="J316" s="50">
        <v>1662.4</v>
      </c>
      <c r="K316" s="50">
        <v>1727.61</v>
      </c>
      <c r="L316" s="50">
        <v>1782.78</v>
      </c>
      <c r="M316" s="66">
        <v>8.5167802649936277</v>
      </c>
    </row>
    <row r="317" spans="1:13" x14ac:dyDescent="0.25">
      <c r="A317" s="51" t="s">
        <v>198</v>
      </c>
      <c r="B317" s="51" t="s">
        <v>106</v>
      </c>
      <c r="C317" s="50">
        <v>4303.57</v>
      </c>
      <c r="D317" s="50">
        <v>5123.12</v>
      </c>
      <c r="E317" s="50">
        <v>5867.16</v>
      </c>
      <c r="F317" s="50">
        <v>6542.6</v>
      </c>
      <c r="G317" s="50">
        <v>7149.46</v>
      </c>
      <c r="H317" s="50">
        <v>7684.58</v>
      </c>
      <c r="I317" s="50">
        <v>8147.92</v>
      </c>
      <c r="J317" s="50">
        <v>8542.07</v>
      </c>
      <c r="K317" s="50">
        <v>8871.6200000000008</v>
      </c>
      <c r="L317" s="50">
        <v>9142.59</v>
      </c>
      <c r="M317" s="66">
        <v>8.7326672174051545</v>
      </c>
    </row>
    <row r="318" spans="1:13" x14ac:dyDescent="0.25">
      <c r="A318" s="51" t="s">
        <v>198</v>
      </c>
      <c r="B318" s="51" t="s">
        <v>107</v>
      </c>
      <c r="C318" s="50">
        <v>1166.82</v>
      </c>
      <c r="D318" s="50">
        <v>1388.79</v>
      </c>
      <c r="E318" s="50">
        <v>1590.1</v>
      </c>
      <c r="F318" s="50">
        <v>1772.66</v>
      </c>
      <c r="G318" s="50">
        <v>1936.5</v>
      </c>
      <c r="H318" s="50">
        <v>2080.8000000000002</v>
      </c>
      <c r="I318" s="50">
        <v>2205.5500000000002</v>
      </c>
      <c r="J318" s="50">
        <v>2311.4899999999998</v>
      </c>
      <c r="K318" s="50">
        <v>2399.89</v>
      </c>
      <c r="L318" s="50">
        <v>2472.37</v>
      </c>
      <c r="M318" s="66">
        <v>8.7012154147824816</v>
      </c>
    </row>
    <row r="319" spans="1:13" x14ac:dyDescent="0.25">
      <c r="A319" s="51" t="s">
        <v>198</v>
      </c>
      <c r="B319" s="51" t="s">
        <v>108</v>
      </c>
      <c r="C319" s="50">
        <v>1524.29</v>
      </c>
      <c r="D319" s="50">
        <v>1809.68</v>
      </c>
      <c r="E319" s="50">
        <v>2068.79</v>
      </c>
      <c r="F319" s="50">
        <v>2303.75</v>
      </c>
      <c r="G319" s="50">
        <v>2514.59</v>
      </c>
      <c r="H319" s="50">
        <v>2700.27</v>
      </c>
      <c r="I319" s="50">
        <v>2860.95</v>
      </c>
      <c r="J319" s="50">
        <v>2997.39</v>
      </c>
      <c r="K319" s="50">
        <v>3111.17</v>
      </c>
      <c r="L319" s="50">
        <v>3204.55</v>
      </c>
      <c r="M319" s="66">
        <v>8.6064190942684693</v>
      </c>
    </row>
    <row r="320" spans="1:13" x14ac:dyDescent="0.25">
      <c r="A320" s="51" t="s">
        <v>198</v>
      </c>
      <c r="B320" s="51" t="s">
        <v>109</v>
      </c>
      <c r="C320" s="50">
        <v>2122.5100000000002</v>
      </c>
      <c r="D320" s="50">
        <v>2522.4499999999998</v>
      </c>
      <c r="E320" s="50">
        <v>2885.04</v>
      </c>
      <c r="F320" s="50">
        <v>3214.44</v>
      </c>
      <c r="G320" s="50">
        <v>3509.79</v>
      </c>
      <c r="H320" s="50">
        <v>3769.61</v>
      </c>
      <c r="I320" s="50">
        <v>3993.94</v>
      </c>
      <c r="J320" s="50">
        <v>4184.13</v>
      </c>
      <c r="K320" s="50">
        <v>4342.51</v>
      </c>
      <c r="L320" s="50">
        <v>4472.0600000000004</v>
      </c>
      <c r="M320" s="66">
        <v>8.6330533164941325</v>
      </c>
    </row>
    <row r="321" spans="1:13" x14ac:dyDescent="0.25">
      <c r="A321" s="51" t="s">
        <v>198</v>
      </c>
      <c r="B321" s="51" t="s">
        <v>49</v>
      </c>
      <c r="C321" s="50">
        <v>1927.3</v>
      </c>
      <c r="D321" s="50">
        <v>2272.65</v>
      </c>
      <c r="E321" s="50">
        <v>2588.63</v>
      </c>
      <c r="F321" s="50">
        <v>2885.43</v>
      </c>
      <c r="G321" s="50">
        <v>3152.71</v>
      </c>
      <c r="H321" s="50">
        <v>3388.77</v>
      </c>
      <c r="I321" s="50">
        <v>3593.43</v>
      </c>
      <c r="J321" s="50">
        <v>3767.7</v>
      </c>
      <c r="K321" s="50">
        <v>3913.49</v>
      </c>
      <c r="L321" s="50">
        <v>4033.31</v>
      </c>
      <c r="M321" s="66">
        <v>8.5512172870696457</v>
      </c>
    </row>
    <row r="322" spans="1:13" x14ac:dyDescent="0.25">
      <c r="A322" s="51" t="s">
        <v>198</v>
      </c>
      <c r="B322" s="51" t="s">
        <v>41</v>
      </c>
      <c r="C322" s="50">
        <v>1719.73</v>
      </c>
      <c r="D322" s="50">
        <v>1934.86</v>
      </c>
      <c r="E322" s="50">
        <v>2129.92</v>
      </c>
      <c r="F322" s="50">
        <v>2304.59</v>
      </c>
      <c r="G322" s="50">
        <v>2461.09</v>
      </c>
      <c r="H322" s="50">
        <v>2598.59</v>
      </c>
      <c r="I322" s="50">
        <v>2717.08</v>
      </c>
      <c r="J322" s="50">
        <v>2817.25</v>
      </c>
      <c r="K322" s="50">
        <v>2900.34</v>
      </c>
      <c r="L322" s="50">
        <v>2967.94</v>
      </c>
      <c r="M322" s="66">
        <v>6.2509351382312728</v>
      </c>
    </row>
    <row r="323" spans="1:13" x14ac:dyDescent="0.25">
      <c r="A323" s="51" t="s">
        <v>198</v>
      </c>
      <c r="B323" s="51" t="s">
        <v>110</v>
      </c>
      <c r="C323" s="50">
        <v>1161.2</v>
      </c>
      <c r="D323" s="50">
        <v>1307.55</v>
      </c>
      <c r="E323" s="50">
        <v>1440.57</v>
      </c>
      <c r="F323" s="50">
        <v>1560</v>
      </c>
      <c r="G323" s="50">
        <v>1667.32</v>
      </c>
      <c r="H323" s="50">
        <v>1761.92</v>
      </c>
      <c r="I323" s="50">
        <v>1843.77</v>
      </c>
      <c r="J323" s="50">
        <v>1913.31</v>
      </c>
      <c r="K323" s="50">
        <v>1971.35</v>
      </c>
      <c r="L323" s="50">
        <v>2018.95</v>
      </c>
      <c r="M323" s="66">
        <v>6.3386024927759799</v>
      </c>
    </row>
    <row r="324" spans="1:13" x14ac:dyDescent="0.25">
      <c r="A324" s="51" t="s">
        <v>198</v>
      </c>
      <c r="B324" s="51" t="s">
        <v>111</v>
      </c>
      <c r="C324" s="50">
        <v>676.24</v>
      </c>
      <c r="D324" s="50">
        <v>762.97</v>
      </c>
      <c r="E324" s="50">
        <v>842.23</v>
      </c>
      <c r="F324" s="50">
        <v>913.84</v>
      </c>
      <c r="G324" s="50">
        <v>978.59</v>
      </c>
      <c r="H324" s="50">
        <v>1036.1099999999999</v>
      </c>
      <c r="I324" s="50">
        <v>1086.33</v>
      </c>
      <c r="J324" s="50">
        <v>1129.45</v>
      </c>
      <c r="K324" s="50">
        <v>1165.92</v>
      </c>
      <c r="L324" s="50">
        <v>1196.32</v>
      </c>
      <c r="M324" s="66">
        <v>6.5436055536441273</v>
      </c>
    </row>
    <row r="325" spans="1:13" x14ac:dyDescent="0.25">
      <c r="A325" s="51" t="s">
        <v>199</v>
      </c>
      <c r="B325" s="51" t="s">
        <v>109</v>
      </c>
      <c r="C325" s="50">
        <v>2434.09</v>
      </c>
      <c r="D325" s="50">
        <v>3073.88</v>
      </c>
      <c r="E325" s="50">
        <v>3516.59</v>
      </c>
      <c r="F325" s="50">
        <v>3917.44</v>
      </c>
      <c r="G325" s="50">
        <v>4276.57</v>
      </c>
      <c r="H325" s="50">
        <v>4592.24</v>
      </c>
      <c r="I325" s="50">
        <v>4864.55</v>
      </c>
      <c r="J325" s="50">
        <v>5095.2</v>
      </c>
      <c r="K325" s="50">
        <v>5287.03</v>
      </c>
      <c r="L325" s="50">
        <v>5443.73</v>
      </c>
      <c r="M325" s="66">
        <v>9.3553396593866402</v>
      </c>
    </row>
    <row r="326" spans="1:13" x14ac:dyDescent="0.25">
      <c r="A326" s="51" t="s">
        <v>199</v>
      </c>
      <c r="B326" s="51" t="s">
        <v>113</v>
      </c>
      <c r="C326" s="50">
        <v>2789.74</v>
      </c>
      <c r="D326" s="50">
        <v>3125.57</v>
      </c>
      <c r="E326" s="50">
        <v>3577.66</v>
      </c>
      <c r="F326" s="50">
        <v>3987.57</v>
      </c>
      <c r="G326" s="50">
        <v>4355.37</v>
      </c>
      <c r="H326" s="50">
        <v>4679.22</v>
      </c>
      <c r="I326" s="50">
        <v>4959.1400000000003</v>
      </c>
      <c r="J326" s="50">
        <v>5196.78</v>
      </c>
      <c r="K326" s="50">
        <v>5394.98</v>
      </c>
      <c r="L326" s="50">
        <v>5557.45</v>
      </c>
      <c r="M326" s="66">
        <v>7.9585071512279226</v>
      </c>
    </row>
    <row r="327" spans="1:13" x14ac:dyDescent="0.25">
      <c r="A327" s="51" t="s">
        <v>199</v>
      </c>
      <c r="B327" s="51" t="s">
        <v>114</v>
      </c>
      <c r="C327" s="50">
        <v>4211.4399999999996</v>
      </c>
      <c r="D327" s="50">
        <v>5027.8500000000004</v>
      </c>
      <c r="E327" s="50">
        <v>5758.59</v>
      </c>
      <c r="F327" s="50">
        <v>6422.22</v>
      </c>
      <c r="G327" s="50">
        <v>7018.73</v>
      </c>
      <c r="H327" s="50">
        <v>7544.99</v>
      </c>
      <c r="I327" s="50">
        <v>8000.92</v>
      </c>
      <c r="J327" s="50">
        <v>8389.0400000000009</v>
      </c>
      <c r="K327" s="50">
        <v>8713.83</v>
      </c>
      <c r="L327" s="50">
        <v>8981.16</v>
      </c>
      <c r="M327" s="66">
        <v>8.7788958389434448</v>
      </c>
    </row>
    <row r="328" spans="1:13" x14ac:dyDescent="0.25">
      <c r="A328" s="37"/>
      <c r="B328" s="51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66"/>
    </row>
    <row r="329" spans="1:13" x14ac:dyDescent="0.25">
      <c r="A329" s="37" t="s">
        <v>356</v>
      </c>
      <c r="B329" s="51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66"/>
    </row>
    <row r="330" spans="1:13" x14ac:dyDescent="0.25">
      <c r="A330" s="51" t="s">
        <v>196</v>
      </c>
      <c r="B330" s="51" t="s">
        <v>197</v>
      </c>
      <c r="C330" s="50">
        <v>2912.51</v>
      </c>
      <c r="D330" s="50">
        <v>3327.8</v>
      </c>
      <c r="E330" s="50">
        <v>3705.91</v>
      </c>
      <c r="F330" s="50">
        <v>4050</v>
      </c>
      <c r="G330" s="50">
        <v>4358.99</v>
      </c>
      <c r="H330" s="50">
        <v>4631.29</v>
      </c>
      <c r="I330" s="50">
        <v>4867.1499999999996</v>
      </c>
      <c r="J330" s="50">
        <v>5067.6000000000004</v>
      </c>
      <c r="K330" s="50">
        <v>5234.95</v>
      </c>
      <c r="L330" s="50">
        <v>5372.5</v>
      </c>
      <c r="M330" s="66">
        <v>7.0398382941491366</v>
      </c>
    </row>
    <row r="331" spans="1:13" x14ac:dyDescent="0.25">
      <c r="A331" s="51" t="s">
        <v>196</v>
      </c>
      <c r="B331" s="51" t="s">
        <v>41</v>
      </c>
      <c r="C331" s="50">
        <v>661.56</v>
      </c>
      <c r="D331" s="50">
        <v>727.01</v>
      </c>
      <c r="E331" s="50">
        <v>786.48</v>
      </c>
      <c r="F331" s="50">
        <v>839.88</v>
      </c>
      <c r="G331" s="50">
        <v>887.86</v>
      </c>
      <c r="H331" s="50">
        <v>930.15</v>
      </c>
      <c r="I331" s="50">
        <v>966.74</v>
      </c>
      <c r="J331" s="50">
        <v>997.82</v>
      </c>
      <c r="K331" s="50">
        <v>1023.75</v>
      </c>
      <c r="L331" s="50">
        <v>1045.02</v>
      </c>
      <c r="M331" s="66">
        <v>5.2111353283252893</v>
      </c>
    </row>
    <row r="332" spans="1:13" x14ac:dyDescent="0.25">
      <c r="A332" s="51" t="s">
        <v>196</v>
      </c>
      <c r="B332" s="51" t="s">
        <v>43</v>
      </c>
      <c r="C332" s="50">
        <v>192.13</v>
      </c>
      <c r="D332" s="50">
        <v>216.95</v>
      </c>
      <c r="E332" s="50">
        <v>239.87</v>
      </c>
      <c r="F332" s="50">
        <v>260.66000000000003</v>
      </c>
      <c r="G332" s="50">
        <v>279.14999999999998</v>
      </c>
      <c r="H332" s="50">
        <v>295.3</v>
      </c>
      <c r="I332" s="50">
        <v>309.16000000000003</v>
      </c>
      <c r="J332" s="50">
        <v>320.85000000000002</v>
      </c>
      <c r="K332" s="50">
        <v>330.56</v>
      </c>
      <c r="L332" s="50">
        <v>338.48</v>
      </c>
      <c r="M332" s="66">
        <v>6.4943152730267961</v>
      </c>
    </row>
    <row r="333" spans="1:13" x14ac:dyDescent="0.25">
      <c r="A333" s="51" t="s">
        <v>196</v>
      </c>
      <c r="B333" s="51" t="s">
        <v>45</v>
      </c>
      <c r="C333" s="50">
        <v>1572.92</v>
      </c>
      <c r="D333" s="50">
        <v>1827.78</v>
      </c>
      <c r="E333" s="50">
        <v>2058.9699999999998</v>
      </c>
      <c r="F333" s="50">
        <v>2268.66</v>
      </c>
      <c r="G333" s="50">
        <v>2456.88</v>
      </c>
      <c r="H333" s="50">
        <v>2622.68</v>
      </c>
      <c r="I333" s="50">
        <v>2766.06</v>
      </c>
      <c r="J333" s="50">
        <v>2887.86</v>
      </c>
      <c r="K333" s="50">
        <v>2989.53</v>
      </c>
      <c r="L333" s="50">
        <v>3072.94</v>
      </c>
      <c r="M333" s="66">
        <v>7.7249702665762143</v>
      </c>
    </row>
    <row r="334" spans="1:13" x14ac:dyDescent="0.25">
      <c r="A334" s="51" t="s">
        <v>196</v>
      </c>
      <c r="B334" s="51" t="s">
        <v>47</v>
      </c>
      <c r="C334" s="50">
        <v>120.16</v>
      </c>
      <c r="D334" s="50">
        <v>140.38999999999999</v>
      </c>
      <c r="E334" s="50">
        <v>158.72</v>
      </c>
      <c r="F334" s="50">
        <v>175.37</v>
      </c>
      <c r="G334" s="50">
        <v>190.37</v>
      </c>
      <c r="H334" s="50">
        <v>203.62</v>
      </c>
      <c r="I334" s="50">
        <v>215.11</v>
      </c>
      <c r="J334" s="50">
        <v>224.89</v>
      </c>
      <c r="K334" s="50">
        <v>233.09</v>
      </c>
      <c r="L334" s="50">
        <v>239.83</v>
      </c>
      <c r="M334" s="66">
        <v>7.9814829569661017</v>
      </c>
    </row>
    <row r="335" spans="1:13" x14ac:dyDescent="0.25">
      <c r="A335" s="51" t="s">
        <v>196</v>
      </c>
      <c r="B335" s="51" t="s">
        <v>49</v>
      </c>
      <c r="C335" s="50">
        <v>240.57</v>
      </c>
      <c r="D335" s="50">
        <v>274.22000000000003</v>
      </c>
      <c r="E335" s="50">
        <v>305.17</v>
      </c>
      <c r="F335" s="50">
        <v>334.74</v>
      </c>
      <c r="G335" s="50">
        <v>361.45</v>
      </c>
      <c r="H335" s="50">
        <v>385.09</v>
      </c>
      <c r="I335" s="50">
        <v>405.65</v>
      </c>
      <c r="J335" s="50">
        <v>423.22</v>
      </c>
      <c r="K335" s="50">
        <v>437.96</v>
      </c>
      <c r="L335" s="50">
        <v>450.12</v>
      </c>
      <c r="M335" s="66">
        <v>7.2091545866591833</v>
      </c>
    </row>
    <row r="336" spans="1:13" x14ac:dyDescent="0.25">
      <c r="A336" s="51" t="s">
        <v>196</v>
      </c>
      <c r="B336" s="51" t="s">
        <v>51</v>
      </c>
      <c r="C336" s="50">
        <v>125.17700000000001</v>
      </c>
      <c r="D336" s="50">
        <v>141.45031839999999</v>
      </c>
      <c r="E336" s="50">
        <v>156.70529830000001</v>
      </c>
      <c r="F336" s="50">
        <v>170.68370680000001</v>
      </c>
      <c r="G336" s="50">
        <v>183.2759863</v>
      </c>
      <c r="H336" s="50">
        <v>194.44293479999999</v>
      </c>
      <c r="I336" s="50">
        <v>204.4247866</v>
      </c>
      <c r="J336" s="50">
        <v>212.95981560000001</v>
      </c>
      <c r="K336" s="50">
        <v>220.0715146</v>
      </c>
      <c r="L336" s="50">
        <v>226.1107566</v>
      </c>
      <c r="M336" s="66">
        <v>6.7905848334635976</v>
      </c>
    </row>
    <row r="337" spans="1:13" x14ac:dyDescent="0.25">
      <c r="A337" s="51" t="s">
        <v>198</v>
      </c>
      <c r="B337" s="51" t="s">
        <v>104</v>
      </c>
      <c r="C337" s="50">
        <v>27.11</v>
      </c>
      <c r="D337" s="50">
        <v>30.61</v>
      </c>
      <c r="E337" s="50">
        <v>33.85</v>
      </c>
      <c r="F337" s="50">
        <v>36.78</v>
      </c>
      <c r="G337" s="50">
        <v>39.4</v>
      </c>
      <c r="H337" s="50">
        <v>41.68</v>
      </c>
      <c r="I337" s="50">
        <v>43.63</v>
      </c>
      <c r="J337" s="50">
        <v>45.28</v>
      </c>
      <c r="K337" s="50">
        <v>46.66</v>
      </c>
      <c r="L337" s="50">
        <v>47.78</v>
      </c>
      <c r="M337" s="66">
        <v>6.4991868866633773</v>
      </c>
    </row>
    <row r="338" spans="1:13" x14ac:dyDescent="0.25">
      <c r="A338" s="51" t="s">
        <v>198</v>
      </c>
      <c r="B338" s="51" t="s">
        <v>43</v>
      </c>
      <c r="C338" s="50">
        <v>90.73</v>
      </c>
      <c r="D338" s="50">
        <v>102.47</v>
      </c>
      <c r="E338" s="50">
        <v>113.32</v>
      </c>
      <c r="F338" s="50">
        <v>123.17</v>
      </c>
      <c r="G338" s="50">
        <v>131.91999999999999</v>
      </c>
      <c r="H338" s="50">
        <v>139.58000000000001</v>
      </c>
      <c r="I338" s="50">
        <v>146.16</v>
      </c>
      <c r="J338" s="50">
        <v>151.71</v>
      </c>
      <c r="K338" s="50">
        <v>156.33000000000001</v>
      </c>
      <c r="L338" s="50">
        <v>160.1</v>
      </c>
      <c r="M338" s="66">
        <v>6.5134596621520657</v>
      </c>
    </row>
    <row r="339" spans="1:13" x14ac:dyDescent="0.25">
      <c r="A339" s="51" t="s">
        <v>198</v>
      </c>
      <c r="B339" s="51" t="s">
        <v>105</v>
      </c>
      <c r="C339" s="50">
        <v>68.5</v>
      </c>
      <c r="D339" s="50">
        <v>77.34</v>
      </c>
      <c r="E339" s="50">
        <v>85.5</v>
      </c>
      <c r="F339" s="50">
        <v>92.9</v>
      </c>
      <c r="G339" s="50">
        <v>99.47</v>
      </c>
      <c r="H339" s="50">
        <v>105.21</v>
      </c>
      <c r="I339" s="50">
        <v>110.14</v>
      </c>
      <c r="J339" s="50">
        <v>114.29</v>
      </c>
      <c r="K339" s="50">
        <v>117.73</v>
      </c>
      <c r="L339" s="50">
        <v>120.54</v>
      </c>
      <c r="M339" s="66">
        <v>6.4807691421024938</v>
      </c>
    </row>
    <row r="340" spans="1:13" x14ac:dyDescent="0.25">
      <c r="A340" s="51" t="s">
        <v>198</v>
      </c>
      <c r="B340" s="51" t="s">
        <v>47</v>
      </c>
      <c r="C340" s="50">
        <v>107.17</v>
      </c>
      <c r="D340" s="50">
        <v>124.9</v>
      </c>
      <c r="E340" s="50">
        <v>141.03</v>
      </c>
      <c r="F340" s="50">
        <v>155.72</v>
      </c>
      <c r="G340" s="50">
        <v>168.98</v>
      </c>
      <c r="H340" s="50">
        <v>180.72</v>
      </c>
      <c r="I340" s="50">
        <v>190.95</v>
      </c>
      <c r="J340" s="50">
        <v>199.7</v>
      </c>
      <c r="K340" s="50">
        <v>207.05</v>
      </c>
      <c r="L340" s="50">
        <v>213.15</v>
      </c>
      <c r="M340" s="66">
        <v>7.9391821017169795</v>
      </c>
    </row>
    <row r="341" spans="1:13" x14ac:dyDescent="0.25">
      <c r="A341" s="51" t="s">
        <v>198</v>
      </c>
      <c r="B341" s="51" t="s">
        <v>51</v>
      </c>
      <c r="C341" s="50">
        <v>128.36000000000001</v>
      </c>
      <c r="D341" s="50">
        <v>145.68</v>
      </c>
      <c r="E341" s="50">
        <v>161.84</v>
      </c>
      <c r="F341" s="50">
        <v>176.62</v>
      </c>
      <c r="G341" s="50">
        <v>189.94</v>
      </c>
      <c r="H341" s="50">
        <v>201.75</v>
      </c>
      <c r="I341" s="50">
        <v>212.26</v>
      </c>
      <c r="J341" s="50">
        <v>221.24</v>
      </c>
      <c r="K341" s="50">
        <v>228.73</v>
      </c>
      <c r="L341" s="50">
        <v>235.07</v>
      </c>
      <c r="M341" s="66">
        <v>6.9538417132921859</v>
      </c>
    </row>
    <row r="342" spans="1:13" x14ac:dyDescent="0.25">
      <c r="A342" s="51" t="s">
        <v>198</v>
      </c>
      <c r="B342" s="51" t="s">
        <v>106</v>
      </c>
      <c r="C342" s="50">
        <v>724.75</v>
      </c>
      <c r="D342" s="50">
        <v>842.47</v>
      </c>
      <c r="E342" s="50">
        <v>949.34</v>
      </c>
      <c r="F342" s="50">
        <v>1046.3499999999999</v>
      </c>
      <c r="G342" s="50">
        <v>1133.5</v>
      </c>
      <c r="H342" s="50">
        <v>1210.3499999999999</v>
      </c>
      <c r="I342" s="50">
        <v>1276.8800000000001</v>
      </c>
      <c r="J342" s="50">
        <v>1333.48</v>
      </c>
      <c r="K342" s="50">
        <v>1380.8</v>
      </c>
      <c r="L342" s="50">
        <v>1419.69</v>
      </c>
      <c r="M342" s="66">
        <v>7.7568861889822038</v>
      </c>
    </row>
    <row r="343" spans="1:13" x14ac:dyDescent="0.25">
      <c r="A343" s="51" t="s">
        <v>198</v>
      </c>
      <c r="B343" s="51" t="s">
        <v>107</v>
      </c>
      <c r="C343" s="50">
        <v>193.21</v>
      </c>
      <c r="D343" s="50">
        <v>224.75</v>
      </c>
      <c r="E343" s="50">
        <v>253.43</v>
      </c>
      <c r="F343" s="50">
        <v>279.5</v>
      </c>
      <c r="G343" s="50">
        <v>302.97000000000003</v>
      </c>
      <c r="H343" s="50">
        <v>323.70999999999998</v>
      </c>
      <c r="I343" s="50">
        <v>341.7</v>
      </c>
      <c r="J343" s="50">
        <v>357.05</v>
      </c>
      <c r="K343" s="50">
        <v>369.93</v>
      </c>
      <c r="L343" s="50">
        <v>380.56</v>
      </c>
      <c r="M343" s="66">
        <v>7.8227472350705263</v>
      </c>
    </row>
    <row r="344" spans="1:13" x14ac:dyDescent="0.25">
      <c r="A344" s="51" t="s">
        <v>198</v>
      </c>
      <c r="B344" s="51" t="s">
        <v>108</v>
      </c>
      <c r="C344" s="50">
        <v>243.29</v>
      </c>
      <c r="D344" s="50">
        <v>282.10000000000002</v>
      </c>
      <c r="E344" s="50">
        <v>317.38</v>
      </c>
      <c r="F344" s="50">
        <v>349.43</v>
      </c>
      <c r="G344" s="50">
        <v>378.24</v>
      </c>
      <c r="H344" s="50">
        <v>403.66</v>
      </c>
      <c r="I344" s="50">
        <v>425.71</v>
      </c>
      <c r="J344" s="50">
        <v>444.49</v>
      </c>
      <c r="K344" s="50">
        <v>460.21</v>
      </c>
      <c r="L344" s="50">
        <v>473.16</v>
      </c>
      <c r="M344" s="66">
        <v>7.6708635132461289</v>
      </c>
    </row>
    <row r="345" spans="1:13" x14ac:dyDescent="0.25">
      <c r="A345" s="51" t="s">
        <v>198</v>
      </c>
      <c r="B345" s="51" t="s">
        <v>109</v>
      </c>
      <c r="C345" s="50">
        <v>355.23</v>
      </c>
      <c r="D345" s="50">
        <v>411.82</v>
      </c>
      <c r="E345" s="50">
        <v>462.99</v>
      </c>
      <c r="F345" s="50">
        <v>509.36</v>
      </c>
      <c r="G345" s="50">
        <v>550.82000000000005</v>
      </c>
      <c r="H345" s="50">
        <v>587.19000000000005</v>
      </c>
      <c r="I345" s="50">
        <v>618.48</v>
      </c>
      <c r="J345" s="50">
        <v>644.9</v>
      </c>
      <c r="K345" s="50">
        <v>666.79</v>
      </c>
      <c r="L345" s="50">
        <v>684.58</v>
      </c>
      <c r="M345" s="66">
        <v>7.5615803764153666</v>
      </c>
    </row>
    <row r="346" spans="1:13" x14ac:dyDescent="0.25">
      <c r="A346" s="51" t="s">
        <v>198</v>
      </c>
      <c r="B346" s="51" t="s">
        <v>49</v>
      </c>
      <c r="C346" s="50">
        <v>320.54000000000002</v>
      </c>
      <c r="D346" s="50">
        <v>367.38</v>
      </c>
      <c r="E346" s="50">
        <v>410.22</v>
      </c>
      <c r="F346" s="50">
        <v>450.4</v>
      </c>
      <c r="G346" s="50">
        <v>486.56</v>
      </c>
      <c r="H346" s="50">
        <v>518.48</v>
      </c>
      <c r="I346" s="50">
        <v>546.13</v>
      </c>
      <c r="J346" s="50">
        <v>569.65</v>
      </c>
      <c r="K346" s="50">
        <v>589.30999999999995</v>
      </c>
      <c r="L346" s="50">
        <v>605.45000000000005</v>
      </c>
      <c r="M346" s="66">
        <v>7.3219240682247833</v>
      </c>
    </row>
    <row r="347" spans="1:13" x14ac:dyDescent="0.25">
      <c r="A347" s="51" t="s">
        <v>198</v>
      </c>
      <c r="B347" s="51" t="s">
        <v>41</v>
      </c>
      <c r="C347" s="50">
        <v>316.04000000000002</v>
      </c>
      <c r="D347" s="50">
        <v>347.02</v>
      </c>
      <c r="E347" s="50">
        <v>375.1</v>
      </c>
      <c r="F347" s="50">
        <v>400.25</v>
      </c>
      <c r="G347" s="50">
        <v>422.77</v>
      </c>
      <c r="H347" s="50">
        <v>442.56</v>
      </c>
      <c r="I347" s="50">
        <v>459.6</v>
      </c>
      <c r="J347" s="50">
        <v>474</v>
      </c>
      <c r="K347" s="50">
        <v>485.93</v>
      </c>
      <c r="L347" s="50">
        <v>495.63</v>
      </c>
      <c r="M347" s="66">
        <v>5.1266528350927043</v>
      </c>
    </row>
    <row r="348" spans="1:13" x14ac:dyDescent="0.25">
      <c r="A348" s="51" t="s">
        <v>198</v>
      </c>
      <c r="B348" s="51" t="s">
        <v>110</v>
      </c>
      <c r="C348" s="50">
        <v>213.31</v>
      </c>
      <c r="D348" s="50">
        <v>234.41</v>
      </c>
      <c r="E348" s="50">
        <v>253.6</v>
      </c>
      <c r="F348" s="50">
        <v>270.82</v>
      </c>
      <c r="G348" s="50">
        <v>286.3</v>
      </c>
      <c r="H348" s="50">
        <v>299.94</v>
      </c>
      <c r="I348" s="50">
        <v>311.75</v>
      </c>
      <c r="J348" s="50">
        <v>321.77999999999997</v>
      </c>
      <c r="K348" s="50">
        <v>330.15</v>
      </c>
      <c r="L348" s="50">
        <v>337.01</v>
      </c>
      <c r="M348" s="66">
        <v>5.2131866874327581</v>
      </c>
    </row>
    <row r="349" spans="1:13" x14ac:dyDescent="0.25">
      <c r="A349" s="51" t="s">
        <v>198</v>
      </c>
      <c r="B349" s="51" t="s">
        <v>111</v>
      </c>
      <c r="C349" s="50">
        <v>124.27</v>
      </c>
      <c r="D349" s="50">
        <v>136.84</v>
      </c>
      <c r="E349" s="50">
        <v>148.33000000000001</v>
      </c>
      <c r="F349" s="50">
        <v>158.71</v>
      </c>
      <c r="G349" s="50">
        <v>168.11</v>
      </c>
      <c r="H349" s="50">
        <v>176.46</v>
      </c>
      <c r="I349" s="50">
        <v>183.76</v>
      </c>
      <c r="J349" s="50">
        <v>190.03</v>
      </c>
      <c r="K349" s="50">
        <v>195.34</v>
      </c>
      <c r="L349" s="50">
        <v>199.78</v>
      </c>
      <c r="M349" s="66">
        <v>5.4167258735598578</v>
      </c>
    </row>
    <row r="350" spans="1:13" x14ac:dyDescent="0.25">
      <c r="A350" s="51" t="s">
        <v>199</v>
      </c>
      <c r="B350" s="51" t="s">
        <v>109</v>
      </c>
      <c r="C350" s="50">
        <v>419.95</v>
      </c>
      <c r="D350" s="50">
        <v>504.98</v>
      </c>
      <c r="E350" s="50">
        <v>568.04</v>
      </c>
      <c r="F350" s="50">
        <v>625.02</v>
      </c>
      <c r="G350" s="50">
        <v>675.94</v>
      </c>
      <c r="H350" s="50">
        <v>720.58</v>
      </c>
      <c r="I350" s="50">
        <v>758.96</v>
      </c>
      <c r="J350" s="50">
        <v>791.34</v>
      </c>
      <c r="K350" s="50">
        <v>818.15</v>
      </c>
      <c r="L350" s="50">
        <v>839.91</v>
      </c>
      <c r="M350" s="66">
        <v>8.0061167705291361</v>
      </c>
    </row>
    <row r="351" spans="1:13" x14ac:dyDescent="0.25">
      <c r="A351" s="51" t="s">
        <v>199</v>
      </c>
      <c r="B351" s="51" t="s">
        <v>113</v>
      </c>
      <c r="C351" s="50">
        <v>476.23</v>
      </c>
      <c r="D351" s="50">
        <v>497.22</v>
      </c>
      <c r="E351" s="50">
        <v>560.5</v>
      </c>
      <c r="F351" s="50">
        <v>618.01</v>
      </c>
      <c r="G351" s="50">
        <v>669.73</v>
      </c>
      <c r="H351" s="50">
        <v>715.4</v>
      </c>
      <c r="I351" s="50">
        <v>755</v>
      </c>
      <c r="J351" s="50">
        <v>788.74</v>
      </c>
      <c r="K351" s="50">
        <v>817.02</v>
      </c>
      <c r="L351" s="50">
        <v>840.33</v>
      </c>
      <c r="M351" s="66">
        <v>6.5132606502522394</v>
      </c>
    </row>
    <row r="352" spans="1:13" x14ac:dyDescent="0.25">
      <c r="A352" s="51" t="s">
        <v>199</v>
      </c>
      <c r="B352" s="51" t="s">
        <v>114</v>
      </c>
      <c r="C352" s="50">
        <v>676.74</v>
      </c>
      <c r="D352" s="50">
        <v>825.58</v>
      </c>
      <c r="E352" s="50">
        <v>930.42</v>
      </c>
      <c r="F352" s="50">
        <v>1025.6400000000001</v>
      </c>
      <c r="G352" s="50">
        <v>1111.21</v>
      </c>
      <c r="H352" s="50">
        <v>1186.71</v>
      </c>
      <c r="I352" s="50">
        <v>1252.1099999999999</v>
      </c>
      <c r="J352" s="50">
        <v>1307.78</v>
      </c>
      <c r="K352" s="50">
        <v>1354.36</v>
      </c>
      <c r="L352" s="50">
        <v>1392.7</v>
      </c>
      <c r="M352" s="66">
        <v>8.3493205059410602</v>
      </c>
    </row>
    <row r="353" spans="1:13" x14ac:dyDescent="0.25">
      <c r="A353" s="37"/>
      <c r="B353" s="51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66"/>
    </row>
    <row r="354" spans="1:13" x14ac:dyDescent="0.25">
      <c r="A354" s="37" t="s">
        <v>357</v>
      </c>
      <c r="B354" s="51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66"/>
    </row>
    <row r="355" spans="1:13" x14ac:dyDescent="0.25">
      <c r="A355" s="51" t="s">
        <v>196</v>
      </c>
      <c r="B355" s="51" t="s">
        <v>197</v>
      </c>
      <c r="C355" s="50">
        <v>2667.98</v>
      </c>
      <c r="D355" s="50">
        <v>3062.93</v>
      </c>
      <c r="E355" s="50">
        <v>3422.56</v>
      </c>
      <c r="F355" s="50">
        <v>3749.88</v>
      </c>
      <c r="G355" s="50">
        <v>4043.81</v>
      </c>
      <c r="H355" s="50">
        <v>4302.8500000000004</v>
      </c>
      <c r="I355" s="50">
        <v>4527.2299999999996</v>
      </c>
      <c r="J355" s="50">
        <v>4717.93</v>
      </c>
      <c r="K355" s="50">
        <v>4877.1400000000003</v>
      </c>
      <c r="L355" s="50">
        <v>5008</v>
      </c>
      <c r="M355" s="66">
        <v>7.2474219274115681</v>
      </c>
    </row>
    <row r="356" spans="1:13" x14ac:dyDescent="0.25">
      <c r="A356" s="51" t="s">
        <v>196</v>
      </c>
      <c r="B356" s="51" t="s">
        <v>41</v>
      </c>
      <c r="C356" s="50">
        <v>559.82000000000005</v>
      </c>
      <c r="D356" s="50">
        <v>622.97</v>
      </c>
      <c r="E356" s="50">
        <v>680.36</v>
      </c>
      <c r="F356" s="50">
        <v>731.89</v>
      </c>
      <c r="G356" s="50">
        <v>778.18</v>
      </c>
      <c r="H356" s="50">
        <v>818.99</v>
      </c>
      <c r="I356" s="50">
        <v>854.29</v>
      </c>
      <c r="J356" s="50">
        <v>884.28</v>
      </c>
      <c r="K356" s="50">
        <v>909.3</v>
      </c>
      <c r="L356" s="50">
        <v>929.82</v>
      </c>
      <c r="M356" s="66">
        <v>5.7994441354757953</v>
      </c>
    </row>
    <row r="357" spans="1:13" x14ac:dyDescent="0.25">
      <c r="A357" s="51" t="s">
        <v>196</v>
      </c>
      <c r="B357" s="51" t="s">
        <v>43</v>
      </c>
      <c r="C357" s="50">
        <v>169.5</v>
      </c>
      <c r="D357" s="50">
        <v>192.82</v>
      </c>
      <c r="E357" s="50">
        <v>214.35</v>
      </c>
      <c r="F357" s="50">
        <v>233.88</v>
      </c>
      <c r="G357" s="50">
        <v>251.25</v>
      </c>
      <c r="H357" s="50">
        <v>266.42</v>
      </c>
      <c r="I357" s="50">
        <v>279.44</v>
      </c>
      <c r="J357" s="50">
        <v>290.43</v>
      </c>
      <c r="K357" s="50">
        <v>299.55</v>
      </c>
      <c r="L357" s="50">
        <v>306.99</v>
      </c>
      <c r="M357" s="66">
        <v>6.8222236195319308</v>
      </c>
    </row>
    <row r="358" spans="1:13" x14ac:dyDescent="0.25">
      <c r="A358" s="51" t="s">
        <v>196</v>
      </c>
      <c r="B358" s="51" t="s">
        <v>45</v>
      </c>
      <c r="C358" s="50">
        <v>1478.6</v>
      </c>
      <c r="D358" s="50">
        <v>1720.86</v>
      </c>
      <c r="E358" s="50">
        <v>1940.6</v>
      </c>
      <c r="F358" s="50">
        <v>2139.92</v>
      </c>
      <c r="G358" s="50">
        <v>2318.8200000000002</v>
      </c>
      <c r="H358" s="50">
        <v>2476.42</v>
      </c>
      <c r="I358" s="50">
        <v>2612.6999999999998</v>
      </c>
      <c r="J358" s="50">
        <v>2728.48</v>
      </c>
      <c r="K358" s="50">
        <v>2825.11</v>
      </c>
      <c r="L358" s="50">
        <v>2904.39</v>
      </c>
      <c r="M358" s="66">
        <v>7.7899443932640144</v>
      </c>
    </row>
    <row r="359" spans="1:13" x14ac:dyDescent="0.25">
      <c r="A359" s="51" t="s">
        <v>196</v>
      </c>
      <c r="B359" s="51" t="s">
        <v>47</v>
      </c>
      <c r="C359" s="50">
        <v>95.75</v>
      </c>
      <c r="D359" s="50">
        <v>112.83</v>
      </c>
      <c r="E359" s="50">
        <v>128.31</v>
      </c>
      <c r="F359" s="50">
        <v>142.36000000000001</v>
      </c>
      <c r="G359" s="50">
        <v>155.03</v>
      </c>
      <c r="H359" s="50">
        <v>166.21</v>
      </c>
      <c r="I359" s="50">
        <v>175.91</v>
      </c>
      <c r="J359" s="50">
        <v>184.17</v>
      </c>
      <c r="K359" s="50">
        <v>191.09</v>
      </c>
      <c r="L359" s="50">
        <v>196.79</v>
      </c>
      <c r="M359" s="66">
        <v>8.3334798626485416</v>
      </c>
    </row>
    <row r="360" spans="1:13" x14ac:dyDescent="0.25">
      <c r="A360" s="51" t="s">
        <v>196</v>
      </c>
      <c r="B360" s="51" t="s">
        <v>49</v>
      </c>
      <c r="C360" s="50">
        <v>221.01</v>
      </c>
      <c r="D360" s="50">
        <v>254.3</v>
      </c>
      <c r="E360" s="50">
        <v>284.93</v>
      </c>
      <c r="F360" s="50">
        <v>314.19</v>
      </c>
      <c r="G360" s="50">
        <v>340.61</v>
      </c>
      <c r="H360" s="50">
        <v>364.01</v>
      </c>
      <c r="I360" s="50">
        <v>384.35</v>
      </c>
      <c r="J360" s="50">
        <v>401.73</v>
      </c>
      <c r="K360" s="50">
        <v>416.31</v>
      </c>
      <c r="L360" s="50">
        <v>428.35</v>
      </c>
      <c r="M360" s="66">
        <v>7.6296360850989675</v>
      </c>
    </row>
    <row r="361" spans="1:13" x14ac:dyDescent="0.25">
      <c r="A361" s="51" t="s">
        <v>196</v>
      </c>
      <c r="B361" s="51" t="s">
        <v>51</v>
      </c>
      <c r="C361" s="50">
        <v>143.28800000000001</v>
      </c>
      <c r="D361" s="50">
        <v>159.14906740000001</v>
      </c>
      <c r="E361" s="50">
        <v>174.01759379999999</v>
      </c>
      <c r="F361" s="50">
        <v>187.64188809999999</v>
      </c>
      <c r="G361" s="50">
        <v>199.91516809999999</v>
      </c>
      <c r="H361" s="50">
        <v>210.79922500000001</v>
      </c>
      <c r="I361" s="50">
        <v>220.5282072</v>
      </c>
      <c r="J361" s="50">
        <v>228.8470188</v>
      </c>
      <c r="K361" s="50">
        <v>235.7785576</v>
      </c>
      <c r="L361" s="50">
        <v>241.66480770000001</v>
      </c>
      <c r="M361" s="66">
        <v>5.9796842185699139</v>
      </c>
    </row>
    <row r="362" spans="1:13" x14ac:dyDescent="0.25">
      <c r="A362" s="51" t="s">
        <v>198</v>
      </c>
      <c r="B362" s="51" t="s">
        <v>104</v>
      </c>
      <c r="C362" s="50">
        <v>23.99</v>
      </c>
      <c r="D362" s="50">
        <v>27.29</v>
      </c>
      <c r="E362" s="50">
        <v>30.34</v>
      </c>
      <c r="F362" s="50">
        <v>33.1</v>
      </c>
      <c r="G362" s="50">
        <v>35.56</v>
      </c>
      <c r="H362" s="50">
        <v>37.71</v>
      </c>
      <c r="I362" s="50">
        <v>39.56</v>
      </c>
      <c r="J362" s="50">
        <v>41.11</v>
      </c>
      <c r="K362" s="50">
        <v>42.41</v>
      </c>
      <c r="L362" s="50">
        <v>43.46</v>
      </c>
      <c r="M362" s="66">
        <v>6.8250918469721755</v>
      </c>
    </row>
    <row r="363" spans="1:13" x14ac:dyDescent="0.25">
      <c r="A363" s="51" t="s">
        <v>198</v>
      </c>
      <c r="B363" s="51" t="s">
        <v>43</v>
      </c>
      <c r="C363" s="50">
        <v>82.8</v>
      </c>
      <c r="D363" s="50">
        <v>94.21</v>
      </c>
      <c r="E363" s="50">
        <v>104.74</v>
      </c>
      <c r="F363" s="50">
        <v>114.31</v>
      </c>
      <c r="G363" s="50">
        <v>122.82</v>
      </c>
      <c r="H363" s="50">
        <v>130.26</v>
      </c>
      <c r="I363" s="50">
        <v>136.65</v>
      </c>
      <c r="J363" s="50">
        <v>142.05000000000001</v>
      </c>
      <c r="K363" s="50">
        <v>146.53</v>
      </c>
      <c r="L363" s="50">
        <v>150.19999999999999</v>
      </c>
      <c r="M363" s="66">
        <v>6.8409480033109427</v>
      </c>
    </row>
    <row r="364" spans="1:13" x14ac:dyDescent="0.25">
      <c r="A364" s="51" t="s">
        <v>198</v>
      </c>
      <c r="B364" s="51" t="s">
        <v>105</v>
      </c>
      <c r="C364" s="50">
        <v>57.84</v>
      </c>
      <c r="D364" s="50">
        <v>65.790000000000006</v>
      </c>
      <c r="E364" s="50">
        <v>73.12</v>
      </c>
      <c r="F364" s="50">
        <v>79.77</v>
      </c>
      <c r="G364" s="50">
        <v>85.68</v>
      </c>
      <c r="H364" s="50">
        <v>90.84</v>
      </c>
      <c r="I364" s="50">
        <v>95.27</v>
      </c>
      <c r="J364" s="50">
        <v>99</v>
      </c>
      <c r="K364" s="50">
        <v>102.09</v>
      </c>
      <c r="L364" s="50">
        <v>104.61</v>
      </c>
      <c r="M364" s="66">
        <v>6.8055645040252966</v>
      </c>
    </row>
    <row r="365" spans="1:13" x14ac:dyDescent="0.25">
      <c r="A365" s="51" t="s">
        <v>198</v>
      </c>
      <c r="B365" s="51" t="s">
        <v>47</v>
      </c>
      <c r="C365" s="50">
        <v>88.12</v>
      </c>
      <c r="D365" s="50">
        <v>103.28</v>
      </c>
      <c r="E365" s="50">
        <v>117.08</v>
      </c>
      <c r="F365" s="50">
        <v>129.65</v>
      </c>
      <c r="G365" s="50">
        <v>140.99</v>
      </c>
      <c r="H365" s="50">
        <v>151.03</v>
      </c>
      <c r="I365" s="50">
        <v>159.78</v>
      </c>
      <c r="J365" s="50">
        <v>167.26</v>
      </c>
      <c r="K365" s="50">
        <v>173.55</v>
      </c>
      <c r="L365" s="50">
        <v>178.76</v>
      </c>
      <c r="M365" s="66">
        <v>8.1764868278203284</v>
      </c>
    </row>
    <row r="366" spans="1:13" x14ac:dyDescent="0.25">
      <c r="A366" s="51" t="s">
        <v>198</v>
      </c>
      <c r="B366" s="51" t="s">
        <v>51</v>
      </c>
      <c r="C366" s="50">
        <v>139.41999999999999</v>
      </c>
      <c r="D366" s="50">
        <v>155.75</v>
      </c>
      <c r="E366" s="50">
        <v>170.99</v>
      </c>
      <c r="F366" s="50">
        <v>184.94</v>
      </c>
      <c r="G366" s="50">
        <v>197.51</v>
      </c>
      <c r="H366" s="50">
        <v>208.65</v>
      </c>
      <c r="I366" s="50">
        <v>218.56</v>
      </c>
      <c r="J366" s="50">
        <v>227.04</v>
      </c>
      <c r="K366" s="50">
        <v>234.1</v>
      </c>
      <c r="L366" s="50">
        <v>240.08</v>
      </c>
      <c r="M366" s="66">
        <v>6.2247349212584124</v>
      </c>
    </row>
    <row r="367" spans="1:13" x14ac:dyDescent="0.25">
      <c r="A367" s="51" t="s">
        <v>198</v>
      </c>
      <c r="B367" s="51" t="s">
        <v>106</v>
      </c>
      <c r="C367" s="50">
        <v>667.41</v>
      </c>
      <c r="D367" s="50">
        <v>777.1</v>
      </c>
      <c r="E367" s="50">
        <v>876.7</v>
      </c>
      <c r="F367" s="50">
        <v>967.13</v>
      </c>
      <c r="G367" s="50">
        <v>1048.3900000000001</v>
      </c>
      <c r="H367" s="50">
        <v>1120.06</v>
      </c>
      <c r="I367" s="50">
        <v>1182.1300000000001</v>
      </c>
      <c r="J367" s="50">
        <v>1234.95</v>
      </c>
      <c r="K367" s="50">
        <v>1279.1199999999999</v>
      </c>
      <c r="L367" s="50">
        <v>1315.46</v>
      </c>
      <c r="M367" s="66">
        <v>7.8307859811550751</v>
      </c>
    </row>
    <row r="368" spans="1:13" x14ac:dyDescent="0.25">
      <c r="A368" s="51" t="s">
        <v>198</v>
      </c>
      <c r="B368" s="51" t="s">
        <v>107</v>
      </c>
      <c r="C368" s="50">
        <v>183.92</v>
      </c>
      <c r="D368" s="50">
        <v>213.88</v>
      </c>
      <c r="E368" s="50">
        <v>240.97</v>
      </c>
      <c r="F368" s="50">
        <v>265.48</v>
      </c>
      <c r="G368" s="50">
        <v>287.39999999999998</v>
      </c>
      <c r="H368" s="50">
        <v>306.64999999999998</v>
      </c>
      <c r="I368" s="50">
        <v>323.23</v>
      </c>
      <c r="J368" s="50">
        <v>337.24</v>
      </c>
      <c r="K368" s="50">
        <v>348.86</v>
      </c>
      <c r="L368" s="50">
        <v>358.33</v>
      </c>
      <c r="M368" s="66">
        <v>7.6920889537344106</v>
      </c>
    </row>
    <row r="369" spans="1:13" x14ac:dyDescent="0.25">
      <c r="A369" s="51" t="s">
        <v>198</v>
      </c>
      <c r="B369" s="51" t="s">
        <v>108</v>
      </c>
      <c r="C369" s="50">
        <v>249.28</v>
      </c>
      <c r="D369" s="50">
        <v>288.99</v>
      </c>
      <c r="E369" s="50">
        <v>324.97000000000003</v>
      </c>
      <c r="F369" s="50">
        <v>357.55</v>
      </c>
      <c r="G369" s="50">
        <v>386.72</v>
      </c>
      <c r="H369" s="50">
        <v>412.36</v>
      </c>
      <c r="I369" s="50">
        <v>434.49</v>
      </c>
      <c r="J369" s="50">
        <v>453.23</v>
      </c>
      <c r="K369" s="50">
        <v>468.79</v>
      </c>
      <c r="L369" s="50">
        <v>481.51</v>
      </c>
      <c r="M369" s="66">
        <v>7.5891936902393375</v>
      </c>
    </row>
    <row r="370" spans="1:13" x14ac:dyDescent="0.25">
      <c r="A370" s="51" t="s">
        <v>198</v>
      </c>
      <c r="B370" s="51" t="s">
        <v>109</v>
      </c>
      <c r="C370" s="50">
        <v>330.25</v>
      </c>
      <c r="D370" s="50">
        <v>384.21</v>
      </c>
      <c r="E370" s="50">
        <v>433.24</v>
      </c>
      <c r="F370" s="50">
        <v>477.88</v>
      </c>
      <c r="G370" s="50">
        <v>518.01</v>
      </c>
      <c r="H370" s="50">
        <v>553.41</v>
      </c>
      <c r="I370" s="50">
        <v>584.07000000000005</v>
      </c>
      <c r="J370" s="50">
        <v>610.16999999999996</v>
      </c>
      <c r="K370" s="50">
        <v>632</v>
      </c>
      <c r="L370" s="50">
        <v>649.95000000000005</v>
      </c>
      <c r="M370" s="66">
        <v>7.8129157055962573</v>
      </c>
    </row>
    <row r="371" spans="1:13" x14ac:dyDescent="0.25">
      <c r="A371" s="51" t="s">
        <v>198</v>
      </c>
      <c r="B371" s="51" t="s">
        <v>49</v>
      </c>
      <c r="C371" s="50">
        <v>291.85000000000002</v>
      </c>
      <c r="D371" s="50">
        <v>336.95</v>
      </c>
      <c r="E371" s="50">
        <v>378.22</v>
      </c>
      <c r="F371" s="50">
        <v>416.98</v>
      </c>
      <c r="G371" s="50">
        <v>451.89</v>
      </c>
      <c r="H371" s="50">
        <v>482.73</v>
      </c>
      <c r="I371" s="50">
        <v>509.48</v>
      </c>
      <c r="J371" s="50">
        <v>532.26</v>
      </c>
      <c r="K371" s="50">
        <v>551.33000000000004</v>
      </c>
      <c r="L371" s="50">
        <v>567.02</v>
      </c>
      <c r="M371" s="66">
        <v>7.6586035454786927</v>
      </c>
    </row>
    <row r="372" spans="1:13" x14ac:dyDescent="0.25">
      <c r="A372" s="51" t="s">
        <v>198</v>
      </c>
      <c r="B372" s="51" t="s">
        <v>41</v>
      </c>
      <c r="C372" s="50">
        <v>267.36</v>
      </c>
      <c r="D372" s="50">
        <v>297.27999999999997</v>
      </c>
      <c r="E372" s="50">
        <v>324.41000000000003</v>
      </c>
      <c r="F372" s="50">
        <v>348.7</v>
      </c>
      <c r="G372" s="50">
        <v>370.45</v>
      </c>
      <c r="H372" s="50">
        <v>389.57</v>
      </c>
      <c r="I372" s="50">
        <v>406.04</v>
      </c>
      <c r="J372" s="50">
        <v>419.96</v>
      </c>
      <c r="K372" s="50">
        <v>431.5</v>
      </c>
      <c r="L372" s="50">
        <v>440.88</v>
      </c>
      <c r="M372" s="66">
        <v>5.7148495762276319</v>
      </c>
    </row>
    <row r="373" spans="1:13" x14ac:dyDescent="0.25">
      <c r="A373" s="51" t="s">
        <v>198</v>
      </c>
      <c r="B373" s="51" t="s">
        <v>110</v>
      </c>
      <c r="C373" s="50">
        <v>180.61</v>
      </c>
      <c r="D373" s="50">
        <v>200.98</v>
      </c>
      <c r="E373" s="50">
        <v>219.5</v>
      </c>
      <c r="F373" s="50">
        <v>236.13</v>
      </c>
      <c r="G373" s="50">
        <v>251.08</v>
      </c>
      <c r="H373" s="50">
        <v>264.25</v>
      </c>
      <c r="I373" s="50">
        <v>275.64999999999998</v>
      </c>
      <c r="J373" s="50">
        <v>285.33</v>
      </c>
      <c r="K373" s="50">
        <v>293.41000000000003</v>
      </c>
      <c r="L373" s="50">
        <v>300.04000000000002</v>
      </c>
      <c r="M373" s="66">
        <v>5.8017961200220958</v>
      </c>
    </row>
    <row r="374" spans="1:13" x14ac:dyDescent="0.25">
      <c r="A374" s="51" t="s">
        <v>198</v>
      </c>
      <c r="B374" s="51" t="s">
        <v>111</v>
      </c>
      <c r="C374" s="50">
        <v>105.14</v>
      </c>
      <c r="D374" s="50">
        <v>117.23</v>
      </c>
      <c r="E374" s="50">
        <v>128.28</v>
      </c>
      <c r="F374" s="50">
        <v>138.27000000000001</v>
      </c>
      <c r="G374" s="50">
        <v>147.30000000000001</v>
      </c>
      <c r="H374" s="50">
        <v>155.33000000000001</v>
      </c>
      <c r="I374" s="50">
        <v>162.33000000000001</v>
      </c>
      <c r="J374" s="50">
        <v>168.36</v>
      </c>
      <c r="K374" s="50">
        <v>173.45</v>
      </c>
      <c r="L374" s="50">
        <v>177.71</v>
      </c>
      <c r="M374" s="66">
        <v>6.0051828163873555</v>
      </c>
    </row>
    <row r="375" spans="1:13" x14ac:dyDescent="0.25">
      <c r="A375" s="51" t="s">
        <v>199</v>
      </c>
      <c r="B375" s="51" t="s">
        <v>109</v>
      </c>
      <c r="C375" s="50">
        <v>403.78</v>
      </c>
      <c r="D375" s="50">
        <v>466.85</v>
      </c>
      <c r="E375" s="50">
        <v>526.53</v>
      </c>
      <c r="F375" s="50">
        <v>580.66999999999996</v>
      </c>
      <c r="G375" s="50">
        <v>629.29</v>
      </c>
      <c r="H375" s="50">
        <v>672.13</v>
      </c>
      <c r="I375" s="50">
        <v>709.2</v>
      </c>
      <c r="J375" s="50">
        <v>740.7</v>
      </c>
      <c r="K375" s="50">
        <v>767.02</v>
      </c>
      <c r="L375" s="50">
        <v>788.62</v>
      </c>
      <c r="M375" s="66">
        <v>7.721540044854569</v>
      </c>
    </row>
    <row r="376" spans="1:13" x14ac:dyDescent="0.25">
      <c r="A376" s="51" t="s">
        <v>199</v>
      </c>
      <c r="B376" s="51" t="s">
        <v>113</v>
      </c>
      <c r="C376" s="50">
        <v>467.34</v>
      </c>
      <c r="D376" s="50">
        <v>490.01</v>
      </c>
      <c r="E376" s="50">
        <v>552.07000000000005</v>
      </c>
      <c r="F376" s="50">
        <v>608.23</v>
      </c>
      <c r="G376" s="50">
        <v>658.5</v>
      </c>
      <c r="H376" s="50">
        <v>702.64</v>
      </c>
      <c r="I376" s="50">
        <v>740.67</v>
      </c>
      <c r="J376" s="50">
        <v>772.83</v>
      </c>
      <c r="K376" s="50">
        <v>799.53</v>
      </c>
      <c r="L376" s="50">
        <v>821.29</v>
      </c>
      <c r="M376" s="66">
        <v>6.465050521686555</v>
      </c>
    </row>
    <row r="377" spans="1:13" x14ac:dyDescent="0.25">
      <c r="A377" s="51" t="s">
        <v>199</v>
      </c>
      <c r="B377" s="51" t="s">
        <v>114</v>
      </c>
      <c r="C377" s="50">
        <v>607.49</v>
      </c>
      <c r="D377" s="50">
        <v>764</v>
      </c>
      <c r="E377" s="50">
        <v>862</v>
      </c>
      <c r="F377" s="50">
        <v>951.02</v>
      </c>
      <c r="G377" s="50">
        <v>1031.04</v>
      </c>
      <c r="H377" s="50">
        <v>1101.6500000000001</v>
      </c>
      <c r="I377" s="50">
        <v>1162.8399999999999</v>
      </c>
      <c r="J377" s="50">
        <v>1214.94</v>
      </c>
      <c r="K377" s="50">
        <v>1258.56</v>
      </c>
      <c r="L377" s="50">
        <v>1294.48</v>
      </c>
      <c r="M377" s="66">
        <v>8.7692779975138357</v>
      </c>
    </row>
    <row r="378" spans="1:13" x14ac:dyDescent="0.25">
      <c r="A378" s="37"/>
      <c r="B378" s="51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66"/>
    </row>
    <row r="379" spans="1:13" x14ac:dyDescent="0.25">
      <c r="A379" s="37" t="s">
        <v>358</v>
      </c>
      <c r="B379" s="51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66"/>
    </row>
    <row r="380" spans="1:13" x14ac:dyDescent="0.25">
      <c r="A380" s="51" t="s">
        <v>196</v>
      </c>
      <c r="B380" s="51" t="s">
        <v>197</v>
      </c>
      <c r="C380" s="50">
        <v>125823.37</v>
      </c>
      <c r="D380" s="50">
        <v>123560.05</v>
      </c>
      <c r="E380" s="50">
        <v>121875.53</v>
      </c>
      <c r="F380" s="50">
        <v>121288.14</v>
      </c>
      <c r="G380" s="50">
        <v>120575.49</v>
      </c>
      <c r="H380" s="50">
        <v>120543.81</v>
      </c>
      <c r="I380" s="50">
        <v>119923.98</v>
      </c>
      <c r="J380" s="50">
        <v>119916.3</v>
      </c>
      <c r="K380" s="50">
        <v>120226.68</v>
      </c>
      <c r="L380" s="50">
        <v>121336.28</v>
      </c>
      <c r="M380" s="66">
        <v>-0.4026674859223367</v>
      </c>
    </row>
    <row r="381" spans="1:13" x14ac:dyDescent="0.25">
      <c r="A381" s="51" t="s">
        <v>196</v>
      </c>
      <c r="B381" s="51" t="s">
        <v>41</v>
      </c>
      <c r="C381" s="50">
        <v>30148.6</v>
      </c>
      <c r="D381" s="50">
        <v>29841.93</v>
      </c>
      <c r="E381" s="50">
        <v>29490.62</v>
      </c>
      <c r="F381" s="50">
        <v>29327.43</v>
      </c>
      <c r="G381" s="50">
        <v>29150.84</v>
      </c>
      <c r="H381" s="50">
        <v>29136.67</v>
      </c>
      <c r="I381" s="50">
        <v>28957.040000000001</v>
      </c>
      <c r="J381" s="50">
        <v>28900.58</v>
      </c>
      <c r="K381" s="50">
        <v>28902.81</v>
      </c>
      <c r="L381" s="50">
        <v>29079.41</v>
      </c>
      <c r="M381" s="66">
        <v>-0.40039764027481883</v>
      </c>
    </row>
    <row r="382" spans="1:13" x14ac:dyDescent="0.25">
      <c r="A382" s="51" t="s">
        <v>196</v>
      </c>
      <c r="B382" s="51" t="s">
        <v>43</v>
      </c>
      <c r="C382" s="50">
        <v>11926</v>
      </c>
      <c r="D382" s="50">
        <v>11890.89</v>
      </c>
      <c r="E382" s="50">
        <v>11947.43</v>
      </c>
      <c r="F382" s="50">
        <v>12093.83</v>
      </c>
      <c r="G382" s="50">
        <v>12210.3</v>
      </c>
      <c r="H382" s="50">
        <v>12370.02</v>
      </c>
      <c r="I382" s="50">
        <v>12470.67</v>
      </c>
      <c r="J382" s="50">
        <v>12606.48</v>
      </c>
      <c r="K382" s="50">
        <v>12762.4</v>
      </c>
      <c r="L382" s="50">
        <v>12979.17</v>
      </c>
      <c r="M382" s="66">
        <v>0.9447108640272539</v>
      </c>
    </row>
    <row r="383" spans="1:13" x14ac:dyDescent="0.25">
      <c r="A383" s="51" t="s">
        <v>196</v>
      </c>
      <c r="B383" s="51" t="s">
        <v>45</v>
      </c>
      <c r="C383" s="50">
        <v>58177.72</v>
      </c>
      <c r="D383" s="50">
        <v>56654.71</v>
      </c>
      <c r="E383" s="50">
        <v>55561.17</v>
      </c>
      <c r="F383" s="50">
        <v>55067.770000000004</v>
      </c>
      <c r="G383" s="50">
        <v>54529.32</v>
      </c>
      <c r="H383" s="50">
        <v>54345.55</v>
      </c>
      <c r="I383" s="50">
        <v>53942.39</v>
      </c>
      <c r="J383" s="50">
        <v>53864.979999999996</v>
      </c>
      <c r="K383" s="50">
        <v>53964.15</v>
      </c>
      <c r="L383" s="50">
        <v>54469.66</v>
      </c>
      <c r="M383" s="66">
        <v>-0.72909151748510315</v>
      </c>
    </row>
    <row r="384" spans="1:13" x14ac:dyDescent="0.25">
      <c r="A384" s="51" t="s">
        <v>196</v>
      </c>
      <c r="B384" s="51" t="s">
        <v>47</v>
      </c>
      <c r="C384" s="50">
        <v>12130.87</v>
      </c>
      <c r="D384" s="50">
        <v>12069.12</v>
      </c>
      <c r="E384" s="50">
        <v>12047.92</v>
      </c>
      <c r="F384" s="50">
        <v>12124.65</v>
      </c>
      <c r="G384" s="50">
        <v>12176.1</v>
      </c>
      <c r="H384" s="50">
        <v>12276.96</v>
      </c>
      <c r="I384" s="50">
        <v>12296.36</v>
      </c>
      <c r="J384" s="50">
        <v>12369.84</v>
      </c>
      <c r="K384" s="50">
        <v>12462.64</v>
      </c>
      <c r="L384" s="50">
        <v>12628.72</v>
      </c>
      <c r="M384" s="66">
        <v>0.44789050947497966</v>
      </c>
    </row>
    <row r="385" spans="1:13" x14ac:dyDescent="0.25">
      <c r="A385" s="51" t="s">
        <v>196</v>
      </c>
      <c r="B385" s="51" t="s">
        <v>49</v>
      </c>
      <c r="C385" s="50">
        <v>7846.18</v>
      </c>
      <c r="D385" s="50">
        <v>7656.78</v>
      </c>
      <c r="E385" s="50">
        <v>7513.92</v>
      </c>
      <c r="F385" s="50">
        <v>7446.57</v>
      </c>
      <c r="G385" s="50">
        <v>7370.07</v>
      </c>
      <c r="H385" s="50">
        <v>7332.8600000000006</v>
      </c>
      <c r="I385" s="50">
        <v>7263.1900000000005</v>
      </c>
      <c r="J385" s="50">
        <v>7239.3600000000006</v>
      </c>
      <c r="K385" s="50">
        <v>7242.0300000000007</v>
      </c>
      <c r="L385" s="50">
        <v>7299.3600000000006</v>
      </c>
      <c r="M385" s="66">
        <v>-0.79945517884428829</v>
      </c>
    </row>
    <row r="386" spans="1:13" x14ac:dyDescent="0.25">
      <c r="A386" s="51" t="s">
        <v>196</v>
      </c>
      <c r="B386" s="51" t="s">
        <v>51</v>
      </c>
      <c r="C386" s="50">
        <v>5592.99</v>
      </c>
      <c r="D386" s="50">
        <v>5445.63</v>
      </c>
      <c r="E386" s="50">
        <v>5314.48</v>
      </c>
      <c r="F386" s="50">
        <v>5225.8999999999996</v>
      </c>
      <c r="G386" s="50">
        <v>5139.8599999999997</v>
      </c>
      <c r="H386" s="50">
        <v>5081.74</v>
      </c>
      <c r="I386" s="50">
        <v>4992.34</v>
      </c>
      <c r="J386" s="50">
        <v>4935.05</v>
      </c>
      <c r="K386" s="50">
        <v>4890.6499999999996</v>
      </c>
      <c r="L386" s="50">
        <v>4879.96</v>
      </c>
      <c r="M386" s="66">
        <v>-1.5038771516999394</v>
      </c>
    </row>
    <row r="387" spans="1:13" x14ac:dyDescent="0.25">
      <c r="A387" s="51" t="s">
        <v>198</v>
      </c>
      <c r="B387" s="51" t="s">
        <v>104</v>
      </c>
      <c r="C387" s="50">
        <v>1682.0110197150002</v>
      </c>
      <c r="D387" s="50">
        <v>1677.656024673</v>
      </c>
      <c r="E387" s="50">
        <v>1685.61988658</v>
      </c>
      <c r="F387" s="50">
        <v>1706.4443503900002</v>
      </c>
      <c r="G387" s="50">
        <v>1722.2653106600001</v>
      </c>
      <c r="H387" s="50">
        <v>1745.0784922599998</v>
      </c>
      <c r="I387" s="50">
        <v>1758.9067755400001</v>
      </c>
      <c r="J387" s="50">
        <v>1778.5870243299998</v>
      </c>
      <c r="K387" s="50">
        <v>1799.98364373</v>
      </c>
      <c r="L387" s="50">
        <v>1830.8842890400001</v>
      </c>
      <c r="M387" s="66">
        <v>0.94677555342606023</v>
      </c>
    </row>
    <row r="388" spans="1:13" x14ac:dyDescent="0.25">
      <c r="A388" s="51" t="s">
        <v>198</v>
      </c>
      <c r="B388" s="51" t="s">
        <v>43</v>
      </c>
      <c r="C388" s="50">
        <v>5620.7121404099998</v>
      </c>
      <c r="D388" s="50">
        <v>5603.6023335099999</v>
      </c>
      <c r="E388" s="50">
        <v>5629.9684377899994</v>
      </c>
      <c r="F388" s="50">
        <v>5698.6428670200003</v>
      </c>
      <c r="G388" s="50">
        <v>5753.0794287500003</v>
      </c>
      <c r="H388" s="50">
        <v>5829.2954210899998</v>
      </c>
      <c r="I388" s="50">
        <v>5877.3791370199997</v>
      </c>
      <c r="J388" s="50">
        <v>5941.7214119800001</v>
      </c>
      <c r="K388" s="50">
        <v>6015.8953907300001</v>
      </c>
      <c r="L388" s="50">
        <v>6118.21087945</v>
      </c>
      <c r="M388" s="66">
        <v>0.9468023319213259</v>
      </c>
    </row>
    <row r="389" spans="1:13" x14ac:dyDescent="0.25">
      <c r="A389" s="51" t="s">
        <v>198</v>
      </c>
      <c r="B389" s="51" t="s">
        <v>105</v>
      </c>
      <c r="C389" s="50">
        <v>4263.7244975799995</v>
      </c>
      <c r="D389" s="50">
        <v>4251.8467339600002</v>
      </c>
      <c r="E389" s="50">
        <v>4272.3399408299993</v>
      </c>
      <c r="F389" s="50">
        <v>4325.4140541300003</v>
      </c>
      <c r="G389" s="50">
        <v>4367.4227128000002</v>
      </c>
      <c r="H389" s="50">
        <v>4424.3715655799997</v>
      </c>
      <c r="I389" s="50">
        <v>4461.3037893399996</v>
      </c>
      <c r="J389" s="50">
        <v>4509.7856344100001</v>
      </c>
      <c r="K389" s="50">
        <v>4565.51174309</v>
      </c>
      <c r="L389" s="50">
        <v>4641.95969659</v>
      </c>
      <c r="M389" s="66">
        <v>0.94884606986993525</v>
      </c>
    </row>
    <row r="390" spans="1:13" x14ac:dyDescent="0.25">
      <c r="A390" s="51" t="s">
        <v>198</v>
      </c>
      <c r="B390" s="51" t="s">
        <v>47</v>
      </c>
      <c r="C390" s="50">
        <v>10301.400300400001</v>
      </c>
      <c r="D390" s="50">
        <v>10253.0756924</v>
      </c>
      <c r="E390" s="50">
        <v>10243.144692399999</v>
      </c>
      <c r="F390" s="50">
        <v>10314.4106259</v>
      </c>
      <c r="G390" s="50">
        <v>10364.090612900001</v>
      </c>
      <c r="H390" s="50">
        <v>10456.639106299999</v>
      </c>
      <c r="I390" s="50">
        <v>10480.6568429</v>
      </c>
      <c r="J390" s="50">
        <v>10551.037649399999</v>
      </c>
      <c r="K390" s="50">
        <v>10638.4406007</v>
      </c>
      <c r="L390" s="50">
        <v>10787.517792000001</v>
      </c>
      <c r="M390" s="66">
        <v>0.51364653318048958</v>
      </c>
    </row>
    <row r="391" spans="1:13" x14ac:dyDescent="0.25">
      <c r="A391" s="51" t="s">
        <v>198</v>
      </c>
      <c r="B391" s="51" t="s">
        <v>51</v>
      </c>
      <c r="C391" s="50">
        <v>6668.2095386999999</v>
      </c>
      <c r="D391" s="50">
        <v>6530.3599401000001</v>
      </c>
      <c r="E391" s="50">
        <v>6411.5022203999997</v>
      </c>
      <c r="F391" s="50">
        <v>6344.2511190000005</v>
      </c>
      <c r="G391" s="50">
        <v>6275.5111883</v>
      </c>
      <c r="H391" s="50">
        <v>6237.9503338000004</v>
      </c>
      <c r="I391" s="50">
        <v>6163.3075494000004</v>
      </c>
      <c r="J391" s="50">
        <v>6122.3028508999996</v>
      </c>
      <c r="K391" s="50">
        <v>6096.4110879</v>
      </c>
      <c r="L391" s="50">
        <v>6110.7751573000005</v>
      </c>
      <c r="M391" s="66">
        <v>-0.96528599043939067</v>
      </c>
    </row>
    <row r="392" spans="1:13" x14ac:dyDescent="0.25">
      <c r="A392" s="51" t="s">
        <v>198</v>
      </c>
      <c r="B392" s="51" t="s">
        <v>106</v>
      </c>
      <c r="C392" s="50">
        <v>27410.9430244</v>
      </c>
      <c r="D392" s="50">
        <v>26782.091786000001</v>
      </c>
      <c r="E392" s="50">
        <v>26336.0744275</v>
      </c>
      <c r="F392" s="50">
        <v>26165.107478099999</v>
      </c>
      <c r="G392" s="50">
        <v>25970.338183799999</v>
      </c>
      <c r="H392" s="50">
        <v>25938.3190541</v>
      </c>
      <c r="I392" s="50">
        <v>25790.163798500005</v>
      </c>
      <c r="J392" s="50">
        <v>25789.073653300002</v>
      </c>
      <c r="K392" s="50">
        <v>25867.349982699998</v>
      </c>
      <c r="L392" s="50">
        <v>26134.172527799998</v>
      </c>
      <c r="M392" s="66">
        <v>-0.52858210578389242</v>
      </c>
    </row>
    <row r="393" spans="1:13" x14ac:dyDescent="0.25">
      <c r="A393" s="51" t="s">
        <v>198</v>
      </c>
      <c r="B393" s="51" t="s">
        <v>107</v>
      </c>
      <c r="C393" s="50">
        <v>7376.3441254000008</v>
      </c>
      <c r="D393" s="50">
        <v>7194.7931978999995</v>
      </c>
      <c r="E393" s="50">
        <v>7066.6040249999987</v>
      </c>
      <c r="F393" s="50">
        <v>7014.9573966000007</v>
      </c>
      <c r="G393" s="50">
        <v>6956.7788473000001</v>
      </c>
      <c r="H393" s="50">
        <v>6943.8117568999996</v>
      </c>
      <c r="I393" s="50">
        <v>6902.2046915000001</v>
      </c>
      <c r="J393" s="50">
        <v>6901.7493680999996</v>
      </c>
      <c r="K393" s="50">
        <v>6923.385017300001</v>
      </c>
      <c r="L393" s="50">
        <v>6996.9115030000003</v>
      </c>
      <c r="M393" s="66">
        <v>-0.58505188991075929</v>
      </c>
    </row>
    <row r="394" spans="1:13" x14ac:dyDescent="0.25">
      <c r="A394" s="51" t="s">
        <v>198</v>
      </c>
      <c r="B394" s="51" t="s">
        <v>108</v>
      </c>
      <c r="C394" s="50">
        <v>8850.4653509000018</v>
      </c>
      <c r="D394" s="50">
        <v>8570.5237856999993</v>
      </c>
      <c r="E394" s="50">
        <v>8363.5890820999994</v>
      </c>
      <c r="F394" s="50">
        <v>8253.0336683000005</v>
      </c>
      <c r="G394" s="50">
        <v>8135.0995289999992</v>
      </c>
      <c r="H394" s="50">
        <v>8075.2828327999996</v>
      </c>
      <c r="I394" s="50">
        <v>7987.6187696000006</v>
      </c>
      <c r="J394" s="50">
        <v>7953.3899661000014</v>
      </c>
      <c r="K394" s="50">
        <v>7949.3628081999996</v>
      </c>
      <c r="L394" s="50">
        <v>8007.9578331000002</v>
      </c>
      <c r="M394" s="66">
        <v>-1.1053375661381759</v>
      </c>
    </row>
    <row r="395" spans="1:13" x14ac:dyDescent="0.25">
      <c r="A395" s="51" t="s">
        <v>198</v>
      </c>
      <c r="B395" s="51" t="s">
        <v>109</v>
      </c>
      <c r="C395" s="50">
        <v>12970.618243999999</v>
      </c>
      <c r="D395" s="50">
        <v>12593.8122931</v>
      </c>
      <c r="E395" s="50">
        <v>12315.945496799999</v>
      </c>
      <c r="F395" s="50">
        <v>12174.2380632</v>
      </c>
      <c r="G395" s="50">
        <v>12021.984907800001</v>
      </c>
      <c r="H395" s="50">
        <v>11948.3082968</v>
      </c>
      <c r="I395" s="50">
        <v>11829.051203699999</v>
      </c>
      <c r="J395" s="50">
        <v>11783.922937399999</v>
      </c>
      <c r="K395" s="50">
        <v>11777.833783799999</v>
      </c>
      <c r="L395" s="50">
        <v>11862.5078369</v>
      </c>
      <c r="M395" s="66">
        <v>-0.98735818170301304</v>
      </c>
    </row>
    <row r="396" spans="1:13" x14ac:dyDescent="0.25">
      <c r="A396" s="51" t="s">
        <v>198</v>
      </c>
      <c r="B396" s="51" t="s">
        <v>49</v>
      </c>
      <c r="C396" s="50">
        <v>10893.0320068</v>
      </c>
      <c r="D396" s="50">
        <v>10617.751046700001</v>
      </c>
      <c r="E396" s="50">
        <v>10412.261471900001</v>
      </c>
      <c r="F396" s="50">
        <v>10315.777389999999</v>
      </c>
      <c r="G396" s="50">
        <v>10206.5673627</v>
      </c>
      <c r="H396" s="50">
        <v>10156.3378909</v>
      </c>
      <c r="I396" s="50">
        <v>10062.204098300001</v>
      </c>
      <c r="J396" s="50">
        <v>10030.992770600002</v>
      </c>
      <c r="K396" s="50">
        <v>10034.6535114</v>
      </c>
      <c r="L396" s="50">
        <v>10112.949666100001</v>
      </c>
      <c r="M396" s="66">
        <v>-0.82222962159983481</v>
      </c>
    </row>
    <row r="397" spans="1:13" x14ac:dyDescent="0.25">
      <c r="A397" s="51" t="s">
        <v>198</v>
      </c>
      <c r="B397" s="51" t="s">
        <v>41</v>
      </c>
      <c r="C397" s="50">
        <v>14335.796930800001</v>
      </c>
      <c r="D397" s="50">
        <v>14171.985019099999</v>
      </c>
      <c r="E397" s="50">
        <v>13979.328646100001</v>
      </c>
      <c r="F397" s="50">
        <v>13875.612299500001</v>
      </c>
      <c r="G397" s="50">
        <v>13768.058868399999</v>
      </c>
      <c r="H397" s="50">
        <v>13739.639017199999</v>
      </c>
      <c r="I397" s="50">
        <v>13632.723900000001</v>
      </c>
      <c r="J397" s="50">
        <v>13584.295160500002</v>
      </c>
      <c r="K397" s="50">
        <v>13565.549870999999</v>
      </c>
      <c r="L397" s="50">
        <v>13632.4742049</v>
      </c>
      <c r="M397" s="66">
        <v>-0.55738454376834667</v>
      </c>
    </row>
    <row r="398" spans="1:13" x14ac:dyDescent="0.25">
      <c r="A398" s="51" t="s">
        <v>198</v>
      </c>
      <c r="B398" s="51" t="s">
        <v>110</v>
      </c>
      <c r="C398" s="50">
        <v>9717.0092083</v>
      </c>
      <c r="D398" s="50">
        <v>9618.6220577000004</v>
      </c>
      <c r="E398" s="50">
        <v>9504.5697952999999</v>
      </c>
      <c r="F398" s="50">
        <v>9452.1785211000006</v>
      </c>
      <c r="G398" s="50">
        <v>9394.3663907999999</v>
      </c>
      <c r="H398" s="50">
        <v>9390.0586077000007</v>
      </c>
      <c r="I398" s="50">
        <v>9331.8957254999987</v>
      </c>
      <c r="J398" s="50">
        <v>9312.5767332000014</v>
      </c>
      <c r="K398" s="50">
        <v>9313.5682579999993</v>
      </c>
      <c r="L398" s="50">
        <v>9370.3690127999998</v>
      </c>
      <c r="M398" s="66">
        <v>-0.40280210790468729</v>
      </c>
    </row>
    <row r="399" spans="1:13" x14ac:dyDescent="0.25">
      <c r="A399" s="51" t="s">
        <v>198</v>
      </c>
      <c r="B399" s="51" t="s">
        <v>111</v>
      </c>
      <c r="C399" s="50">
        <v>5735.1456756500002</v>
      </c>
      <c r="D399" s="50">
        <v>5693.8260934899999</v>
      </c>
      <c r="E399" s="50">
        <v>5653.6057053200002</v>
      </c>
      <c r="F399" s="50">
        <v>5648.6035480299997</v>
      </c>
      <c r="G399" s="50">
        <v>5640.4617155099995</v>
      </c>
      <c r="H399" s="50">
        <v>5659.06841781</v>
      </c>
      <c r="I399" s="50">
        <v>5647.28733964</v>
      </c>
      <c r="J399" s="50">
        <v>5657.5019324300001</v>
      </c>
      <c r="K399" s="50">
        <v>5678.4432593000001</v>
      </c>
      <c r="L399" s="50">
        <v>5729.1040348000006</v>
      </c>
      <c r="M399" s="66">
        <v>-1.1710390135710735E-2</v>
      </c>
    </row>
    <row r="400" spans="1:13" x14ac:dyDescent="0.25">
      <c r="A400" s="51" t="s">
        <v>199</v>
      </c>
      <c r="B400" s="51" t="s">
        <v>109</v>
      </c>
      <c r="C400" s="50">
        <v>16167.048652500001</v>
      </c>
      <c r="D400" s="50">
        <v>15554.658834399997</v>
      </c>
      <c r="E400" s="50">
        <v>15215.693029099999</v>
      </c>
      <c r="F400" s="50">
        <v>15043.297247799999</v>
      </c>
      <c r="G400" s="50">
        <v>14858.787939599999</v>
      </c>
      <c r="H400" s="50">
        <v>14771.9199646</v>
      </c>
      <c r="I400" s="50">
        <v>14628.317972200002</v>
      </c>
      <c r="J400" s="50">
        <v>14575.0865471</v>
      </c>
      <c r="K400" s="50">
        <v>14570.182919300001</v>
      </c>
      <c r="L400" s="50">
        <v>14676.360149600001</v>
      </c>
      <c r="M400" s="66">
        <v>-1.069100621953456</v>
      </c>
    </row>
    <row r="401" spans="1:13" x14ac:dyDescent="0.25">
      <c r="A401" s="51" t="s">
        <v>199</v>
      </c>
      <c r="B401" s="51" t="s">
        <v>113</v>
      </c>
      <c r="C401" s="50">
        <v>15361.569005899999</v>
      </c>
      <c r="D401" s="50">
        <v>15069.3488292</v>
      </c>
      <c r="E401" s="50">
        <v>14742.051932800001</v>
      </c>
      <c r="F401" s="50">
        <v>14581.887594799999</v>
      </c>
      <c r="G401" s="50">
        <v>14409.7798401</v>
      </c>
      <c r="H401" s="50">
        <v>14337.378868399999</v>
      </c>
      <c r="I401" s="50">
        <v>14214.009979000002</v>
      </c>
      <c r="J401" s="50">
        <v>14181.610528000001</v>
      </c>
      <c r="K401" s="50">
        <v>14200.556640999999</v>
      </c>
      <c r="L401" s="50">
        <v>14330.170647999999</v>
      </c>
      <c r="M401" s="66">
        <v>-0.76926722292737226</v>
      </c>
    </row>
    <row r="402" spans="1:13" x14ac:dyDescent="0.25">
      <c r="A402" s="51" t="s">
        <v>199</v>
      </c>
      <c r="B402" s="51" t="s">
        <v>114</v>
      </c>
      <c r="C402" s="50">
        <v>26648.4186391</v>
      </c>
      <c r="D402" s="50">
        <v>26030.881774599999</v>
      </c>
      <c r="E402" s="50">
        <v>25602.9264033</v>
      </c>
      <c r="F402" s="50">
        <v>25442.369154399999</v>
      </c>
      <c r="G402" s="50">
        <v>25260.526979400001</v>
      </c>
      <c r="H402" s="50">
        <v>25235.994492800004</v>
      </c>
      <c r="I402" s="50">
        <v>25100.519108</v>
      </c>
      <c r="J402" s="50">
        <v>25108.656310999999</v>
      </c>
      <c r="K402" s="50">
        <v>25193.855999699997</v>
      </c>
      <c r="L402" s="50">
        <v>25463.4918153</v>
      </c>
      <c r="M402" s="66">
        <v>-0.50410375445235633</v>
      </c>
    </row>
    <row r="403" spans="1:13" x14ac:dyDescent="0.25">
      <c r="A403" s="37"/>
      <c r="B403" s="51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66"/>
    </row>
    <row r="404" spans="1:13" x14ac:dyDescent="0.25">
      <c r="A404" s="37" t="s">
        <v>359</v>
      </c>
      <c r="B404" s="51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66"/>
    </row>
    <row r="405" spans="1:13" x14ac:dyDescent="0.25">
      <c r="A405" s="51" t="s">
        <v>196</v>
      </c>
      <c r="B405" s="51" t="s">
        <v>197</v>
      </c>
      <c r="C405" s="50">
        <v>25322.85</v>
      </c>
      <c r="D405" s="50">
        <v>25024.99</v>
      </c>
      <c r="E405" s="50">
        <v>24793.51</v>
      </c>
      <c r="F405" s="50">
        <v>24619.57</v>
      </c>
      <c r="G405" s="50">
        <v>24479.840000000004</v>
      </c>
      <c r="H405" s="50">
        <v>24383.629999999997</v>
      </c>
      <c r="I405" s="50">
        <v>24328.340000000004</v>
      </c>
      <c r="J405" s="50">
        <v>24314.86</v>
      </c>
      <c r="K405" s="50">
        <v>24340.77</v>
      </c>
      <c r="L405" s="50">
        <v>24407.86</v>
      </c>
      <c r="M405" s="66">
        <v>-0.40807552868851182</v>
      </c>
    </row>
    <row r="406" spans="1:13" x14ac:dyDescent="0.25">
      <c r="A406" s="51" t="s">
        <v>196</v>
      </c>
      <c r="B406" s="51" t="s">
        <v>41</v>
      </c>
      <c r="C406" s="50">
        <v>6470.6200000000008</v>
      </c>
      <c r="D406" s="50">
        <v>6410.96</v>
      </c>
      <c r="E406" s="50">
        <v>6343.9400000000005</v>
      </c>
      <c r="F406" s="50">
        <v>6284.2699999999995</v>
      </c>
      <c r="G406" s="50">
        <v>6233.8200000000006</v>
      </c>
      <c r="H406" s="50">
        <v>6195.1</v>
      </c>
      <c r="I406" s="50">
        <v>6161.39</v>
      </c>
      <c r="J406" s="50">
        <v>6133.17</v>
      </c>
      <c r="K406" s="50">
        <v>6115.18</v>
      </c>
      <c r="L406" s="50">
        <v>6107.8600000000006</v>
      </c>
      <c r="M406" s="66">
        <v>-0.63901030604305298</v>
      </c>
    </row>
    <row r="407" spans="1:13" x14ac:dyDescent="0.25">
      <c r="A407" s="51" t="s">
        <v>196</v>
      </c>
      <c r="B407" s="51" t="s">
        <v>43</v>
      </c>
      <c r="C407" s="50">
        <v>1907.75</v>
      </c>
      <c r="D407" s="50">
        <v>1895.7</v>
      </c>
      <c r="E407" s="50">
        <v>1895.1100000000001</v>
      </c>
      <c r="F407" s="50">
        <v>1898.9199999999998</v>
      </c>
      <c r="G407" s="50">
        <v>1903.19</v>
      </c>
      <c r="H407" s="50">
        <v>1908.8799999999999</v>
      </c>
      <c r="I407" s="50">
        <v>1915.91</v>
      </c>
      <c r="J407" s="50">
        <v>1925.2000000000003</v>
      </c>
      <c r="K407" s="50">
        <v>1937.5700000000002</v>
      </c>
      <c r="L407" s="50">
        <v>1952.7800000000002</v>
      </c>
      <c r="M407" s="66">
        <v>0.25955249078892795</v>
      </c>
    </row>
    <row r="408" spans="1:13" x14ac:dyDescent="0.25">
      <c r="A408" s="51" t="s">
        <v>196</v>
      </c>
      <c r="B408" s="51" t="s">
        <v>45</v>
      </c>
      <c r="C408" s="50">
        <v>11946.11</v>
      </c>
      <c r="D408" s="50">
        <v>11762.179999999998</v>
      </c>
      <c r="E408" s="50">
        <v>11625.230000000001</v>
      </c>
      <c r="F408" s="50">
        <v>11519.8</v>
      </c>
      <c r="G408" s="50">
        <v>11435.96</v>
      </c>
      <c r="H408" s="50">
        <v>11380.5</v>
      </c>
      <c r="I408" s="50">
        <v>11355.51</v>
      </c>
      <c r="J408" s="50">
        <v>11354.82</v>
      </c>
      <c r="K408" s="50">
        <v>11376.789999999999</v>
      </c>
      <c r="L408" s="50">
        <v>11415.99</v>
      </c>
      <c r="M408" s="66">
        <v>-0.50307142636724089</v>
      </c>
    </row>
    <row r="409" spans="1:13" x14ac:dyDescent="0.25">
      <c r="A409" s="51" t="s">
        <v>196</v>
      </c>
      <c r="B409" s="51" t="s">
        <v>47</v>
      </c>
      <c r="C409" s="50">
        <v>2293.7200000000003</v>
      </c>
      <c r="D409" s="50">
        <v>2282.4900000000002</v>
      </c>
      <c r="E409" s="50">
        <v>2277.6000000000004</v>
      </c>
      <c r="F409" s="50">
        <v>2275.36</v>
      </c>
      <c r="G409" s="50">
        <v>2275.23</v>
      </c>
      <c r="H409" s="50">
        <v>2277.21</v>
      </c>
      <c r="I409" s="50">
        <v>2279.98</v>
      </c>
      <c r="J409" s="50">
        <v>2284.6200000000003</v>
      </c>
      <c r="K409" s="50">
        <v>2290.9899999999998</v>
      </c>
      <c r="L409" s="50">
        <v>2299.91</v>
      </c>
      <c r="M409" s="66">
        <v>2.9949350795788199E-2</v>
      </c>
    </row>
    <row r="410" spans="1:13" x14ac:dyDescent="0.25">
      <c r="A410" s="51" t="s">
        <v>196</v>
      </c>
      <c r="B410" s="51" t="s">
        <v>49</v>
      </c>
      <c r="C410" s="50">
        <v>1854.1299999999999</v>
      </c>
      <c r="D410" s="50">
        <v>1838.45</v>
      </c>
      <c r="E410" s="50">
        <v>1829.6799999999998</v>
      </c>
      <c r="F410" s="50">
        <v>1826.9599999999998</v>
      </c>
      <c r="G410" s="50">
        <v>1823.26</v>
      </c>
      <c r="H410" s="50">
        <v>1819.82</v>
      </c>
      <c r="I410" s="50">
        <v>1820.6799999999998</v>
      </c>
      <c r="J410" s="50">
        <v>1824.8100000000002</v>
      </c>
      <c r="K410" s="50">
        <v>1831.0299999999997</v>
      </c>
      <c r="L410" s="50">
        <v>1842.04</v>
      </c>
      <c r="M410" s="66">
        <v>-7.2661702189069644E-2</v>
      </c>
    </row>
    <row r="411" spans="1:13" x14ac:dyDescent="0.25">
      <c r="A411" s="51" t="s">
        <v>196</v>
      </c>
      <c r="B411" s="51" t="s">
        <v>51</v>
      </c>
      <c r="C411" s="50">
        <v>850.50300000000004</v>
      </c>
      <c r="D411" s="50">
        <v>834.20968159999995</v>
      </c>
      <c r="E411" s="50">
        <v>822.9447017</v>
      </c>
      <c r="F411" s="50">
        <v>814.27629320000005</v>
      </c>
      <c r="G411" s="50">
        <v>807.37401369999998</v>
      </c>
      <c r="H411" s="50">
        <v>801.12706519999995</v>
      </c>
      <c r="I411" s="50">
        <v>795.87521339999989</v>
      </c>
      <c r="J411" s="50">
        <v>792.24018440000009</v>
      </c>
      <c r="K411" s="50">
        <v>790.20848539999997</v>
      </c>
      <c r="L411" s="50">
        <v>789.28924340000003</v>
      </c>
      <c r="M411" s="66">
        <v>-0.82651091168844948</v>
      </c>
    </row>
    <row r="412" spans="1:13" x14ac:dyDescent="0.25">
      <c r="A412" s="51" t="s">
        <v>198</v>
      </c>
      <c r="B412" s="51" t="s">
        <v>104</v>
      </c>
      <c r="C412" s="50">
        <v>269.04850240999997</v>
      </c>
      <c r="D412" s="50">
        <v>267.45829515200001</v>
      </c>
      <c r="E412" s="50">
        <v>267.27505978599999</v>
      </c>
      <c r="F412" s="50">
        <v>267.88299305400005</v>
      </c>
      <c r="G412" s="50">
        <v>268.40463880599998</v>
      </c>
      <c r="H412" s="50">
        <v>269.260110725</v>
      </c>
      <c r="I412" s="50">
        <v>270.30250767900003</v>
      </c>
      <c r="J412" s="50">
        <v>271.60807881799997</v>
      </c>
      <c r="K412" s="50">
        <v>273.27955772100006</v>
      </c>
      <c r="L412" s="50">
        <v>275.42918874899999</v>
      </c>
      <c r="M412" s="66">
        <v>0.26077161607631627</v>
      </c>
    </row>
    <row r="413" spans="1:13" x14ac:dyDescent="0.25">
      <c r="A413" s="51" t="s">
        <v>198</v>
      </c>
      <c r="B413" s="51" t="s">
        <v>43</v>
      </c>
      <c r="C413" s="50">
        <v>900.30594676399994</v>
      </c>
      <c r="D413" s="50">
        <v>895.10139242899993</v>
      </c>
      <c r="E413" s="50">
        <v>894.62168588600002</v>
      </c>
      <c r="F413" s="50">
        <v>896.7553492200002</v>
      </c>
      <c r="G413" s="50">
        <v>898.66376576000005</v>
      </c>
      <c r="H413" s="50">
        <v>901.64228130999993</v>
      </c>
      <c r="I413" s="50">
        <v>905.22186982000005</v>
      </c>
      <c r="J413" s="50">
        <v>909.70875131000003</v>
      </c>
      <c r="K413" s="50">
        <v>915.44755566999982</v>
      </c>
      <c r="L413" s="50">
        <v>922.76780260999988</v>
      </c>
      <c r="M413" s="66">
        <v>0.27418618587700117</v>
      </c>
    </row>
    <row r="414" spans="1:13" x14ac:dyDescent="0.25">
      <c r="A414" s="51" t="s">
        <v>198</v>
      </c>
      <c r="B414" s="51" t="s">
        <v>105</v>
      </c>
      <c r="C414" s="50">
        <v>680.48955540600002</v>
      </c>
      <c r="D414" s="50">
        <v>676.39263173300003</v>
      </c>
      <c r="E414" s="50">
        <v>675.89211375399998</v>
      </c>
      <c r="F414" s="50">
        <v>677.35564922200012</v>
      </c>
      <c r="G414" s="50">
        <v>678.641314674</v>
      </c>
      <c r="H414" s="50">
        <v>680.7376493569999</v>
      </c>
      <c r="I414" s="50">
        <v>683.28121606100001</v>
      </c>
      <c r="J414" s="50">
        <v>686.50796780200005</v>
      </c>
      <c r="K414" s="50">
        <v>690.68312386399998</v>
      </c>
      <c r="L414" s="50">
        <v>696.03622884300012</v>
      </c>
      <c r="M414" s="66">
        <v>0.25130678470501877</v>
      </c>
    </row>
    <row r="415" spans="1:13" x14ac:dyDescent="0.25">
      <c r="A415" s="51" t="s">
        <v>198</v>
      </c>
      <c r="B415" s="51" t="s">
        <v>47</v>
      </c>
      <c r="C415" s="50">
        <v>1928.97382373</v>
      </c>
      <c r="D415" s="50">
        <v>1920.9577603499999</v>
      </c>
      <c r="E415" s="50">
        <v>1917.8717836100002</v>
      </c>
      <c r="F415" s="50">
        <v>1918.4129816499997</v>
      </c>
      <c r="G415" s="50">
        <v>1919.8212456599999</v>
      </c>
      <c r="H415" s="50">
        <v>1922.3887229999998</v>
      </c>
      <c r="I415" s="50">
        <v>1926.3411751900001</v>
      </c>
      <c r="J415" s="50">
        <v>1931.9297829299996</v>
      </c>
      <c r="K415" s="50">
        <v>1939.4048687300003</v>
      </c>
      <c r="L415" s="50">
        <v>1949.0544068999998</v>
      </c>
      <c r="M415" s="66">
        <v>0.11513480105258544</v>
      </c>
    </row>
    <row r="416" spans="1:13" x14ac:dyDescent="0.25">
      <c r="A416" s="51" t="s">
        <v>198</v>
      </c>
      <c r="B416" s="51" t="s">
        <v>51</v>
      </c>
      <c r="C416" s="50">
        <v>1074.5495267000001</v>
      </c>
      <c r="D416" s="50">
        <v>1058.4896102999999</v>
      </c>
      <c r="E416" s="50">
        <v>1047.8088772000001</v>
      </c>
      <c r="F416" s="50">
        <v>1040.4234069999998</v>
      </c>
      <c r="G416" s="50">
        <v>1034.3392810999999</v>
      </c>
      <c r="H416" s="50">
        <v>1029.1124201</v>
      </c>
      <c r="I416" s="50">
        <v>1024.8050196000002</v>
      </c>
      <c r="J416" s="50">
        <v>1022.171601</v>
      </c>
      <c r="K416" s="50">
        <v>1021.3478359000001</v>
      </c>
      <c r="L416" s="50">
        <v>1022.2435991</v>
      </c>
      <c r="M416" s="66">
        <v>-0.552929134724367</v>
      </c>
    </row>
    <row r="417" spans="1:13" x14ac:dyDescent="0.25">
      <c r="A417" s="51" t="s">
        <v>198</v>
      </c>
      <c r="B417" s="51" t="s">
        <v>106</v>
      </c>
      <c r="C417" s="50">
        <v>5640.08741689</v>
      </c>
      <c r="D417" s="50">
        <v>5568.5921116499994</v>
      </c>
      <c r="E417" s="50">
        <v>5514.3435146499996</v>
      </c>
      <c r="F417" s="50">
        <v>5473.0632853200004</v>
      </c>
      <c r="G417" s="50">
        <v>5441.0024369499997</v>
      </c>
      <c r="H417" s="50">
        <v>5420.7538105000003</v>
      </c>
      <c r="I417" s="50">
        <v>5412.1092079800001</v>
      </c>
      <c r="J417" s="50">
        <v>5414.0189959500003</v>
      </c>
      <c r="K417" s="50">
        <v>5425.3291195600004</v>
      </c>
      <c r="L417" s="50">
        <v>5444.9750173299999</v>
      </c>
      <c r="M417" s="66">
        <v>-0.3904180641783439</v>
      </c>
    </row>
    <row r="418" spans="1:13" x14ac:dyDescent="0.25">
      <c r="A418" s="51" t="s">
        <v>198</v>
      </c>
      <c r="B418" s="51" t="s">
        <v>107</v>
      </c>
      <c r="C418" s="50">
        <v>1508.87182917</v>
      </c>
      <c r="D418" s="50">
        <v>1487.1568820099999</v>
      </c>
      <c r="E418" s="50">
        <v>1471.44090155</v>
      </c>
      <c r="F418" s="50">
        <v>1459.80740702</v>
      </c>
      <c r="G418" s="50">
        <v>1450.76889463</v>
      </c>
      <c r="H418" s="50">
        <v>1445.1770564799999</v>
      </c>
      <c r="I418" s="50">
        <v>1443.3450004699998</v>
      </c>
      <c r="J418" s="50">
        <v>1444.6350462700002</v>
      </c>
      <c r="K418" s="50">
        <v>1448.57003642</v>
      </c>
      <c r="L418" s="50">
        <v>1454.8401571700001</v>
      </c>
      <c r="M418" s="66">
        <v>-0.40436027118174733</v>
      </c>
    </row>
    <row r="419" spans="1:13" x14ac:dyDescent="0.25">
      <c r="A419" s="51" t="s">
        <v>198</v>
      </c>
      <c r="B419" s="51" t="s">
        <v>108</v>
      </c>
      <c r="C419" s="50">
        <v>1797.6169844000001</v>
      </c>
      <c r="D419" s="50">
        <v>1761.8891997000001</v>
      </c>
      <c r="E419" s="50">
        <v>1735.9972355999998</v>
      </c>
      <c r="F419" s="50">
        <v>1716.2712650999999</v>
      </c>
      <c r="G419" s="50">
        <v>1700.2065513</v>
      </c>
      <c r="H419" s="50">
        <v>1689.0775891999999</v>
      </c>
      <c r="I419" s="50">
        <v>1683.7932784999998</v>
      </c>
      <c r="J419" s="50">
        <v>1682.9716759999999</v>
      </c>
      <c r="K419" s="50">
        <v>1685.7252104999998</v>
      </c>
      <c r="L419" s="50">
        <v>1691.5842630999998</v>
      </c>
      <c r="M419" s="66">
        <v>-0.67323870964620669</v>
      </c>
    </row>
    <row r="420" spans="1:13" x14ac:dyDescent="0.25">
      <c r="A420" s="51" t="s">
        <v>198</v>
      </c>
      <c r="B420" s="51" t="s">
        <v>109</v>
      </c>
      <c r="C420" s="50">
        <v>2672.4612837</v>
      </c>
      <c r="D420" s="50">
        <v>2624.2141903000002</v>
      </c>
      <c r="E420" s="50">
        <v>2588.0655789000002</v>
      </c>
      <c r="F420" s="50">
        <v>2559.9310006000001</v>
      </c>
      <c r="G420" s="50">
        <v>2536.6136139999999</v>
      </c>
      <c r="H420" s="50">
        <v>2519.7670963999999</v>
      </c>
      <c r="I420" s="50">
        <v>2510.2982526000001</v>
      </c>
      <c r="J420" s="50">
        <v>2506.7962958999997</v>
      </c>
      <c r="K420" s="50">
        <v>2508.2383784000003</v>
      </c>
      <c r="L420" s="50">
        <v>2513.9888986000001</v>
      </c>
      <c r="M420" s="66">
        <v>-0.67691170064827499</v>
      </c>
    </row>
    <row r="421" spans="1:13" x14ac:dyDescent="0.25">
      <c r="A421" s="51" t="s">
        <v>198</v>
      </c>
      <c r="B421" s="51" t="s">
        <v>49</v>
      </c>
      <c r="C421" s="50">
        <v>2457.5247842000003</v>
      </c>
      <c r="D421" s="50">
        <v>2429.8913553799998</v>
      </c>
      <c r="E421" s="50">
        <v>2411.8462354900003</v>
      </c>
      <c r="F421" s="50">
        <v>2401.0725900699999</v>
      </c>
      <c r="G421" s="50">
        <v>2391.25105102</v>
      </c>
      <c r="H421" s="50">
        <v>2384.10751725</v>
      </c>
      <c r="I421" s="50">
        <v>2381.8860969899997</v>
      </c>
      <c r="J421" s="50">
        <v>2384.3002987899995</v>
      </c>
      <c r="K421" s="50">
        <v>2391.0881049</v>
      </c>
      <c r="L421" s="50">
        <v>2402.0435285100002</v>
      </c>
      <c r="M421" s="66">
        <v>-0.25339854520276539</v>
      </c>
    </row>
    <row r="422" spans="1:13" x14ac:dyDescent="0.25">
      <c r="A422" s="51" t="s">
        <v>198</v>
      </c>
      <c r="B422" s="51" t="s">
        <v>41</v>
      </c>
      <c r="C422" s="50">
        <v>3072.5386718999998</v>
      </c>
      <c r="D422" s="50">
        <v>3040.8814078</v>
      </c>
      <c r="E422" s="50">
        <v>3003.3650459</v>
      </c>
      <c r="F422" s="50">
        <v>2969.8148506000002</v>
      </c>
      <c r="G422" s="50">
        <v>2941.7312371000003</v>
      </c>
      <c r="H422" s="50">
        <v>2919.4574511000001</v>
      </c>
      <c r="I422" s="50">
        <v>2899.5451592000004</v>
      </c>
      <c r="J422" s="50">
        <v>2882.8118145999997</v>
      </c>
      <c r="K422" s="50">
        <v>2871.1697905000001</v>
      </c>
      <c r="L422" s="50">
        <v>2865.4081254999996</v>
      </c>
      <c r="M422" s="66">
        <v>-0.7724826382611738</v>
      </c>
    </row>
    <row r="423" spans="1:13" x14ac:dyDescent="0.25">
      <c r="A423" s="51" t="s">
        <v>198</v>
      </c>
      <c r="B423" s="51" t="s">
        <v>110</v>
      </c>
      <c r="C423" s="50">
        <v>2085.5154598300001</v>
      </c>
      <c r="D423" s="50">
        <v>2066.41389196</v>
      </c>
      <c r="E423" s="50">
        <v>2044.4857204599998</v>
      </c>
      <c r="F423" s="50">
        <v>2025.1416421299998</v>
      </c>
      <c r="G423" s="50">
        <v>2009.0579848199998</v>
      </c>
      <c r="H423" s="50">
        <v>1996.4831466200003</v>
      </c>
      <c r="I423" s="50">
        <v>1985.4521202599999</v>
      </c>
      <c r="J423" s="50">
        <v>1976.4977057900003</v>
      </c>
      <c r="K423" s="50">
        <v>1970.6960679999997</v>
      </c>
      <c r="L423" s="50">
        <v>1968.5310147100001</v>
      </c>
      <c r="M423" s="66">
        <v>-0.63937458896730082</v>
      </c>
    </row>
    <row r="424" spans="1:13" x14ac:dyDescent="0.25">
      <c r="A424" s="51" t="s">
        <v>198</v>
      </c>
      <c r="B424" s="51" t="s">
        <v>111</v>
      </c>
      <c r="C424" s="50">
        <v>1235.30967704</v>
      </c>
      <c r="D424" s="50">
        <v>1227.4739246199999</v>
      </c>
      <c r="E424" s="50">
        <v>1219.9943508600002</v>
      </c>
      <c r="F424" s="50">
        <v>1213.8345325</v>
      </c>
      <c r="G424" s="50">
        <v>1208.8579960399998</v>
      </c>
      <c r="H424" s="50">
        <v>1205.1940833899998</v>
      </c>
      <c r="I424" s="50">
        <v>1202.3727234400001</v>
      </c>
      <c r="J424" s="50">
        <v>1200.6382491100001</v>
      </c>
      <c r="K424" s="50">
        <v>1200.2545573500001</v>
      </c>
      <c r="L424" s="50">
        <v>1201.3947201800001</v>
      </c>
      <c r="M424" s="66">
        <v>-0.30883922508170292</v>
      </c>
    </row>
    <row r="425" spans="1:13" x14ac:dyDescent="0.25">
      <c r="A425" s="51" t="s">
        <v>199</v>
      </c>
      <c r="B425" s="51" t="s">
        <v>109</v>
      </c>
      <c r="C425" s="50">
        <v>3290.5897485</v>
      </c>
      <c r="D425" s="50">
        <v>3215.4408745000001</v>
      </c>
      <c r="E425" s="50">
        <v>3170.1918519999999</v>
      </c>
      <c r="F425" s="50">
        <v>3134.5791411</v>
      </c>
      <c r="G425" s="50">
        <v>3104.7972896000001</v>
      </c>
      <c r="H425" s="50">
        <v>3083.7328327</v>
      </c>
      <c r="I425" s="50">
        <v>3071.8560972</v>
      </c>
      <c r="J425" s="50">
        <v>3066.3356277999997</v>
      </c>
      <c r="K425" s="50">
        <v>3067.9404027</v>
      </c>
      <c r="L425" s="50">
        <v>3073.9452819000003</v>
      </c>
      <c r="M425" s="66">
        <v>-0.75386583488239456</v>
      </c>
    </row>
    <row r="426" spans="1:13" x14ac:dyDescent="0.25">
      <c r="A426" s="51" t="s">
        <v>199</v>
      </c>
      <c r="B426" s="51" t="s">
        <v>113</v>
      </c>
      <c r="C426" s="50">
        <v>3134.2125342999998</v>
      </c>
      <c r="D426" s="50">
        <v>3126.5875921999996</v>
      </c>
      <c r="E426" s="50">
        <v>3085.1668343000001</v>
      </c>
      <c r="F426" s="50">
        <v>3054.7467592000003</v>
      </c>
      <c r="G426" s="50">
        <v>3030.0909012000002</v>
      </c>
      <c r="H426" s="50">
        <v>3013.3016315999998</v>
      </c>
      <c r="I426" s="50">
        <v>3007.2824350000001</v>
      </c>
      <c r="J426" s="50">
        <v>3007.8372961000005</v>
      </c>
      <c r="K426" s="50">
        <v>3014.5538786000002</v>
      </c>
      <c r="L426" s="50">
        <v>3026.6829250000001</v>
      </c>
      <c r="M426" s="66">
        <v>-0.38714511651736228</v>
      </c>
    </row>
    <row r="427" spans="1:13" x14ac:dyDescent="0.25">
      <c r="A427" s="51" t="s">
        <v>199</v>
      </c>
      <c r="B427" s="51" t="s">
        <v>114</v>
      </c>
      <c r="C427" s="50">
        <v>5521.3116029399998</v>
      </c>
      <c r="D427" s="50">
        <v>5420.1552802900005</v>
      </c>
      <c r="E427" s="50">
        <v>5369.8796704099996</v>
      </c>
      <c r="F427" s="50">
        <v>5330.4659127199993</v>
      </c>
      <c r="G427" s="50">
        <v>5301.0766373799997</v>
      </c>
      <c r="H427" s="50">
        <v>5283.4556460900003</v>
      </c>
      <c r="I427" s="50">
        <v>5277.3569373800001</v>
      </c>
      <c r="J427" s="50">
        <v>5280.6471006400006</v>
      </c>
      <c r="K427" s="50">
        <v>5293.2970007399999</v>
      </c>
      <c r="L427" s="50">
        <v>5314.3569809600003</v>
      </c>
      <c r="M427" s="66">
        <v>-0.42358277743802519</v>
      </c>
    </row>
    <row r="428" spans="1:13" x14ac:dyDescent="0.25">
      <c r="A428" s="37"/>
      <c r="B428" s="51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66"/>
    </row>
    <row r="429" spans="1:13" x14ac:dyDescent="0.25">
      <c r="A429" s="37" t="s">
        <v>360</v>
      </c>
      <c r="B429" s="51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66"/>
    </row>
    <row r="430" spans="1:13" x14ac:dyDescent="0.25">
      <c r="A430" s="51" t="s">
        <v>196</v>
      </c>
      <c r="B430" s="51" t="s">
        <v>197</v>
      </c>
      <c r="C430" s="50">
        <v>20476.02</v>
      </c>
      <c r="D430" s="50">
        <v>20215.07</v>
      </c>
      <c r="E430" s="50">
        <v>19997.439999999999</v>
      </c>
      <c r="F430" s="50">
        <v>19808.12</v>
      </c>
      <c r="G430" s="50">
        <v>19654.189999999999</v>
      </c>
      <c r="H430" s="50">
        <v>19528.150000000001</v>
      </c>
      <c r="I430" s="50">
        <v>19436.77</v>
      </c>
      <c r="J430" s="50">
        <v>19380.07</v>
      </c>
      <c r="K430" s="50">
        <v>19359.86</v>
      </c>
      <c r="L430" s="50">
        <v>19368</v>
      </c>
      <c r="M430" s="66">
        <v>-0.61622931199366571</v>
      </c>
    </row>
    <row r="431" spans="1:13" x14ac:dyDescent="0.25">
      <c r="A431" s="51" t="s">
        <v>196</v>
      </c>
      <c r="B431" s="51" t="s">
        <v>41</v>
      </c>
      <c r="C431" s="50">
        <v>5087.18</v>
      </c>
      <c r="D431" s="50">
        <v>5032.03</v>
      </c>
      <c r="E431" s="50">
        <v>4980.6400000000003</v>
      </c>
      <c r="F431" s="50">
        <v>4937.1099999999997</v>
      </c>
      <c r="G431" s="50">
        <v>4899.82</v>
      </c>
      <c r="H431" s="50">
        <v>4866.01</v>
      </c>
      <c r="I431" s="50">
        <v>4837.71</v>
      </c>
      <c r="J431" s="50">
        <v>4814.72</v>
      </c>
      <c r="K431" s="50">
        <v>4797.7</v>
      </c>
      <c r="L431" s="50">
        <v>4784.18</v>
      </c>
      <c r="M431" s="66">
        <v>-0.67999977968473679</v>
      </c>
    </row>
    <row r="432" spans="1:13" x14ac:dyDescent="0.25">
      <c r="A432" s="51" t="s">
        <v>196</v>
      </c>
      <c r="B432" s="51" t="s">
        <v>43</v>
      </c>
      <c r="C432" s="50">
        <v>1897.5</v>
      </c>
      <c r="D432" s="50">
        <v>1897.18</v>
      </c>
      <c r="E432" s="50">
        <v>1902.65</v>
      </c>
      <c r="F432" s="50">
        <v>1907.12</v>
      </c>
      <c r="G432" s="50">
        <v>1913.75</v>
      </c>
      <c r="H432" s="50">
        <v>1921.58</v>
      </c>
      <c r="I432" s="50">
        <v>1930.56</v>
      </c>
      <c r="J432" s="50">
        <v>1941.57</v>
      </c>
      <c r="K432" s="50">
        <v>1956.45</v>
      </c>
      <c r="L432" s="50">
        <v>1973.01</v>
      </c>
      <c r="M432" s="66">
        <v>0.43453097274666064</v>
      </c>
    </row>
    <row r="433" spans="1:13" x14ac:dyDescent="0.25">
      <c r="A433" s="51" t="s">
        <v>196</v>
      </c>
      <c r="B433" s="51" t="s">
        <v>45</v>
      </c>
      <c r="C433" s="50">
        <v>9308.4</v>
      </c>
      <c r="D433" s="50">
        <v>9145.14</v>
      </c>
      <c r="E433" s="50">
        <v>9012.4</v>
      </c>
      <c r="F433" s="50">
        <v>8896.08</v>
      </c>
      <c r="G433" s="50">
        <v>8801.18</v>
      </c>
      <c r="H433" s="50">
        <v>8723.58</v>
      </c>
      <c r="I433" s="50">
        <v>8668.2999999999993</v>
      </c>
      <c r="J433" s="50">
        <v>8634.52</v>
      </c>
      <c r="K433" s="50">
        <v>8623.89</v>
      </c>
      <c r="L433" s="50">
        <v>8628.61</v>
      </c>
      <c r="M433" s="66">
        <v>-0.83905778644348672</v>
      </c>
    </row>
    <row r="434" spans="1:13" x14ac:dyDescent="0.25">
      <c r="A434" s="51" t="s">
        <v>196</v>
      </c>
      <c r="B434" s="51" t="s">
        <v>47</v>
      </c>
      <c r="C434" s="50">
        <v>1929.25</v>
      </c>
      <c r="D434" s="50">
        <v>1917.17</v>
      </c>
      <c r="E434" s="50">
        <v>1906.69</v>
      </c>
      <c r="F434" s="50">
        <v>1898.6399999999999</v>
      </c>
      <c r="G434" s="50">
        <v>1890.97</v>
      </c>
      <c r="H434" s="50">
        <v>1885.79</v>
      </c>
      <c r="I434" s="50">
        <v>1881.09</v>
      </c>
      <c r="J434" s="50">
        <v>1877.83</v>
      </c>
      <c r="K434" s="50">
        <v>1875.91</v>
      </c>
      <c r="L434" s="50">
        <v>1876.21</v>
      </c>
      <c r="M434" s="66">
        <v>-0.3092712319405555</v>
      </c>
    </row>
    <row r="435" spans="1:13" x14ac:dyDescent="0.25">
      <c r="A435" s="51" t="s">
        <v>196</v>
      </c>
      <c r="B435" s="51" t="s">
        <v>49</v>
      </c>
      <c r="C435" s="50">
        <v>1278.99</v>
      </c>
      <c r="D435" s="50">
        <v>1256.7</v>
      </c>
      <c r="E435" s="50">
        <v>1236.07</v>
      </c>
      <c r="F435" s="50">
        <v>1217.81</v>
      </c>
      <c r="G435" s="50">
        <v>1202.3899999999999</v>
      </c>
      <c r="H435" s="50">
        <v>1188.99</v>
      </c>
      <c r="I435" s="50">
        <v>1179.6500000000001</v>
      </c>
      <c r="J435" s="50">
        <v>1172.27</v>
      </c>
      <c r="K435" s="50">
        <v>1168.69</v>
      </c>
      <c r="L435" s="50">
        <v>1166.6500000000001</v>
      </c>
      <c r="M435" s="66">
        <v>-1.0162928190857512</v>
      </c>
    </row>
    <row r="436" spans="1:13" x14ac:dyDescent="0.25">
      <c r="A436" s="51" t="s">
        <v>196</v>
      </c>
      <c r="B436" s="51" t="s">
        <v>51</v>
      </c>
      <c r="C436" s="50">
        <v>974.71199999999999</v>
      </c>
      <c r="D436" s="50">
        <v>965.85093259999996</v>
      </c>
      <c r="E436" s="50">
        <v>957.98240620000001</v>
      </c>
      <c r="F436" s="50">
        <v>951.35811190000004</v>
      </c>
      <c r="G436" s="50">
        <v>946.08483190000004</v>
      </c>
      <c r="H436" s="50">
        <v>942.20077500000002</v>
      </c>
      <c r="I436" s="50">
        <v>939.4717928</v>
      </c>
      <c r="J436" s="50">
        <v>937.1529812</v>
      </c>
      <c r="K436" s="50">
        <v>937.2214424</v>
      </c>
      <c r="L436" s="50">
        <v>938.33519230000002</v>
      </c>
      <c r="M436" s="66">
        <v>-0.42171726155431077</v>
      </c>
    </row>
    <row r="437" spans="1:13" x14ac:dyDescent="0.25">
      <c r="A437" s="51" t="s">
        <v>198</v>
      </c>
      <c r="B437" s="51" t="s">
        <v>104</v>
      </c>
      <c r="C437" s="50">
        <v>268.58667650000001</v>
      </c>
      <c r="D437" s="50">
        <v>268.56908729999998</v>
      </c>
      <c r="E437" s="50">
        <v>269.33098430000001</v>
      </c>
      <c r="F437" s="50">
        <v>269.95203249999997</v>
      </c>
      <c r="G437" s="50">
        <v>270.89571560000002</v>
      </c>
      <c r="H437" s="50">
        <v>271.97957480000002</v>
      </c>
      <c r="I437" s="50">
        <v>273.25186680000002</v>
      </c>
      <c r="J437" s="50">
        <v>274.90634249999999</v>
      </c>
      <c r="K437" s="50">
        <v>277.02880030000006</v>
      </c>
      <c r="L437" s="50">
        <v>279.3841827</v>
      </c>
      <c r="M437" s="66">
        <v>0.43889538348942381</v>
      </c>
    </row>
    <row r="438" spans="1:13" x14ac:dyDescent="0.25">
      <c r="A438" s="51" t="s">
        <v>198</v>
      </c>
      <c r="B438" s="51" t="s">
        <v>43</v>
      </c>
      <c r="C438" s="50">
        <v>927.05604600000004</v>
      </c>
      <c r="D438" s="50">
        <v>927.12805299999991</v>
      </c>
      <c r="E438" s="50">
        <v>929.90804200000002</v>
      </c>
      <c r="F438" s="50">
        <v>932.160662</v>
      </c>
      <c r="G438" s="50">
        <v>935.55142300000011</v>
      </c>
      <c r="H438" s="50">
        <v>939.42559299999994</v>
      </c>
      <c r="I438" s="50">
        <v>943.96418800000004</v>
      </c>
      <c r="J438" s="50">
        <v>949.77646500000014</v>
      </c>
      <c r="K438" s="50">
        <v>957.26178000000004</v>
      </c>
      <c r="L438" s="50">
        <v>965.49809899999991</v>
      </c>
      <c r="M438" s="66">
        <v>0.45246621391499264</v>
      </c>
    </row>
    <row r="439" spans="1:13" x14ac:dyDescent="0.25">
      <c r="A439" s="51" t="s">
        <v>198</v>
      </c>
      <c r="B439" s="51" t="s">
        <v>105</v>
      </c>
      <c r="C439" s="50">
        <v>647.67344600000001</v>
      </c>
      <c r="D439" s="50">
        <v>647.47871750000002</v>
      </c>
      <c r="E439" s="50">
        <v>649.1803506</v>
      </c>
      <c r="F439" s="50">
        <v>650.52331019999997</v>
      </c>
      <c r="G439" s="50">
        <v>652.66083630000003</v>
      </c>
      <c r="H439" s="50">
        <v>655.13930040000002</v>
      </c>
      <c r="I439" s="50">
        <v>658.07924820000005</v>
      </c>
      <c r="J439" s="50">
        <v>661.91735419999998</v>
      </c>
      <c r="K439" s="50">
        <v>666.92041369999993</v>
      </c>
      <c r="L439" s="50">
        <v>672.45235860000003</v>
      </c>
      <c r="M439" s="66">
        <v>0.41803398752287002</v>
      </c>
    </row>
    <row r="440" spans="1:13" x14ac:dyDescent="0.25">
      <c r="A440" s="51" t="s">
        <v>198</v>
      </c>
      <c r="B440" s="51" t="s">
        <v>47</v>
      </c>
      <c r="C440" s="50">
        <v>1645.1681140000001</v>
      </c>
      <c r="D440" s="50">
        <v>1637.0821800000001</v>
      </c>
      <c r="E440" s="50">
        <v>1629.8499100000001</v>
      </c>
      <c r="F440" s="50">
        <v>1623.8812659999999</v>
      </c>
      <c r="G440" s="50">
        <v>1619.5306519999999</v>
      </c>
      <c r="H440" s="50">
        <v>1616.4105890000001</v>
      </c>
      <c r="I440" s="50">
        <v>1614.1345249999999</v>
      </c>
      <c r="J440" s="50">
        <v>1613.250389</v>
      </c>
      <c r="K440" s="50">
        <v>1613.630457</v>
      </c>
      <c r="L440" s="50">
        <v>1615.053165</v>
      </c>
      <c r="M440" s="66">
        <v>-0.20506390407881714</v>
      </c>
    </row>
    <row r="441" spans="1:13" x14ac:dyDescent="0.25">
      <c r="A441" s="51" t="s">
        <v>198</v>
      </c>
      <c r="B441" s="51" t="s">
        <v>51</v>
      </c>
      <c r="C441" s="50">
        <v>1127.0478419999999</v>
      </c>
      <c r="D441" s="50">
        <v>1117.829735</v>
      </c>
      <c r="E441" s="50">
        <v>1109.555503</v>
      </c>
      <c r="F441" s="50">
        <v>1102.442033</v>
      </c>
      <c r="G441" s="50">
        <v>1096.95578</v>
      </c>
      <c r="H441" s="50">
        <v>1092.5031389999999</v>
      </c>
      <c r="I441" s="50">
        <v>1089.298006</v>
      </c>
      <c r="J441" s="50">
        <v>1087.5319979999999</v>
      </c>
      <c r="K441" s="50">
        <v>1087.447179</v>
      </c>
      <c r="L441" s="50">
        <v>1088.4762350000001</v>
      </c>
      <c r="M441" s="66">
        <v>-0.38617371577048809</v>
      </c>
    </row>
    <row r="442" spans="1:13" x14ac:dyDescent="0.25">
      <c r="A442" s="51" t="s">
        <v>198</v>
      </c>
      <c r="B442" s="51" t="s">
        <v>106</v>
      </c>
      <c r="C442" s="50">
        <v>4237.4837900000002</v>
      </c>
      <c r="D442" s="50">
        <v>4164.338949</v>
      </c>
      <c r="E442" s="50">
        <v>4104.4658250000002</v>
      </c>
      <c r="F442" s="50">
        <v>4052.3650440000001</v>
      </c>
      <c r="G442" s="50">
        <v>4010.2080449999994</v>
      </c>
      <c r="H442" s="50">
        <v>3975.5121890000005</v>
      </c>
      <c r="I442" s="50">
        <v>3950.6717929999995</v>
      </c>
      <c r="J442" s="50">
        <v>3935.7169089999998</v>
      </c>
      <c r="K442" s="50">
        <v>3930.8790520000002</v>
      </c>
      <c r="L442" s="50">
        <v>3933.5845849999996</v>
      </c>
      <c r="M442" s="66">
        <v>-0.8234633567108407</v>
      </c>
    </row>
    <row r="443" spans="1:13" x14ac:dyDescent="0.25">
      <c r="A443" s="51" t="s">
        <v>198</v>
      </c>
      <c r="B443" s="51" t="s">
        <v>107</v>
      </c>
      <c r="C443" s="50">
        <v>1200.072097</v>
      </c>
      <c r="D443" s="50">
        <v>1178.5546800000002</v>
      </c>
      <c r="E443" s="50">
        <v>1160.7550839999999</v>
      </c>
      <c r="F443" s="50">
        <v>1145.1618550000001</v>
      </c>
      <c r="G443" s="50">
        <v>1132.3816780000002</v>
      </c>
      <c r="H443" s="50">
        <v>1121.6978279999998</v>
      </c>
      <c r="I443" s="50">
        <v>1113.7422859999999</v>
      </c>
      <c r="J443" s="50">
        <v>1108.533942</v>
      </c>
      <c r="K443" s="50">
        <v>1106.1126979999999</v>
      </c>
      <c r="L443" s="50">
        <v>1105.764394</v>
      </c>
      <c r="M443" s="66">
        <v>-0.90526403966209035</v>
      </c>
    </row>
    <row r="444" spans="1:13" x14ac:dyDescent="0.25">
      <c r="A444" s="51" t="s">
        <v>198</v>
      </c>
      <c r="B444" s="51" t="s">
        <v>108</v>
      </c>
      <c r="C444" s="50">
        <v>1593.267838</v>
      </c>
      <c r="D444" s="50">
        <v>1565.209394</v>
      </c>
      <c r="E444" s="50">
        <v>1541.971061</v>
      </c>
      <c r="F444" s="50">
        <v>1521.65669</v>
      </c>
      <c r="G444" s="50">
        <v>1505.0359819999999</v>
      </c>
      <c r="H444" s="50">
        <v>1491.1673449999998</v>
      </c>
      <c r="I444" s="50">
        <v>1480.91041</v>
      </c>
      <c r="J444" s="50">
        <v>1474.2619540000001</v>
      </c>
      <c r="K444" s="50">
        <v>1471.3251250000001</v>
      </c>
      <c r="L444" s="50">
        <v>1471.137905</v>
      </c>
      <c r="M444" s="66">
        <v>-0.88220734205514129</v>
      </c>
    </row>
    <row r="445" spans="1:13" x14ac:dyDescent="0.25">
      <c r="A445" s="51" t="s">
        <v>198</v>
      </c>
      <c r="B445" s="51" t="s">
        <v>109</v>
      </c>
      <c r="C445" s="50">
        <v>2068.6494520000001</v>
      </c>
      <c r="D445" s="50">
        <v>2033.0470399999999</v>
      </c>
      <c r="E445" s="50">
        <v>2003.816658</v>
      </c>
      <c r="F445" s="50">
        <v>1978.3715609999999</v>
      </c>
      <c r="G445" s="50">
        <v>1957.805599</v>
      </c>
      <c r="H445" s="50">
        <v>1940.9574930000003</v>
      </c>
      <c r="I445" s="50">
        <v>1928.9831999999997</v>
      </c>
      <c r="J445" s="50">
        <v>1921.8530900000001</v>
      </c>
      <c r="K445" s="50">
        <v>1919.6845389999999</v>
      </c>
      <c r="L445" s="50">
        <v>1921.248765</v>
      </c>
      <c r="M445" s="66">
        <v>-0.81797602736497499</v>
      </c>
    </row>
    <row r="446" spans="1:13" x14ac:dyDescent="0.25">
      <c r="A446" s="51" t="s">
        <v>198</v>
      </c>
      <c r="B446" s="51" t="s">
        <v>49</v>
      </c>
      <c r="C446" s="50">
        <v>1735.6738799999998</v>
      </c>
      <c r="D446" s="50">
        <v>1704.7137319999999</v>
      </c>
      <c r="E446" s="50">
        <v>1677.5354150000001</v>
      </c>
      <c r="F446" s="50">
        <v>1653.1322599999999</v>
      </c>
      <c r="G446" s="50">
        <v>1632.8102550000003</v>
      </c>
      <c r="H446" s="50">
        <v>1616.046652</v>
      </c>
      <c r="I446" s="50">
        <v>1603.488366</v>
      </c>
      <c r="J446" s="50">
        <v>1594.8753730000001</v>
      </c>
      <c r="K446" s="50">
        <v>1590.2492139999999</v>
      </c>
      <c r="L446" s="50">
        <v>1588.8141839999998</v>
      </c>
      <c r="M446" s="66">
        <v>-0.97749999062264337</v>
      </c>
    </row>
    <row r="447" spans="1:13" x14ac:dyDescent="0.25">
      <c r="A447" s="51" t="s">
        <v>198</v>
      </c>
      <c r="B447" s="51" t="s">
        <v>41</v>
      </c>
      <c r="C447" s="50">
        <v>2429.376107</v>
      </c>
      <c r="D447" s="50">
        <v>2401.2332560000004</v>
      </c>
      <c r="E447" s="50">
        <v>2374.922669</v>
      </c>
      <c r="F447" s="50">
        <v>2352.3462060000002</v>
      </c>
      <c r="G447" s="50">
        <v>2332.3566540000002</v>
      </c>
      <c r="H447" s="50">
        <v>2314.6362519999998</v>
      </c>
      <c r="I447" s="50">
        <v>2299.4769259999998</v>
      </c>
      <c r="J447" s="50">
        <v>2286.7697549999998</v>
      </c>
      <c r="K447" s="50">
        <v>2276.4781389999998</v>
      </c>
      <c r="L447" s="50">
        <v>2268.4780919999998</v>
      </c>
      <c r="M447" s="66">
        <v>-0.75850114738071905</v>
      </c>
    </row>
    <row r="448" spans="1:13" x14ac:dyDescent="0.25">
      <c r="A448" s="51" t="s">
        <v>198</v>
      </c>
      <c r="B448" s="51" t="s">
        <v>110</v>
      </c>
      <c r="C448" s="50">
        <v>1641.042093</v>
      </c>
      <c r="D448" s="50">
        <v>1623.3907529999999</v>
      </c>
      <c r="E448" s="50">
        <v>1606.941544</v>
      </c>
      <c r="F448" s="50">
        <v>1592.986911</v>
      </c>
      <c r="G448" s="50">
        <v>1580.74416</v>
      </c>
      <c r="H448" s="50">
        <v>1570.036785</v>
      </c>
      <c r="I448" s="50">
        <v>1561.038779</v>
      </c>
      <c r="J448" s="50">
        <v>1553.6939340000001</v>
      </c>
      <c r="K448" s="50">
        <v>1547.9727969999999</v>
      </c>
      <c r="L448" s="50">
        <v>1543.7907680000001</v>
      </c>
      <c r="M448" s="66">
        <v>-0.67648516856386731</v>
      </c>
    </row>
    <row r="449" spans="1:13" x14ac:dyDescent="0.25">
      <c r="A449" s="51" t="s">
        <v>198</v>
      </c>
      <c r="B449" s="51" t="s">
        <v>111</v>
      </c>
      <c r="C449" s="50">
        <v>955.29288600000007</v>
      </c>
      <c r="D449" s="50">
        <v>946.86801100000002</v>
      </c>
      <c r="E449" s="50">
        <v>939.10473700000011</v>
      </c>
      <c r="F449" s="50">
        <v>932.75421600000004</v>
      </c>
      <c r="G449" s="50">
        <v>927.38252200000011</v>
      </c>
      <c r="H449" s="50">
        <v>922.86722999999995</v>
      </c>
      <c r="I449" s="50">
        <v>919.34587399999998</v>
      </c>
      <c r="J449" s="50">
        <v>916.7545879999999</v>
      </c>
      <c r="K449" s="50">
        <v>915.11667799999987</v>
      </c>
      <c r="L449" s="50">
        <v>914.36096099999986</v>
      </c>
      <c r="M449" s="66">
        <v>-0.48540212405561167</v>
      </c>
    </row>
    <row r="450" spans="1:13" x14ac:dyDescent="0.25">
      <c r="A450" s="51" t="s">
        <v>199</v>
      </c>
      <c r="B450" s="51" t="s">
        <v>109</v>
      </c>
      <c r="C450" s="50">
        <v>2522.2200000000003</v>
      </c>
      <c r="D450" s="50">
        <v>2481.15</v>
      </c>
      <c r="E450" s="50">
        <v>2445.4700000000003</v>
      </c>
      <c r="F450" s="50">
        <v>2414.33</v>
      </c>
      <c r="G450" s="50">
        <v>2388.71</v>
      </c>
      <c r="H450" s="50">
        <v>2367.87</v>
      </c>
      <c r="I450" s="50">
        <v>2352.8000000000002</v>
      </c>
      <c r="J450" s="50">
        <v>2344.3000000000002</v>
      </c>
      <c r="K450" s="50">
        <v>2340.98</v>
      </c>
      <c r="L450" s="50">
        <v>2343.38</v>
      </c>
      <c r="M450" s="66">
        <v>-0.81383841797659784</v>
      </c>
    </row>
    <row r="451" spans="1:13" x14ac:dyDescent="0.25">
      <c r="A451" s="51" t="s">
        <v>199</v>
      </c>
      <c r="B451" s="51" t="s">
        <v>113</v>
      </c>
      <c r="C451" s="50">
        <v>2607.66</v>
      </c>
      <c r="D451" s="50">
        <v>2603.9899999999998</v>
      </c>
      <c r="E451" s="50">
        <v>2563.9299999999998</v>
      </c>
      <c r="F451" s="50">
        <v>2528.77</v>
      </c>
      <c r="G451" s="50">
        <v>2499.5</v>
      </c>
      <c r="H451" s="50">
        <v>2475.36</v>
      </c>
      <c r="I451" s="50">
        <v>2457.33</v>
      </c>
      <c r="J451" s="50">
        <v>2446.17</v>
      </c>
      <c r="K451" s="50">
        <v>2440.4700000000003</v>
      </c>
      <c r="L451" s="50">
        <v>2439.71</v>
      </c>
      <c r="M451" s="66">
        <v>-0.73698294893936867</v>
      </c>
    </row>
    <row r="452" spans="1:13" x14ac:dyDescent="0.25">
      <c r="A452" s="51" t="s">
        <v>199</v>
      </c>
      <c r="B452" s="51" t="s">
        <v>114</v>
      </c>
      <c r="C452" s="50">
        <v>4179.51</v>
      </c>
      <c r="D452" s="50">
        <v>4060</v>
      </c>
      <c r="E452" s="50">
        <v>4003</v>
      </c>
      <c r="F452" s="50">
        <v>3952.98</v>
      </c>
      <c r="G452" s="50">
        <v>3913.96</v>
      </c>
      <c r="H452" s="50">
        <v>3881.35</v>
      </c>
      <c r="I452" s="50">
        <v>3858.16</v>
      </c>
      <c r="J452" s="50">
        <v>3845.06</v>
      </c>
      <c r="K452" s="50">
        <v>3841.44</v>
      </c>
      <c r="L452" s="50">
        <v>3845.52</v>
      </c>
      <c r="M452" s="66">
        <v>-0.92112232891476964</v>
      </c>
    </row>
    <row r="453" spans="1:13" x14ac:dyDescent="0.25">
      <c r="A453" s="37"/>
      <c r="B453" s="51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66"/>
    </row>
    <row r="454" spans="1:13" x14ac:dyDescent="0.25">
      <c r="A454" s="37" t="s">
        <v>361</v>
      </c>
      <c r="B454" s="51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66"/>
    </row>
    <row r="455" spans="1:13" x14ac:dyDescent="0.25">
      <c r="A455" s="51" t="s">
        <v>196</v>
      </c>
      <c r="B455" s="51" t="s">
        <v>197</v>
      </c>
      <c r="C455" s="50">
        <v>27211.85</v>
      </c>
      <c r="D455" s="50">
        <v>26944.99</v>
      </c>
      <c r="E455" s="50">
        <v>26743.51</v>
      </c>
      <c r="F455" s="50">
        <v>26601.57</v>
      </c>
      <c r="G455" s="50">
        <v>26491.840000000004</v>
      </c>
      <c r="H455" s="50">
        <v>26426.629999999997</v>
      </c>
      <c r="I455" s="50">
        <v>26403.340000000004</v>
      </c>
      <c r="J455" s="50">
        <v>26420.86</v>
      </c>
      <c r="K455" s="50">
        <v>26477.77</v>
      </c>
      <c r="L455" s="50">
        <v>26575.86</v>
      </c>
      <c r="M455" s="66">
        <v>-0.26242456588743135</v>
      </c>
    </row>
    <row r="456" spans="1:13" x14ac:dyDescent="0.25">
      <c r="A456" s="51" t="s">
        <v>196</v>
      </c>
      <c r="B456" s="51" t="s">
        <v>41</v>
      </c>
      <c r="C456" s="50">
        <v>6884.6200000000008</v>
      </c>
      <c r="D456" s="50">
        <v>6826.96</v>
      </c>
      <c r="E456" s="50">
        <v>6759.9400000000005</v>
      </c>
      <c r="F456" s="50">
        <v>6701.2699999999995</v>
      </c>
      <c r="G456" s="50">
        <v>6652.8200000000006</v>
      </c>
      <c r="H456" s="50">
        <v>6615.1</v>
      </c>
      <c r="I456" s="50">
        <v>6583.39</v>
      </c>
      <c r="J456" s="50">
        <v>6558.17</v>
      </c>
      <c r="K456" s="50">
        <v>6542.18</v>
      </c>
      <c r="L456" s="50">
        <v>6535.8600000000006</v>
      </c>
      <c r="M456" s="66">
        <v>-0.57595720031587971</v>
      </c>
    </row>
    <row r="457" spans="1:13" x14ac:dyDescent="0.25">
      <c r="A457" s="51" t="s">
        <v>196</v>
      </c>
      <c r="B457" s="51" t="s">
        <v>43</v>
      </c>
      <c r="C457" s="50">
        <v>2008.75</v>
      </c>
      <c r="D457" s="50">
        <v>2000.7</v>
      </c>
      <c r="E457" s="50">
        <v>2001.1100000000001</v>
      </c>
      <c r="F457" s="50">
        <v>2006.9199999999998</v>
      </c>
      <c r="G457" s="50">
        <v>2012.19</v>
      </c>
      <c r="H457" s="50">
        <v>2020.8799999999999</v>
      </c>
      <c r="I457" s="50">
        <v>2029.91</v>
      </c>
      <c r="J457" s="50">
        <v>2041.2000000000003</v>
      </c>
      <c r="K457" s="50">
        <v>2055.5700000000002</v>
      </c>
      <c r="L457" s="50">
        <v>2071.7800000000002</v>
      </c>
      <c r="M457" s="66">
        <v>0.34387325976237282</v>
      </c>
    </row>
    <row r="458" spans="1:13" x14ac:dyDescent="0.25">
      <c r="A458" s="51" t="s">
        <v>196</v>
      </c>
      <c r="B458" s="51" t="s">
        <v>45</v>
      </c>
      <c r="C458" s="50">
        <v>12970.11</v>
      </c>
      <c r="D458" s="50">
        <v>12806.179999999998</v>
      </c>
      <c r="E458" s="50">
        <v>12691.230000000001</v>
      </c>
      <c r="F458" s="50">
        <v>12609.8</v>
      </c>
      <c r="G458" s="50">
        <v>12547.96</v>
      </c>
      <c r="H458" s="50">
        <v>12513.5</v>
      </c>
      <c r="I458" s="50">
        <v>12506.51</v>
      </c>
      <c r="J458" s="50">
        <v>12525.82</v>
      </c>
      <c r="K458" s="50">
        <v>12565.789999999999</v>
      </c>
      <c r="L458" s="50">
        <v>12626.99</v>
      </c>
      <c r="M458" s="66">
        <v>-0.29745553177957795</v>
      </c>
    </row>
    <row r="459" spans="1:13" x14ac:dyDescent="0.25">
      <c r="A459" s="51" t="s">
        <v>196</v>
      </c>
      <c r="B459" s="51" t="s">
        <v>47</v>
      </c>
      <c r="C459" s="50">
        <v>2416.7200000000003</v>
      </c>
      <c r="D459" s="50">
        <v>2408.4900000000002</v>
      </c>
      <c r="E459" s="50">
        <v>2404.6000000000004</v>
      </c>
      <c r="F459" s="50">
        <v>2403.36</v>
      </c>
      <c r="G459" s="50">
        <v>2403.23</v>
      </c>
      <c r="H459" s="50">
        <v>2404.21</v>
      </c>
      <c r="I459" s="50">
        <v>2407.98</v>
      </c>
      <c r="J459" s="50">
        <v>2414.6200000000003</v>
      </c>
      <c r="K459" s="50">
        <v>2421.9899999999998</v>
      </c>
      <c r="L459" s="50">
        <v>2432.91</v>
      </c>
      <c r="M459" s="66">
        <v>7.4214445613507429E-2</v>
      </c>
    </row>
    <row r="460" spans="1:13" x14ac:dyDescent="0.25">
      <c r="A460" s="51" t="s">
        <v>196</v>
      </c>
      <c r="B460" s="51" t="s">
        <v>49</v>
      </c>
      <c r="C460" s="50">
        <v>2049.1299999999997</v>
      </c>
      <c r="D460" s="50">
        <v>2036.45</v>
      </c>
      <c r="E460" s="50">
        <v>2030.6799999999998</v>
      </c>
      <c r="F460" s="50">
        <v>2031.9599999999998</v>
      </c>
      <c r="G460" s="50">
        <v>2034.26</v>
      </c>
      <c r="H460" s="50">
        <v>2037.82</v>
      </c>
      <c r="I460" s="50">
        <v>2044.6799999999998</v>
      </c>
      <c r="J460" s="50">
        <v>2054.8100000000004</v>
      </c>
      <c r="K460" s="50">
        <v>2067.0299999999997</v>
      </c>
      <c r="L460" s="50">
        <v>2083.04</v>
      </c>
      <c r="M460" s="66">
        <v>0.18253363841516101</v>
      </c>
    </row>
    <row r="461" spans="1:13" x14ac:dyDescent="0.25">
      <c r="A461" s="51" t="s">
        <v>196</v>
      </c>
      <c r="B461" s="51" t="s">
        <v>51</v>
      </c>
      <c r="C461" s="50">
        <v>883.50300000000004</v>
      </c>
      <c r="D461" s="50">
        <v>866.20968159999995</v>
      </c>
      <c r="E461" s="50">
        <v>855.9447017</v>
      </c>
      <c r="F461" s="50">
        <v>847.27629320000005</v>
      </c>
      <c r="G461" s="50">
        <v>841.37401370000009</v>
      </c>
      <c r="H461" s="50">
        <v>835.12706519999995</v>
      </c>
      <c r="I461" s="50">
        <v>829.87521339999989</v>
      </c>
      <c r="J461" s="50">
        <v>826.24018440000009</v>
      </c>
      <c r="K461" s="50">
        <v>825.20848539999997</v>
      </c>
      <c r="L461" s="50">
        <v>825.28924340000003</v>
      </c>
      <c r="M461" s="66">
        <v>-0.75448121941973367</v>
      </c>
    </row>
    <row r="462" spans="1:13" x14ac:dyDescent="0.25">
      <c r="A462" s="51" t="s">
        <v>198</v>
      </c>
      <c r="B462" s="51" t="s">
        <v>104</v>
      </c>
      <c r="C462" s="50">
        <v>283.29239100999996</v>
      </c>
      <c r="D462" s="50">
        <v>282.18439465199998</v>
      </c>
      <c r="E462" s="50">
        <v>282.32512618599998</v>
      </c>
      <c r="F462" s="50">
        <v>283.11581905399999</v>
      </c>
      <c r="G462" s="50">
        <v>283.88216370599997</v>
      </c>
      <c r="H462" s="50">
        <v>285.03506522499998</v>
      </c>
      <c r="I462" s="50">
        <v>286.38308637900002</v>
      </c>
      <c r="J462" s="50">
        <v>287.99865601800002</v>
      </c>
      <c r="K462" s="50">
        <v>289.95650542099997</v>
      </c>
      <c r="L462" s="50">
        <v>292.35000764899996</v>
      </c>
      <c r="M462" s="66">
        <v>0.35030316271484896</v>
      </c>
    </row>
    <row r="463" spans="1:13" x14ac:dyDescent="0.25">
      <c r="A463" s="51" t="s">
        <v>198</v>
      </c>
      <c r="B463" s="51" t="s">
        <v>43</v>
      </c>
      <c r="C463" s="50">
        <v>947.97712076399989</v>
      </c>
      <c r="D463" s="50">
        <v>944.39399642900003</v>
      </c>
      <c r="E463" s="50">
        <v>945.00627688600002</v>
      </c>
      <c r="F463" s="50">
        <v>947.75928422000004</v>
      </c>
      <c r="G463" s="50">
        <v>950.49448575999998</v>
      </c>
      <c r="H463" s="50">
        <v>954.47647030999985</v>
      </c>
      <c r="I463" s="50">
        <v>959.08710082000005</v>
      </c>
      <c r="J463" s="50">
        <v>964.61980530999995</v>
      </c>
      <c r="K463" s="50">
        <v>971.32539266999981</v>
      </c>
      <c r="L463" s="50">
        <v>979.4701076099999</v>
      </c>
      <c r="M463" s="66">
        <v>0.36378622568091767</v>
      </c>
    </row>
    <row r="464" spans="1:13" x14ac:dyDescent="0.25">
      <c r="A464" s="51" t="s">
        <v>198</v>
      </c>
      <c r="B464" s="51" t="s">
        <v>105</v>
      </c>
      <c r="C464" s="50">
        <v>716.47993960600002</v>
      </c>
      <c r="D464" s="50">
        <v>713.59484573299994</v>
      </c>
      <c r="E464" s="50">
        <v>713.90617465399998</v>
      </c>
      <c r="F464" s="50">
        <v>715.8248109220001</v>
      </c>
      <c r="G464" s="50">
        <v>717.721957374</v>
      </c>
      <c r="H464" s="50">
        <v>720.56282865699995</v>
      </c>
      <c r="I464" s="50">
        <v>723.871509661</v>
      </c>
      <c r="J464" s="50">
        <v>727.87430510199999</v>
      </c>
      <c r="K464" s="50">
        <v>732.765771664</v>
      </c>
      <c r="L464" s="50">
        <v>738.72787104300005</v>
      </c>
      <c r="M464" s="66">
        <v>0.34034859232199288</v>
      </c>
    </row>
    <row r="465" spans="1:13" x14ac:dyDescent="0.25">
      <c r="A465" s="51" t="s">
        <v>198</v>
      </c>
      <c r="B465" s="51" t="s">
        <v>47</v>
      </c>
      <c r="C465" s="50">
        <v>2031.9982537299998</v>
      </c>
      <c r="D465" s="50">
        <v>2026.1721183499999</v>
      </c>
      <c r="E465" s="50">
        <v>2024.5034106100004</v>
      </c>
      <c r="F465" s="50">
        <v>2025.5401786499999</v>
      </c>
      <c r="G465" s="50">
        <v>2027.2599196599999</v>
      </c>
      <c r="H465" s="50">
        <v>2029.966036</v>
      </c>
      <c r="I465" s="50">
        <v>2034.97231119</v>
      </c>
      <c r="J465" s="50">
        <v>2041.7541309299997</v>
      </c>
      <c r="K465" s="50">
        <v>2050.2987927300001</v>
      </c>
      <c r="L465" s="50">
        <v>2060.7748898999998</v>
      </c>
      <c r="M465" s="66">
        <v>0.15637104205099561</v>
      </c>
    </row>
    <row r="466" spans="1:13" x14ac:dyDescent="0.25">
      <c r="A466" s="51" t="s">
        <v>198</v>
      </c>
      <c r="B466" s="51" t="s">
        <v>51</v>
      </c>
      <c r="C466" s="50">
        <v>1120.6802827000001</v>
      </c>
      <c r="D466" s="50">
        <v>1104.8333623000001</v>
      </c>
      <c r="E466" s="50">
        <v>1094.6567262000001</v>
      </c>
      <c r="F466" s="50">
        <v>1087.6381349999997</v>
      </c>
      <c r="G466" s="50">
        <v>1081.8415940999998</v>
      </c>
      <c r="H466" s="50">
        <v>1076.7955471</v>
      </c>
      <c r="I466" s="50">
        <v>1072.7634036000002</v>
      </c>
      <c r="J466" s="50">
        <v>1070.459042</v>
      </c>
      <c r="K466" s="50">
        <v>1070.5312478999999</v>
      </c>
      <c r="L466" s="50">
        <v>1072.1758271000001</v>
      </c>
      <c r="M466" s="66">
        <v>-0.49041384928277809</v>
      </c>
    </row>
    <row r="467" spans="1:13" x14ac:dyDescent="0.25">
      <c r="A467" s="51" t="s">
        <v>198</v>
      </c>
      <c r="B467" s="51" t="s">
        <v>106</v>
      </c>
      <c r="C467" s="50">
        <v>6113.0531228899999</v>
      </c>
      <c r="D467" s="50">
        <v>6051.1593716499992</v>
      </c>
      <c r="E467" s="50">
        <v>6007.2836166500001</v>
      </c>
      <c r="F467" s="50">
        <v>5976.8520473199987</v>
      </c>
      <c r="G467" s="50">
        <v>5955.0518479499997</v>
      </c>
      <c r="H467" s="50">
        <v>5944.3632804999997</v>
      </c>
      <c r="I467" s="50">
        <v>5944.63915198</v>
      </c>
      <c r="J467" s="50">
        <v>5955.4234569500004</v>
      </c>
      <c r="K467" s="50">
        <v>5975.7769725600001</v>
      </c>
      <c r="L467" s="50">
        <v>6005.4365473300004</v>
      </c>
      <c r="M467" s="66">
        <v>-0.19715196594687345</v>
      </c>
    </row>
    <row r="468" spans="1:13" x14ac:dyDescent="0.25">
      <c r="A468" s="51" t="s">
        <v>198</v>
      </c>
      <c r="B468" s="51" t="s">
        <v>107</v>
      </c>
      <c r="C468" s="50">
        <v>1636.09113817</v>
      </c>
      <c r="D468" s="50">
        <v>1617.0495950099998</v>
      </c>
      <c r="E468" s="50">
        <v>1604.1872085499999</v>
      </c>
      <c r="F468" s="50">
        <v>1595.5050900199999</v>
      </c>
      <c r="G468" s="50">
        <v>1589.25823163</v>
      </c>
      <c r="H468" s="50">
        <v>1586.2688014800001</v>
      </c>
      <c r="I468" s="50">
        <v>1586.90198747</v>
      </c>
      <c r="J468" s="50">
        <v>1590.6507692700002</v>
      </c>
      <c r="K468" s="50">
        <v>1597.0850674199999</v>
      </c>
      <c r="L468" s="50">
        <v>1606.1032591700002</v>
      </c>
      <c r="M468" s="66">
        <v>-0.20533373712109393</v>
      </c>
    </row>
    <row r="469" spans="1:13" x14ac:dyDescent="0.25">
      <c r="A469" s="51" t="s">
        <v>198</v>
      </c>
      <c r="B469" s="51" t="s">
        <v>108</v>
      </c>
      <c r="C469" s="50">
        <v>1952.5937623999998</v>
      </c>
      <c r="D469" s="50">
        <v>1919.9223287</v>
      </c>
      <c r="E469" s="50">
        <v>1897.3663775999999</v>
      </c>
      <c r="F469" s="50">
        <v>1881.1326360999999</v>
      </c>
      <c r="G469" s="50">
        <v>1868.3732963</v>
      </c>
      <c r="H469" s="50">
        <v>1860.3385992000001</v>
      </c>
      <c r="I469" s="50">
        <v>1857.9394724999997</v>
      </c>
      <c r="J469" s="50">
        <v>1859.9892079999997</v>
      </c>
      <c r="K469" s="50">
        <v>1865.7053875000001</v>
      </c>
      <c r="L469" s="50">
        <v>1874.8134191000001</v>
      </c>
      <c r="M469" s="66">
        <v>-0.45064241991437104</v>
      </c>
    </row>
    <row r="470" spans="1:13" x14ac:dyDescent="0.25">
      <c r="A470" s="51" t="s">
        <v>198</v>
      </c>
      <c r="B470" s="51" t="s">
        <v>109</v>
      </c>
      <c r="C470" s="50">
        <v>2906.5386557000002</v>
      </c>
      <c r="D470" s="50">
        <v>2862.6125413</v>
      </c>
      <c r="E470" s="50">
        <v>2831.1589478999995</v>
      </c>
      <c r="F470" s="50">
        <v>2808.0542436000001</v>
      </c>
      <c r="G470" s="50">
        <v>2789.5751529999998</v>
      </c>
      <c r="H470" s="50">
        <v>2777.2612964</v>
      </c>
      <c r="I470" s="50">
        <v>2771.9961486000002</v>
      </c>
      <c r="J470" s="50">
        <v>2772.6635018999996</v>
      </c>
      <c r="K470" s="50">
        <v>2778.3364144000002</v>
      </c>
      <c r="L470" s="50">
        <v>2788.7422355999997</v>
      </c>
      <c r="M470" s="66">
        <v>-0.45863642780671343</v>
      </c>
    </row>
    <row r="471" spans="1:13" x14ac:dyDescent="0.25">
      <c r="A471" s="51" t="s">
        <v>198</v>
      </c>
      <c r="B471" s="51" t="s">
        <v>49</v>
      </c>
      <c r="C471" s="50">
        <v>2700.8983472</v>
      </c>
      <c r="D471" s="50">
        <v>2677.4703423800001</v>
      </c>
      <c r="E471" s="50">
        <v>2663.8516664899998</v>
      </c>
      <c r="F471" s="50">
        <v>2658.87403507</v>
      </c>
      <c r="G471" s="50">
        <v>2655.8294790200002</v>
      </c>
      <c r="H471" s="50">
        <v>2655.6730232500004</v>
      </c>
      <c r="I471" s="50">
        <v>2660.1973369899997</v>
      </c>
      <c r="J471" s="50">
        <v>2669.2865537899997</v>
      </c>
      <c r="K471" s="50">
        <v>2682.6216888999998</v>
      </c>
      <c r="L471" s="50">
        <v>2700.02979151</v>
      </c>
      <c r="M471" s="66">
        <v>-3.5736251894569193E-3</v>
      </c>
    </row>
    <row r="472" spans="1:13" x14ac:dyDescent="0.25">
      <c r="A472" s="51" t="s">
        <v>198</v>
      </c>
      <c r="B472" s="51" t="s">
        <v>41</v>
      </c>
      <c r="C472" s="50">
        <v>3270.3422118999997</v>
      </c>
      <c r="D472" s="50">
        <v>3239.2144708000001</v>
      </c>
      <c r="E472" s="50">
        <v>3202.1031449000002</v>
      </c>
      <c r="F472" s="50">
        <v>3168.7625286000002</v>
      </c>
      <c r="G472" s="50">
        <v>3140.8802910999998</v>
      </c>
      <c r="H472" s="50">
        <v>3119.3442750999998</v>
      </c>
      <c r="I472" s="50">
        <v>3100.4048662</v>
      </c>
      <c r="J472" s="50">
        <v>3084.6183356000001</v>
      </c>
      <c r="K472" s="50">
        <v>3073.6743915000002</v>
      </c>
      <c r="L472" s="50">
        <v>3068.0566524999999</v>
      </c>
      <c r="M472" s="66">
        <v>-0.70693694407174545</v>
      </c>
    </row>
    <row r="473" spans="1:13" x14ac:dyDescent="0.25">
      <c r="A473" s="51" t="s">
        <v>198</v>
      </c>
      <c r="B473" s="51" t="s">
        <v>110</v>
      </c>
      <c r="C473" s="50">
        <v>2219.0223618300001</v>
      </c>
      <c r="D473" s="50">
        <v>2200.3898569600001</v>
      </c>
      <c r="E473" s="50">
        <v>2178.8468904599999</v>
      </c>
      <c r="F473" s="50">
        <v>2159.7559301300003</v>
      </c>
      <c r="G473" s="50">
        <v>2143.9197808199997</v>
      </c>
      <c r="H473" s="50">
        <v>2131.9559276200002</v>
      </c>
      <c r="I473" s="50">
        <v>2121.69589726</v>
      </c>
      <c r="J473" s="50">
        <v>2113.49557379</v>
      </c>
      <c r="K473" s="50">
        <v>2108.279794</v>
      </c>
      <c r="L473" s="50">
        <v>2106.3242787099998</v>
      </c>
      <c r="M473" s="66">
        <v>-0.57746335568867879</v>
      </c>
    </row>
    <row r="474" spans="1:13" x14ac:dyDescent="0.25">
      <c r="A474" s="51" t="s">
        <v>198</v>
      </c>
      <c r="B474" s="51" t="s">
        <v>111</v>
      </c>
      <c r="C474" s="50">
        <v>1313.0903590400001</v>
      </c>
      <c r="D474" s="50">
        <v>1305.6824956200001</v>
      </c>
      <c r="E474" s="50">
        <v>1298.5821838600002</v>
      </c>
      <c r="F474" s="50">
        <v>1292.7244455</v>
      </c>
      <c r="G474" s="50">
        <v>1288.04662104</v>
      </c>
      <c r="H474" s="50">
        <v>1284.89517239</v>
      </c>
      <c r="I474" s="50">
        <v>1282.6813294399999</v>
      </c>
      <c r="J474" s="50">
        <v>1281.54548011</v>
      </c>
      <c r="K474" s="50">
        <v>1281.6619153500001</v>
      </c>
      <c r="L474" s="50">
        <v>1283.0797821800002</v>
      </c>
      <c r="M474" s="66">
        <v>-0.25656080691484062</v>
      </c>
    </row>
    <row r="475" spans="1:13" x14ac:dyDescent="0.25">
      <c r="A475" s="51" t="s">
        <v>199</v>
      </c>
      <c r="B475" s="51" t="s">
        <v>109</v>
      </c>
      <c r="C475" s="50">
        <v>3573.5897485</v>
      </c>
      <c r="D475" s="50">
        <v>3503.4408745000001</v>
      </c>
      <c r="E475" s="50">
        <v>3464.1918519999999</v>
      </c>
      <c r="F475" s="50">
        <v>3434.5791411</v>
      </c>
      <c r="G475" s="50">
        <v>3410.7972896000001</v>
      </c>
      <c r="H475" s="50">
        <v>3394.7328327000005</v>
      </c>
      <c r="I475" s="50">
        <v>3387.8560971999996</v>
      </c>
      <c r="J475" s="50">
        <v>3387.3356278000001</v>
      </c>
      <c r="K475" s="50">
        <v>3393.9404026999996</v>
      </c>
      <c r="L475" s="50">
        <v>3404.9452818999998</v>
      </c>
      <c r="M475" s="66">
        <v>-0.53569061998431922</v>
      </c>
    </row>
    <row r="476" spans="1:13" x14ac:dyDescent="0.25">
      <c r="A476" s="51" t="s">
        <v>199</v>
      </c>
      <c r="B476" s="51" t="s">
        <v>113</v>
      </c>
      <c r="C476" s="50">
        <v>3412.2125342999998</v>
      </c>
      <c r="D476" s="50">
        <v>3410.5875921999996</v>
      </c>
      <c r="E476" s="50">
        <v>3375.1668343000001</v>
      </c>
      <c r="F476" s="50">
        <v>3351.7467592000003</v>
      </c>
      <c r="G476" s="50">
        <v>3333.0909012000002</v>
      </c>
      <c r="H476" s="50">
        <v>3322.3016315999998</v>
      </c>
      <c r="I476" s="50">
        <v>3321.2824350000001</v>
      </c>
      <c r="J476" s="50">
        <v>3327.8372961000005</v>
      </c>
      <c r="K476" s="50">
        <v>3339.5538786000002</v>
      </c>
      <c r="L476" s="50">
        <v>3358.6829250000001</v>
      </c>
      <c r="M476" s="66">
        <v>-0.17553472847676721</v>
      </c>
    </row>
    <row r="477" spans="1:13" x14ac:dyDescent="0.25">
      <c r="A477" s="51" t="s">
        <v>199</v>
      </c>
      <c r="B477" s="51" t="s">
        <v>114</v>
      </c>
      <c r="C477" s="50">
        <v>5984.3116029399998</v>
      </c>
      <c r="D477" s="50">
        <v>5892.1552802900005</v>
      </c>
      <c r="E477" s="50">
        <v>5850.8796704099996</v>
      </c>
      <c r="F477" s="50">
        <v>5823.4659127199993</v>
      </c>
      <c r="G477" s="50">
        <v>5804.0766373799997</v>
      </c>
      <c r="H477" s="50">
        <v>5796.4556460900003</v>
      </c>
      <c r="I477" s="50">
        <v>5798.3569373800001</v>
      </c>
      <c r="J477" s="50">
        <v>5810.6471006400006</v>
      </c>
      <c r="K477" s="50">
        <v>5832.2970007399999</v>
      </c>
      <c r="L477" s="50">
        <v>5863.3569809600003</v>
      </c>
      <c r="M477" s="66">
        <v>-0.22662070211950658</v>
      </c>
    </row>
    <row r="478" spans="1:13" x14ac:dyDescent="0.25">
      <c r="A478" s="37"/>
      <c r="B478" s="51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66"/>
    </row>
    <row r="479" spans="1:13" x14ac:dyDescent="0.25">
      <c r="A479" s="37" t="s">
        <v>362</v>
      </c>
      <c r="B479" s="51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66"/>
    </row>
    <row r="480" spans="1:13" x14ac:dyDescent="0.25">
      <c r="A480" s="51" t="s">
        <v>196</v>
      </c>
      <c r="B480" s="51" t="s">
        <v>197</v>
      </c>
      <c r="C480" s="50">
        <v>21173.02</v>
      </c>
      <c r="D480" s="50">
        <v>20920.07</v>
      </c>
      <c r="E480" s="50">
        <v>20715.439999999999</v>
      </c>
      <c r="F480" s="50">
        <v>20533.12</v>
      </c>
      <c r="G480" s="50">
        <v>20384.189999999999</v>
      </c>
      <c r="H480" s="50">
        <v>20265.150000000001</v>
      </c>
      <c r="I480" s="50">
        <v>20179.77</v>
      </c>
      <c r="J480" s="50">
        <v>20129.07</v>
      </c>
      <c r="K480" s="50">
        <v>20115.86</v>
      </c>
      <c r="L480" s="50">
        <v>20130</v>
      </c>
      <c r="M480" s="66">
        <v>-0.55972202006551175</v>
      </c>
    </row>
    <row r="481" spans="1:13" x14ac:dyDescent="0.25">
      <c r="A481" s="51" t="s">
        <v>196</v>
      </c>
      <c r="B481" s="51" t="s">
        <v>41</v>
      </c>
      <c r="C481" s="50">
        <v>5245.18</v>
      </c>
      <c r="D481" s="50">
        <v>5191.03</v>
      </c>
      <c r="E481" s="50">
        <v>5142.6400000000003</v>
      </c>
      <c r="F481" s="50">
        <v>5099.1099999999997</v>
      </c>
      <c r="G481" s="50">
        <v>5061.82</v>
      </c>
      <c r="H481" s="50">
        <v>5029.01</v>
      </c>
      <c r="I481" s="50">
        <v>5001.71</v>
      </c>
      <c r="J481" s="50">
        <v>4979.72</v>
      </c>
      <c r="K481" s="50">
        <v>4961.7</v>
      </c>
      <c r="L481" s="50">
        <v>4949.18</v>
      </c>
      <c r="M481" s="66">
        <v>-0.6433400201174444</v>
      </c>
    </row>
    <row r="482" spans="1:13" x14ac:dyDescent="0.25">
      <c r="A482" s="51" t="s">
        <v>196</v>
      </c>
      <c r="B482" s="51" t="s">
        <v>43</v>
      </c>
      <c r="C482" s="50">
        <v>1935.5</v>
      </c>
      <c r="D482" s="50">
        <v>1937.18</v>
      </c>
      <c r="E482" s="50">
        <v>1943.65</v>
      </c>
      <c r="F482" s="50">
        <v>1948.12</v>
      </c>
      <c r="G482" s="50">
        <v>1955.75</v>
      </c>
      <c r="H482" s="50">
        <v>1963.58</v>
      </c>
      <c r="I482" s="50">
        <v>1973.56</v>
      </c>
      <c r="J482" s="50">
        <v>1985.57</v>
      </c>
      <c r="K482" s="50">
        <v>2001.45</v>
      </c>
      <c r="L482" s="50">
        <v>2018.01</v>
      </c>
      <c r="M482" s="66">
        <v>0.46492394745600851</v>
      </c>
    </row>
    <row r="483" spans="1:13" x14ac:dyDescent="0.25">
      <c r="A483" s="51" t="s">
        <v>196</v>
      </c>
      <c r="B483" s="51" t="s">
        <v>45</v>
      </c>
      <c r="C483" s="50">
        <v>9663.4</v>
      </c>
      <c r="D483" s="50">
        <v>9508.14</v>
      </c>
      <c r="E483" s="50">
        <v>9384.4</v>
      </c>
      <c r="F483" s="50">
        <v>9274.08</v>
      </c>
      <c r="G483" s="50">
        <v>9185.18</v>
      </c>
      <c r="H483" s="50">
        <v>9113.58</v>
      </c>
      <c r="I483" s="50">
        <v>9063.2999999999993</v>
      </c>
      <c r="J483" s="50">
        <v>9032.52</v>
      </c>
      <c r="K483" s="50">
        <v>9023.89</v>
      </c>
      <c r="L483" s="50">
        <v>9033.61</v>
      </c>
      <c r="M483" s="66">
        <v>-0.74601987753458721</v>
      </c>
    </row>
    <row r="484" spans="1:13" x14ac:dyDescent="0.25">
      <c r="A484" s="51" t="s">
        <v>196</v>
      </c>
      <c r="B484" s="51" t="s">
        <v>47</v>
      </c>
      <c r="C484" s="50">
        <v>1997.25</v>
      </c>
      <c r="D484" s="50">
        <v>1986.17</v>
      </c>
      <c r="E484" s="50">
        <v>1976.69</v>
      </c>
      <c r="F484" s="50">
        <v>1968.6399999999999</v>
      </c>
      <c r="G484" s="50">
        <v>1961.97</v>
      </c>
      <c r="H484" s="50">
        <v>1956.79</v>
      </c>
      <c r="I484" s="50">
        <v>1953.09</v>
      </c>
      <c r="J484" s="50">
        <v>1949.83</v>
      </c>
      <c r="K484" s="50">
        <v>1948.91</v>
      </c>
      <c r="L484" s="50">
        <v>1949.21</v>
      </c>
      <c r="M484" s="66">
        <v>-0.27015743949631021</v>
      </c>
    </row>
    <row r="485" spans="1:13" x14ac:dyDescent="0.25">
      <c r="A485" s="51" t="s">
        <v>196</v>
      </c>
      <c r="B485" s="51" t="s">
        <v>49</v>
      </c>
      <c r="C485" s="50">
        <v>1318.99</v>
      </c>
      <c r="D485" s="50">
        <v>1297.7</v>
      </c>
      <c r="E485" s="50">
        <v>1278.07</v>
      </c>
      <c r="F485" s="50">
        <v>1260.81</v>
      </c>
      <c r="G485" s="50">
        <v>1245.3899999999999</v>
      </c>
      <c r="H485" s="50">
        <v>1233.99</v>
      </c>
      <c r="I485" s="50">
        <v>1224.6500000000001</v>
      </c>
      <c r="J485" s="50">
        <v>1219.27</v>
      </c>
      <c r="K485" s="50">
        <v>1215.69</v>
      </c>
      <c r="L485" s="50">
        <v>1214.6500000000001</v>
      </c>
      <c r="M485" s="66">
        <v>-0.91149075929876089</v>
      </c>
    </row>
    <row r="486" spans="1:13" x14ac:dyDescent="0.25">
      <c r="A486" s="51" t="s">
        <v>196</v>
      </c>
      <c r="B486" s="51" t="s">
        <v>51</v>
      </c>
      <c r="C486" s="50">
        <v>1011.712</v>
      </c>
      <c r="D486" s="50">
        <v>1000.8509326</v>
      </c>
      <c r="E486" s="50">
        <v>990.98240620000001</v>
      </c>
      <c r="F486" s="50">
        <v>981.35811190000004</v>
      </c>
      <c r="G486" s="50">
        <v>974.08483190000004</v>
      </c>
      <c r="H486" s="50">
        <v>968.20077500000002</v>
      </c>
      <c r="I486" s="50">
        <v>963.4717928</v>
      </c>
      <c r="J486" s="50">
        <v>963.1529812</v>
      </c>
      <c r="K486" s="50">
        <v>963.2214424</v>
      </c>
      <c r="L486" s="50">
        <v>965.33519230000002</v>
      </c>
      <c r="M486" s="66">
        <v>-0.52001912589491051</v>
      </c>
    </row>
    <row r="487" spans="1:13" x14ac:dyDescent="0.25">
      <c r="A487" s="51" t="s">
        <v>198</v>
      </c>
      <c r="B487" s="51" t="s">
        <v>104</v>
      </c>
      <c r="C487" s="50">
        <v>273.95793829999997</v>
      </c>
      <c r="D487" s="50">
        <v>274.12090509999996</v>
      </c>
      <c r="E487" s="50">
        <v>275.04709050000002</v>
      </c>
      <c r="F487" s="50">
        <v>275.76847469999996</v>
      </c>
      <c r="G487" s="50">
        <v>276.82544669999999</v>
      </c>
      <c r="H487" s="50">
        <v>277.99238580000002</v>
      </c>
      <c r="I487" s="50">
        <v>279.38589559999997</v>
      </c>
      <c r="J487" s="50">
        <v>281.12750979999998</v>
      </c>
      <c r="K487" s="50">
        <v>283.34059130000003</v>
      </c>
      <c r="L487" s="50">
        <v>285.76677380000001</v>
      </c>
      <c r="M487" s="66">
        <v>0.47000571327213692</v>
      </c>
    </row>
    <row r="488" spans="1:13" x14ac:dyDescent="0.25">
      <c r="A488" s="51" t="s">
        <v>198</v>
      </c>
      <c r="B488" s="51" t="s">
        <v>43</v>
      </c>
      <c r="C488" s="50">
        <v>945.59546399999999</v>
      </c>
      <c r="D488" s="50">
        <v>946.29353700000001</v>
      </c>
      <c r="E488" s="50">
        <v>949.6435469999999</v>
      </c>
      <c r="F488" s="50">
        <v>952.24545200000011</v>
      </c>
      <c r="G488" s="50">
        <v>956.03026399999999</v>
      </c>
      <c r="H488" s="50">
        <v>960.19418799999994</v>
      </c>
      <c r="I488" s="50">
        <v>965.15430000000003</v>
      </c>
      <c r="J488" s="50">
        <v>971.27040099999999</v>
      </c>
      <c r="K488" s="50">
        <v>979.07159999999999</v>
      </c>
      <c r="L488" s="50">
        <v>987.55531799999994</v>
      </c>
      <c r="M488" s="66">
        <v>0.48358399752965742</v>
      </c>
    </row>
    <row r="489" spans="1:13" x14ac:dyDescent="0.25">
      <c r="A489" s="51" t="s">
        <v>198</v>
      </c>
      <c r="B489" s="51" t="s">
        <v>105</v>
      </c>
      <c r="C489" s="50">
        <v>660.62559739999995</v>
      </c>
      <c r="D489" s="50">
        <v>660.86325810000005</v>
      </c>
      <c r="E489" s="50">
        <v>662.95794579999995</v>
      </c>
      <c r="F489" s="50">
        <v>664.53974440000002</v>
      </c>
      <c r="G489" s="50">
        <v>666.94728099999998</v>
      </c>
      <c r="H489" s="50">
        <v>669.62294120000001</v>
      </c>
      <c r="I489" s="50">
        <v>672.85191670000006</v>
      </c>
      <c r="J489" s="50">
        <v>676.89694080000004</v>
      </c>
      <c r="K489" s="50">
        <v>682.11528969999995</v>
      </c>
      <c r="L489" s="50">
        <v>687.81478889999994</v>
      </c>
      <c r="M489" s="66">
        <v>0.44914273140119754</v>
      </c>
    </row>
    <row r="490" spans="1:13" x14ac:dyDescent="0.25">
      <c r="A490" s="51" t="s">
        <v>198</v>
      </c>
      <c r="B490" s="51" t="s">
        <v>47</v>
      </c>
      <c r="C490" s="50">
        <v>1702.4651869999998</v>
      </c>
      <c r="D490" s="50">
        <v>1694.6926290000001</v>
      </c>
      <c r="E490" s="50">
        <v>1688.242446</v>
      </c>
      <c r="F490" s="50">
        <v>1682.8433699999998</v>
      </c>
      <c r="G490" s="50">
        <v>1678.7115229999999</v>
      </c>
      <c r="H490" s="50">
        <v>1675.821524</v>
      </c>
      <c r="I490" s="50">
        <v>1674.2407889999999</v>
      </c>
      <c r="J490" s="50">
        <v>1673.920717</v>
      </c>
      <c r="K490" s="50">
        <v>1674.898113</v>
      </c>
      <c r="L490" s="50">
        <v>1676.9591390000001</v>
      </c>
      <c r="M490" s="66">
        <v>-0.16758379524960398</v>
      </c>
    </row>
    <row r="491" spans="1:13" x14ac:dyDescent="0.25">
      <c r="A491" s="51" t="s">
        <v>198</v>
      </c>
      <c r="B491" s="51" t="s">
        <v>51</v>
      </c>
      <c r="C491" s="50">
        <v>1169.1569499999998</v>
      </c>
      <c r="D491" s="50">
        <v>1157.7735700000001</v>
      </c>
      <c r="E491" s="50">
        <v>1147.670415</v>
      </c>
      <c r="F491" s="50">
        <v>1138.7839629999999</v>
      </c>
      <c r="G491" s="50">
        <v>1131.265807</v>
      </c>
      <c r="H491" s="50">
        <v>1125.079565</v>
      </c>
      <c r="I491" s="50">
        <v>1120.6761320000001</v>
      </c>
      <c r="J491" s="50">
        <v>1119.877203</v>
      </c>
      <c r="K491" s="50">
        <v>1120.6099630000001</v>
      </c>
      <c r="L491" s="50">
        <v>1122.399662</v>
      </c>
      <c r="M491" s="66">
        <v>-0.45246201319407708</v>
      </c>
    </row>
    <row r="492" spans="1:13" x14ac:dyDescent="0.25">
      <c r="A492" s="51" t="s">
        <v>198</v>
      </c>
      <c r="B492" s="51" t="s">
        <v>106</v>
      </c>
      <c r="C492" s="50">
        <v>4398.975598</v>
      </c>
      <c r="D492" s="50">
        <v>4329.1859699999995</v>
      </c>
      <c r="E492" s="50">
        <v>4273.8709079999999</v>
      </c>
      <c r="F492" s="50">
        <v>4224.6132870000001</v>
      </c>
      <c r="G492" s="50">
        <v>4184.841394</v>
      </c>
      <c r="H492" s="50">
        <v>4152.9189509999997</v>
      </c>
      <c r="I492" s="50">
        <v>4130.180265</v>
      </c>
      <c r="J492" s="50">
        <v>4116.5913010000004</v>
      </c>
      <c r="K492" s="50">
        <v>4113.2459319999998</v>
      </c>
      <c r="L492" s="50">
        <v>4117.5941350000003</v>
      </c>
      <c r="M492" s="66">
        <v>-0.73178322306902688</v>
      </c>
    </row>
    <row r="493" spans="1:13" x14ac:dyDescent="0.25">
      <c r="A493" s="51" t="s">
        <v>198</v>
      </c>
      <c r="B493" s="51" t="s">
        <v>107</v>
      </c>
      <c r="C493" s="50">
        <v>1245.672558</v>
      </c>
      <c r="D493" s="50">
        <v>1225.0237670000001</v>
      </c>
      <c r="E493" s="50">
        <v>1208.4316710000001</v>
      </c>
      <c r="F493" s="50">
        <v>1193.57285</v>
      </c>
      <c r="G493" s="50">
        <v>1181.3914330000002</v>
      </c>
      <c r="H493" s="50">
        <v>1171.4105079999999</v>
      </c>
      <c r="I493" s="50">
        <v>1163.989736</v>
      </c>
      <c r="J493" s="50">
        <v>1159.1101739999999</v>
      </c>
      <c r="K493" s="50">
        <v>1157.053261</v>
      </c>
      <c r="L493" s="50">
        <v>1157.111316</v>
      </c>
      <c r="M493" s="66">
        <v>-0.81608443371231632</v>
      </c>
    </row>
    <row r="494" spans="1:13" x14ac:dyDescent="0.25">
      <c r="A494" s="51" t="s">
        <v>198</v>
      </c>
      <c r="B494" s="51" t="s">
        <v>108</v>
      </c>
      <c r="C494" s="50">
        <v>1653.6065430000001</v>
      </c>
      <c r="D494" s="50">
        <v>1626.4817849999999</v>
      </c>
      <c r="E494" s="50">
        <v>1604.6272139999999</v>
      </c>
      <c r="F494" s="50">
        <v>1585.0845710000001</v>
      </c>
      <c r="G494" s="50">
        <v>1569.0598479999999</v>
      </c>
      <c r="H494" s="50">
        <v>1555.9516450000001</v>
      </c>
      <c r="I494" s="50">
        <v>1546.2561949999999</v>
      </c>
      <c r="J494" s="50">
        <v>1540.101351</v>
      </c>
      <c r="K494" s="50">
        <v>1537.6889880000001</v>
      </c>
      <c r="L494" s="50">
        <v>1538.0679680000001</v>
      </c>
      <c r="M494" s="66">
        <v>-0.80156600688455759</v>
      </c>
    </row>
    <row r="495" spans="1:13" x14ac:dyDescent="0.25">
      <c r="A495" s="51" t="s">
        <v>198</v>
      </c>
      <c r="B495" s="51" t="s">
        <v>109</v>
      </c>
      <c r="C495" s="50">
        <v>2146.7349669999999</v>
      </c>
      <c r="D495" s="50">
        <v>2112.7898970000001</v>
      </c>
      <c r="E495" s="50">
        <v>2085.7973389999997</v>
      </c>
      <c r="F495" s="50">
        <v>2061.7684679999998</v>
      </c>
      <c r="G495" s="50">
        <v>2042.3977969999999</v>
      </c>
      <c r="H495" s="50">
        <v>2026.9376150000003</v>
      </c>
      <c r="I495" s="50">
        <v>2016.0201819999997</v>
      </c>
      <c r="J495" s="50">
        <v>2009.6007669999999</v>
      </c>
      <c r="K495" s="50">
        <v>2008.1812239999999</v>
      </c>
      <c r="L495" s="50">
        <v>2010.5808289999998</v>
      </c>
      <c r="M495" s="66">
        <v>-0.72540523036294102</v>
      </c>
    </row>
    <row r="496" spans="1:13" x14ac:dyDescent="0.25">
      <c r="A496" s="51" t="s">
        <v>198</v>
      </c>
      <c r="B496" s="51" t="s">
        <v>49</v>
      </c>
      <c r="C496" s="50">
        <v>1793.8719570000003</v>
      </c>
      <c r="D496" s="50">
        <v>1764.1759089999998</v>
      </c>
      <c r="E496" s="50">
        <v>1738.688915</v>
      </c>
      <c r="F496" s="50">
        <v>1715.4860859999999</v>
      </c>
      <c r="G496" s="50">
        <v>1696.179807</v>
      </c>
      <c r="H496" s="50">
        <v>1680.601553</v>
      </c>
      <c r="I496" s="50">
        <v>1669.010037</v>
      </c>
      <c r="J496" s="50">
        <v>1661.1961119999999</v>
      </c>
      <c r="K496" s="50">
        <v>1657.1862529999999</v>
      </c>
      <c r="L496" s="50">
        <v>1656.552338</v>
      </c>
      <c r="M496" s="66">
        <v>-0.88096159571880994</v>
      </c>
    </row>
    <row r="497" spans="1:13" x14ac:dyDescent="0.25">
      <c r="A497" s="51" t="s">
        <v>198</v>
      </c>
      <c r="B497" s="51" t="s">
        <v>41</v>
      </c>
      <c r="C497" s="50">
        <v>2504.9232459999998</v>
      </c>
      <c r="D497" s="50">
        <v>2477.2153660000004</v>
      </c>
      <c r="E497" s="50">
        <v>2452.0078680000001</v>
      </c>
      <c r="F497" s="50">
        <v>2429.5849040000003</v>
      </c>
      <c r="G497" s="50">
        <v>2409.6559830000001</v>
      </c>
      <c r="H497" s="50">
        <v>2392.214817</v>
      </c>
      <c r="I497" s="50">
        <v>2377.3179460000001</v>
      </c>
      <c r="J497" s="50">
        <v>2364.7398749999998</v>
      </c>
      <c r="K497" s="50">
        <v>2354.5982669999999</v>
      </c>
      <c r="L497" s="50">
        <v>2346.5785820000001</v>
      </c>
      <c r="M497" s="66">
        <v>-0.72292698722459248</v>
      </c>
    </row>
    <row r="498" spans="1:13" x14ac:dyDescent="0.25">
      <c r="A498" s="51" t="s">
        <v>198</v>
      </c>
      <c r="B498" s="51" t="s">
        <v>110</v>
      </c>
      <c r="C498" s="50">
        <v>1692.0743769999999</v>
      </c>
      <c r="D498" s="50">
        <v>1674.7596100000001</v>
      </c>
      <c r="E498" s="50">
        <v>1659.0994760000001</v>
      </c>
      <c r="F498" s="50">
        <v>1645.292054</v>
      </c>
      <c r="G498" s="50">
        <v>1633.133693</v>
      </c>
      <c r="H498" s="50">
        <v>1622.659005</v>
      </c>
      <c r="I498" s="50">
        <v>1613.8825539999998</v>
      </c>
      <c r="J498" s="50">
        <v>1606.6689000000001</v>
      </c>
      <c r="K498" s="50">
        <v>1601.0932619999999</v>
      </c>
      <c r="L498" s="50">
        <v>1596.9413970000001</v>
      </c>
      <c r="M498" s="66">
        <v>-0.64088248012877935</v>
      </c>
    </row>
    <row r="499" spans="1:13" x14ac:dyDescent="0.25">
      <c r="A499" s="51" t="s">
        <v>198</v>
      </c>
      <c r="B499" s="51" t="s">
        <v>111</v>
      </c>
      <c r="C499" s="50">
        <v>985.00015700000006</v>
      </c>
      <c r="D499" s="50">
        <v>976.82984699999997</v>
      </c>
      <c r="E499" s="50">
        <v>969.586184</v>
      </c>
      <c r="F499" s="50">
        <v>963.38105799999994</v>
      </c>
      <c r="G499" s="50">
        <v>958.11806799999999</v>
      </c>
      <c r="H499" s="50">
        <v>953.79867000000002</v>
      </c>
      <c r="I499" s="50">
        <v>950.46700799999996</v>
      </c>
      <c r="J499" s="50">
        <v>948.0124239999999</v>
      </c>
      <c r="K499" s="50">
        <v>946.51979899999992</v>
      </c>
      <c r="L499" s="50">
        <v>945.84121299999993</v>
      </c>
      <c r="M499" s="66">
        <v>-0.44973118421909319</v>
      </c>
    </row>
    <row r="500" spans="1:13" x14ac:dyDescent="0.25">
      <c r="A500" s="51" t="s">
        <v>199</v>
      </c>
      <c r="B500" s="51" t="s">
        <v>109</v>
      </c>
      <c r="C500" s="50">
        <v>2618.2200000000003</v>
      </c>
      <c r="D500" s="50">
        <v>2579.15</v>
      </c>
      <c r="E500" s="50">
        <v>2546.4700000000003</v>
      </c>
      <c r="F500" s="50">
        <v>2516.33</v>
      </c>
      <c r="G500" s="50">
        <v>2492.71</v>
      </c>
      <c r="H500" s="50">
        <v>2473.87</v>
      </c>
      <c r="I500" s="50">
        <v>2459.8000000000002</v>
      </c>
      <c r="J500" s="50">
        <v>2452.3000000000002</v>
      </c>
      <c r="K500" s="50">
        <v>2449.98</v>
      </c>
      <c r="L500" s="50">
        <v>2452.38</v>
      </c>
      <c r="M500" s="66">
        <v>-0.72442679813849997</v>
      </c>
    </row>
    <row r="501" spans="1:13" x14ac:dyDescent="0.25">
      <c r="A501" s="51" t="s">
        <v>199</v>
      </c>
      <c r="B501" s="51" t="s">
        <v>113</v>
      </c>
      <c r="C501" s="50">
        <v>2708.66</v>
      </c>
      <c r="D501" s="50">
        <v>2706.99</v>
      </c>
      <c r="E501" s="50">
        <v>2669.93</v>
      </c>
      <c r="F501" s="50">
        <v>2635.77</v>
      </c>
      <c r="G501" s="50">
        <v>2608.5</v>
      </c>
      <c r="H501" s="50">
        <v>2586.36</v>
      </c>
      <c r="I501" s="50">
        <v>2569.33</v>
      </c>
      <c r="J501" s="50">
        <v>2558.17</v>
      </c>
      <c r="K501" s="50">
        <v>2553.4700000000003</v>
      </c>
      <c r="L501" s="50">
        <v>2554.71</v>
      </c>
      <c r="M501" s="66">
        <v>-0.64806133658658061</v>
      </c>
    </row>
    <row r="502" spans="1:13" x14ac:dyDescent="0.25">
      <c r="A502" s="51" t="s">
        <v>199</v>
      </c>
      <c r="B502" s="51" t="s">
        <v>114</v>
      </c>
      <c r="C502" s="50">
        <v>4336.51</v>
      </c>
      <c r="D502" s="50">
        <v>4221</v>
      </c>
      <c r="E502" s="50">
        <v>4169</v>
      </c>
      <c r="F502" s="50">
        <v>4121.9799999999996</v>
      </c>
      <c r="G502" s="50">
        <v>4083.96</v>
      </c>
      <c r="H502" s="50">
        <v>4054.35</v>
      </c>
      <c r="I502" s="50">
        <v>4034.16</v>
      </c>
      <c r="J502" s="50">
        <v>4022.06</v>
      </c>
      <c r="K502" s="50">
        <v>4020.44</v>
      </c>
      <c r="L502" s="50">
        <v>4025.52</v>
      </c>
      <c r="M502" s="66">
        <v>-0.82343308637065071</v>
      </c>
    </row>
    <row r="503" spans="1:13" x14ac:dyDescent="0.25">
      <c r="A503" s="37"/>
      <c r="B503" s="51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66"/>
    </row>
    <row r="504" spans="1:13" x14ac:dyDescent="0.25">
      <c r="A504" s="37"/>
      <c r="B504" s="51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66"/>
    </row>
    <row r="505" spans="1:13" x14ac:dyDescent="0.25">
      <c r="A505" s="37"/>
      <c r="B505" s="51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66"/>
    </row>
  </sheetData>
  <mergeCells count="1">
    <mergeCell ref="A1:M1"/>
  </mergeCells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2"/>
  <sheetViews>
    <sheetView workbookViewId="0"/>
  </sheetViews>
  <sheetFormatPr defaultRowHeight="14.4" x14ac:dyDescent="0.3"/>
  <cols>
    <col min="1" max="1" width="8.88671875" customWidth="1"/>
    <col min="2" max="2" width="10.5546875" customWidth="1"/>
    <col min="3" max="3" width="10.88671875" customWidth="1"/>
    <col min="4" max="4" width="11" customWidth="1"/>
    <col min="5" max="5" width="9" customWidth="1"/>
  </cols>
  <sheetData>
    <row r="1" spans="1:5" ht="15.6" x14ac:dyDescent="0.3">
      <c r="A1" s="142" t="s">
        <v>71</v>
      </c>
    </row>
    <row r="3" spans="1:5" ht="28.8" customHeight="1" x14ac:dyDescent="0.3">
      <c r="A3" s="68" t="s">
        <v>330</v>
      </c>
      <c r="B3" s="68" t="s">
        <v>331</v>
      </c>
      <c r="C3" s="68" t="s">
        <v>332</v>
      </c>
      <c r="D3" s="68" t="s">
        <v>333</v>
      </c>
      <c r="E3" s="68" t="s">
        <v>334</v>
      </c>
    </row>
    <row r="4" spans="1:5" x14ac:dyDescent="0.3">
      <c r="A4" s="125">
        <v>43635</v>
      </c>
      <c r="B4" s="34"/>
      <c r="C4" s="34"/>
      <c r="D4" s="34"/>
      <c r="E4" s="34"/>
    </row>
    <row r="5" spans="1:5" x14ac:dyDescent="0.3">
      <c r="A5" s="75">
        <v>23314</v>
      </c>
      <c r="B5" s="75">
        <v>19564.30356019043</v>
      </c>
      <c r="C5" s="75">
        <v>2247.1883111156949</v>
      </c>
      <c r="D5" s="86">
        <v>1.1144464991891647</v>
      </c>
      <c r="E5" s="34">
        <v>23</v>
      </c>
    </row>
    <row r="6" spans="1:5" x14ac:dyDescent="0.3">
      <c r="A6" s="75">
        <v>23977</v>
      </c>
      <c r="B6" s="75">
        <v>20192.809919010244</v>
      </c>
      <c r="C6" s="75">
        <v>2357.9970712291765</v>
      </c>
      <c r="D6" s="86">
        <v>0.986169499346636</v>
      </c>
      <c r="E6" s="34">
        <v>24</v>
      </c>
    </row>
    <row r="7" spans="1:5" x14ac:dyDescent="0.3">
      <c r="A7" s="75">
        <v>24962</v>
      </c>
      <c r="B7" s="75">
        <v>21002.535847099025</v>
      </c>
      <c r="C7" s="75">
        <v>2463.1953645317926</v>
      </c>
      <c r="D7" s="86">
        <v>0.65531331866273446</v>
      </c>
      <c r="E7" s="34">
        <v>25</v>
      </c>
    </row>
    <row r="8" spans="1:5" x14ac:dyDescent="0.3">
      <c r="A8" s="75">
        <v>25752</v>
      </c>
      <c r="B8" s="75">
        <v>21806.628734094986</v>
      </c>
      <c r="C8" s="75">
        <v>2592.7406772939071</v>
      </c>
      <c r="D8" s="86">
        <v>0.57396216042230586</v>
      </c>
      <c r="E8" s="34">
        <v>26</v>
      </c>
    </row>
    <row r="9" spans="1:5" x14ac:dyDescent="0.3">
      <c r="A9" s="75">
        <v>27102</v>
      </c>
      <c r="B9" s="75">
        <v>22395.480012577482</v>
      </c>
      <c r="C9" s="75">
        <v>3118.8878941448579</v>
      </c>
      <c r="D9" s="86">
        <v>0.35828179156234347</v>
      </c>
      <c r="E9" s="34">
        <v>27</v>
      </c>
    </row>
    <row r="10" spans="1:5" x14ac:dyDescent="0.3">
      <c r="A10" s="75">
        <v>28943</v>
      </c>
      <c r="B10" s="75">
        <v>23004.096939982708</v>
      </c>
      <c r="C10" s="75">
        <v>3161.0154203611296</v>
      </c>
      <c r="D10" s="86">
        <v>0.37891468906616349</v>
      </c>
      <c r="E10" s="34">
        <v>28</v>
      </c>
    </row>
    <row r="11" spans="1:5" x14ac:dyDescent="0.3">
      <c r="A11" s="75">
        <v>27607</v>
      </c>
      <c r="B11" s="75">
        <v>23146.463420985834</v>
      </c>
      <c r="C11" s="75">
        <v>3079.9259122283024</v>
      </c>
      <c r="D11" s="86">
        <v>0.29987771593610957</v>
      </c>
      <c r="E11" s="34">
        <v>29</v>
      </c>
    </row>
    <row r="12" spans="1:5" x14ac:dyDescent="0.3">
      <c r="A12" s="75">
        <v>27567</v>
      </c>
      <c r="B12" s="75">
        <v>23169.111994234343</v>
      </c>
      <c r="C12" s="75">
        <v>3030.0055385251108</v>
      </c>
      <c r="D12" s="86">
        <v>0.28276588346265469</v>
      </c>
      <c r="E12" s="34">
        <v>30</v>
      </c>
    </row>
    <row r="13" spans="1:5" x14ac:dyDescent="0.3">
      <c r="A13" s="75">
        <v>27082</v>
      </c>
      <c r="B13" s="75">
        <v>22954.083986533293</v>
      </c>
      <c r="C13" s="75">
        <v>2896.6774481458147</v>
      </c>
      <c r="D13" s="86">
        <v>0.28604781731479018</v>
      </c>
      <c r="E13" s="34">
        <v>31</v>
      </c>
    </row>
    <row r="14" spans="1:5" x14ac:dyDescent="0.3">
      <c r="A14" s="75">
        <v>26768</v>
      </c>
      <c r="B14" s="75">
        <v>22613.041887278305</v>
      </c>
      <c r="C14" s="75">
        <v>2825.1949577470614</v>
      </c>
      <c r="D14" s="86">
        <v>0.24456445332567744</v>
      </c>
      <c r="E14" s="34">
        <v>32</v>
      </c>
    </row>
    <row r="15" spans="1:5" x14ac:dyDescent="0.3">
      <c r="A15" s="75">
        <v>26462</v>
      </c>
      <c r="B15" s="75">
        <v>22177.703286540975</v>
      </c>
      <c r="C15" s="75">
        <v>2836.7190188811232</v>
      </c>
      <c r="D15" s="86">
        <v>0.3301963482434131</v>
      </c>
      <c r="E15" s="34">
        <v>33</v>
      </c>
    </row>
    <row r="16" spans="1:5" x14ac:dyDescent="0.3">
      <c r="A16" s="75">
        <v>26050</v>
      </c>
      <c r="B16" s="75">
        <v>21714.149550392802</v>
      </c>
      <c r="C16" s="75">
        <v>2826.6956646381159</v>
      </c>
      <c r="D16" s="86">
        <v>0.39964397476960029</v>
      </c>
      <c r="E16" s="34">
        <v>34</v>
      </c>
    </row>
    <row r="17" spans="1:5" x14ac:dyDescent="0.3">
      <c r="A17" s="75">
        <v>25476</v>
      </c>
      <c r="B17" s="75">
        <v>21074.069503919876</v>
      </c>
      <c r="C17" s="75">
        <v>2864.7425599522421</v>
      </c>
      <c r="D17" s="86">
        <v>0.4470569712245287</v>
      </c>
      <c r="E17" s="34">
        <v>35</v>
      </c>
    </row>
    <row r="18" spans="1:5" x14ac:dyDescent="0.3">
      <c r="A18" s="75">
        <v>24054</v>
      </c>
      <c r="B18" s="75">
        <v>20548.752485502366</v>
      </c>
      <c r="C18" s="75">
        <v>2289.1402494969238</v>
      </c>
      <c r="D18" s="86">
        <v>0.80673869188975156</v>
      </c>
      <c r="E18" s="34">
        <v>36</v>
      </c>
    </row>
    <row r="19" spans="1:5" x14ac:dyDescent="0.3">
      <c r="A19" s="75">
        <v>23291</v>
      </c>
      <c r="B19" s="75">
        <v>19841.551857023187</v>
      </c>
      <c r="C19" s="75">
        <v>2087.5875892545578</v>
      </c>
      <c r="D19" s="86">
        <v>1.0690633326236489</v>
      </c>
      <c r="E19" s="34">
        <v>37</v>
      </c>
    </row>
    <row r="20" spans="1:5" x14ac:dyDescent="0.3">
      <c r="A20" s="75">
        <v>22314</v>
      </c>
      <c r="B20" s="75">
        <v>19118.247204167805</v>
      </c>
      <c r="C20" s="75">
        <v>1845.4076993028314</v>
      </c>
      <c r="D20" s="86">
        <v>1.4074068133835773</v>
      </c>
      <c r="E20" s="34">
        <v>38</v>
      </c>
    </row>
    <row r="21" spans="1:5" x14ac:dyDescent="0.3">
      <c r="A21" s="75">
        <v>21194</v>
      </c>
      <c r="B21" s="75">
        <v>18510.502670363192</v>
      </c>
      <c r="C21" s="75">
        <v>1493.8563071866215</v>
      </c>
      <c r="D21" s="86">
        <v>1.653287527744643</v>
      </c>
      <c r="E21" s="34">
        <v>39</v>
      </c>
    </row>
    <row r="22" spans="1:5" x14ac:dyDescent="0.3">
      <c r="A22" s="75">
        <v>18512</v>
      </c>
      <c r="B22" s="75">
        <v>18204.219698241566</v>
      </c>
      <c r="C22" s="75">
        <v>211.33396889713373</v>
      </c>
      <c r="D22" s="86">
        <v>0.46744586776975156</v>
      </c>
      <c r="E22" s="34">
        <v>40</v>
      </c>
    </row>
    <row r="23" spans="1:5" x14ac:dyDescent="0.3">
      <c r="A23" s="75">
        <v>18427</v>
      </c>
      <c r="B23" s="75">
        <v>18157.154533347806</v>
      </c>
      <c r="C23" s="75">
        <v>188.3963626679481</v>
      </c>
      <c r="D23" s="86">
        <v>0.34307265718778518</v>
      </c>
      <c r="E23" s="34">
        <v>41</v>
      </c>
    </row>
    <row r="24" spans="1:5" x14ac:dyDescent="0.3">
      <c r="A24" s="75">
        <v>18412</v>
      </c>
      <c r="B24" s="75">
        <v>18144.621345028925</v>
      </c>
      <c r="C24" s="75">
        <v>188.5041865565517</v>
      </c>
      <c r="D24" s="86">
        <v>0.1673991641859866</v>
      </c>
      <c r="E24" s="34">
        <v>42</v>
      </c>
    </row>
    <row r="25" spans="1:5" x14ac:dyDescent="0.3">
      <c r="A25" s="75">
        <v>18444</v>
      </c>
      <c r="B25" s="75">
        <v>18141.245506724023</v>
      </c>
      <c r="C25" s="75">
        <v>197.41653067647511</v>
      </c>
      <c r="D25" s="86">
        <v>0.21989356065562843</v>
      </c>
      <c r="E25" s="34">
        <v>43</v>
      </c>
    </row>
    <row r="26" spans="1:5" x14ac:dyDescent="0.3">
      <c r="A26" s="75">
        <v>18496</v>
      </c>
      <c r="B26" s="75">
        <v>18155.9625061105</v>
      </c>
      <c r="C26" s="75">
        <v>232.86703397924683</v>
      </c>
      <c r="D26" s="86">
        <v>0.61232283024955148</v>
      </c>
      <c r="E26" s="34">
        <v>44</v>
      </c>
    </row>
    <row r="27" spans="1:5" x14ac:dyDescent="0.3">
      <c r="A27" s="75">
        <v>19522</v>
      </c>
      <c r="B27" s="75">
        <v>18868.387801234585</v>
      </c>
      <c r="C27" s="75">
        <v>418.02228235731542</v>
      </c>
      <c r="D27" s="86">
        <v>0.42881921199652406</v>
      </c>
      <c r="E27" s="34">
        <v>45</v>
      </c>
    </row>
    <row r="28" spans="1:5" x14ac:dyDescent="0.3">
      <c r="A28" s="75">
        <v>19695</v>
      </c>
      <c r="B28" s="75">
        <v>19012.629341663815</v>
      </c>
      <c r="C28" s="75">
        <v>477.01339571665244</v>
      </c>
      <c r="D28" s="86">
        <v>0.57797588647452236</v>
      </c>
      <c r="E28" s="34">
        <v>46</v>
      </c>
    </row>
    <row r="29" spans="1:5" x14ac:dyDescent="0.3">
      <c r="A29" s="75">
        <v>19915</v>
      </c>
      <c r="B29" s="75">
        <v>19138.02968320941</v>
      </c>
      <c r="C29" s="75">
        <v>512.97567919736969</v>
      </c>
      <c r="D29" s="86">
        <v>0.50846940251666539</v>
      </c>
      <c r="E29" s="34">
        <v>47</v>
      </c>
    </row>
    <row r="30" spans="1:5" x14ac:dyDescent="0.3">
      <c r="A30" s="75">
        <v>20288</v>
      </c>
      <c r="B30" s="75">
        <v>19327.387469043777</v>
      </c>
      <c r="C30" s="75">
        <v>587.80839223998009</v>
      </c>
      <c r="D30" s="86">
        <v>0.50303288635478849</v>
      </c>
      <c r="E30" s="34">
        <v>48</v>
      </c>
    </row>
    <row r="31" spans="1:5" x14ac:dyDescent="0.3">
      <c r="A31" s="75">
        <v>21555</v>
      </c>
      <c r="B31" s="75">
        <v>20437.912721557172</v>
      </c>
      <c r="C31" s="75">
        <v>713.73888107427535</v>
      </c>
      <c r="D31" s="86">
        <v>0.32978734074208993</v>
      </c>
      <c r="E31" s="34">
        <v>49</v>
      </c>
    </row>
    <row r="32" spans="1:5" x14ac:dyDescent="0.3">
      <c r="A32" s="75">
        <v>21744</v>
      </c>
      <c r="B32" s="75">
        <v>20616.866113229171</v>
      </c>
      <c r="C32" s="75">
        <v>734.80739720844088</v>
      </c>
      <c r="D32" s="86">
        <v>0.22711409858964876</v>
      </c>
      <c r="E32" s="34">
        <v>50</v>
      </c>
    </row>
    <row r="33" spans="1:5" x14ac:dyDescent="0.3">
      <c r="A33" s="75">
        <v>21888</v>
      </c>
      <c r="B33" s="75">
        <v>20752.657588388483</v>
      </c>
      <c r="C33" s="75">
        <v>731.71937753987345</v>
      </c>
      <c r="D33" s="86">
        <v>0.3767740540205482</v>
      </c>
      <c r="E33" s="34">
        <v>51</v>
      </c>
    </row>
    <row r="34" spans="1:5" x14ac:dyDescent="0.3">
      <c r="A34" s="75">
        <v>22075</v>
      </c>
      <c r="B34" s="75">
        <v>20868.463543586375</v>
      </c>
      <c r="C34" s="75">
        <v>795.31884114182583</v>
      </c>
      <c r="D34" s="86">
        <v>0.48200096126867897</v>
      </c>
      <c r="E34" s="34">
        <v>52</v>
      </c>
    </row>
    <row r="35" spans="1:5" x14ac:dyDescent="0.3">
      <c r="A35" s="75">
        <v>22396</v>
      </c>
      <c r="B35" s="75">
        <v>21025.594694029744</v>
      </c>
      <c r="C35" s="75">
        <v>914.94665161641478</v>
      </c>
      <c r="D35" s="86">
        <v>0.53855822573467427</v>
      </c>
      <c r="E35" s="34">
        <v>1</v>
      </c>
    </row>
    <row r="36" spans="1:5" x14ac:dyDescent="0.3">
      <c r="A36" s="75">
        <v>22711</v>
      </c>
      <c r="B36" s="75">
        <v>21173.084408495532</v>
      </c>
      <c r="C36" s="75">
        <v>973.35267994663718</v>
      </c>
      <c r="D36" s="86">
        <v>0.5260855160256358</v>
      </c>
      <c r="E36" s="34">
        <v>2</v>
      </c>
    </row>
    <row r="37" spans="1:5" x14ac:dyDescent="0.3">
      <c r="A37" s="75">
        <v>23144</v>
      </c>
      <c r="B37" s="75">
        <v>21311.589416964871</v>
      </c>
      <c r="C37" s="75">
        <v>1000.4780685024497</v>
      </c>
      <c r="D37" s="86">
        <v>0.40034747804322851</v>
      </c>
      <c r="E37" s="34">
        <v>3</v>
      </c>
    </row>
    <row r="38" spans="1:5" x14ac:dyDescent="0.3">
      <c r="A38" s="75">
        <v>22826</v>
      </c>
      <c r="B38" s="75">
        <v>21288.803961891106</v>
      </c>
      <c r="C38" s="75">
        <v>962.54310596024106</v>
      </c>
      <c r="D38" s="86">
        <v>0.41079317440510021</v>
      </c>
      <c r="E38" s="34">
        <v>4</v>
      </c>
    </row>
    <row r="39" spans="1:5" x14ac:dyDescent="0.3">
      <c r="A39" s="75">
        <v>22511</v>
      </c>
      <c r="B39" s="75">
        <v>21052.544280375754</v>
      </c>
      <c r="C39" s="75">
        <v>890.0892302389716</v>
      </c>
      <c r="D39" s="86">
        <v>0.36049281939682992</v>
      </c>
      <c r="E39" s="34">
        <v>5</v>
      </c>
    </row>
    <row r="40" spans="1:5" x14ac:dyDescent="0.3">
      <c r="A40" s="75">
        <v>22230</v>
      </c>
      <c r="B40" s="75">
        <v>20972.212306771533</v>
      </c>
      <c r="C40" s="75">
        <v>836.84195282484427</v>
      </c>
      <c r="D40" s="86">
        <v>0.3373634607438194</v>
      </c>
      <c r="E40" s="34">
        <v>6</v>
      </c>
    </row>
    <row r="41" spans="1:5" x14ac:dyDescent="0.3">
      <c r="A41" s="75">
        <v>22021</v>
      </c>
      <c r="B41" s="75">
        <v>20828.40350953535</v>
      </c>
      <c r="C41" s="75">
        <v>816.58684594569149</v>
      </c>
      <c r="D41" s="86">
        <v>0.36658701522216153</v>
      </c>
      <c r="E41" s="34">
        <v>7</v>
      </c>
    </row>
    <row r="42" spans="1:5" x14ac:dyDescent="0.3">
      <c r="A42" s="75">
        <v>21888</v>
      </c>
      <c r="B42" s="75">
        <v>20703.222703437994</v>
      </c>
      <c r="C42" s="75">
        <v>803.08862546849446</v>
      </c>
      <c r="D42" s="86">
        <v>0.29726635389218631</v>
      </c>
      <c r="E42" s="34">
        <v>8</v>
      </c>
    </row>
    <row r="43" spans="1:5" x14ac:dyDescent="0.3">
      <c r="A43" s="75">
        <v>20406</v>
      </c>
      <c r="B43" s="75">
        <v>19340.447964144823</v>
      </c>
      <c r="C43" s="75">
        <v>704.63045523863366</v>
      </c>
      <c r="D43" s="86">
        <v>0.50764619216118778</v>
      </c>
      <c r="E43" s="34">
        <v>9</v>
      </c>
    </row>
    <row r="44" spans="1:5" x14ac:dyDescent="0.3">
      <c r="A44" s="75">
        <v>20235</v>
      </c>
      <c r="B44" s="75">
        <v>19183.078939198182</v>
      </c>
      <c r="C44" s="75">
        <v>676.76816936320984</v>
      </c>
      <c r="D44" s="86">
        <v>0.32817235123683969</v>
      </c>
      <c r="E44" s="34">
        <v>10</v>
      </c>
    </row>
    <row r="45" spans="1:5" x14ac:dyDescent="0.3">
      <c r="A45" s="75">
        <v>19962</v>
      </c>
      <c r="B45" s="75">
        <v>19016.551299513685</v>
      </c>
      <c r="C45" s="75">
        <v>660.57222250715267</v>
      </c>
      <c r="D45" s="86">
        <v>0.22287104946791012</v>
      </c>
      <c r="E45" s="34">
        <v>11</v>
      </c>
    </row>
    <row r="46" spans="1:5" x14ac:dyDescent="0.3">
      <c r="A46" s="75">
        <v>19692</v>
      </c>
      <c r="B46" s="75">
        <v>18812.528897654662</v>
      </c>
      <c r="C46" s="75">
        <v>622.65535654544624</v>
      </c>
      <c r="D46" s="86">
        <v>0.15765894229811378</v>
      </c>
      <c r="E46" s="34">
        <v>12</v>
      </c>
    </row>
    <row r="47" spans="1:5" x14ac:dyDescent="0.3">
      <c r="A47" s="75">
        <v>19443</v>
      </c>
      <c r="B47" s="75">
        <v>18624.350674889611</v>
      </c>
      <c r="C47" s="75">
        <v>573.02401981502339</v>
      </c>
      <c r="D47" s="86">
        <v>1.8089437240623247E-2</v>
      </c>
      <c r="E47" s="34">
        <v>13</v>
      </c>
    </row>
    <row r="48" spans="1:5" x14ac:dyDescent="0.3">
      <c r="A48" s="75">
        <v>18345</v>
      </c>
      <c r="B48" s="75">
        <v>17602.178699620817</v>
      </c>
      <c r="C48" s="75">
        <v>484.30021912290243</v>
      </c>
      <c r="D48" s="86">
        <v>1.0563852594427836</v>
      </c>
      <c r="E48" s="34">
        <v>14</v>
      </c>
    </row>
    <row r="49" spans="1:5" x14ac:dyDescent="0.3">
      <c r="A49" s="75">
        <v>18079</v>
      </c>
      <c r="B49" s="75">
        <v>17446.957841875599</v>
      </c>
      <c r="C49" s="75">
        <v>408.72983327286221</v>
      </c>
      <c r="D49" s="86">
        <v>1.1356371362853479</v>
      </c>
      <c r="E49" s="34">
        <v>15</v>
      </c>
    </row>
    <row r="50" spans="1:5" x14ac:dyDescent="0.3">
      <c r="A50" s="75">
        <v>17855</v>
      </c>
      <c r="B50" s="75">
        <v>17320.566394378591</v>
      </c>
      <c r="C50" s="75">
        <v>352.13398698440852</v>
      </c>
      <c r="D50" s="86">
        <v>1.3737793846826609</v>
      </c>
      <c r="E50" s="34">
        <v>16</v>
      </c>
    </row>
    <row r="51" spans="1:5" x14ac:dyDescent="0.3">
      <c r="A51" s="75">
        <v>17588</v>
      </c>
      <c r="B51" s="75">
        <v>17193.92858136784</v>
      </c>
      <c r="C51" s="75">
        <v>255.09824720985259</v>
      </c>
      <c r="D51" s="86">
        <v>1.3352674963517499</v>
      </c>
      <c r="E51" s="34">
        <v>17</v>
      </c>
    </row>
    <row r="52" spans="1:5" x14ac:dyDescent="0.3">
      <c r="A52" s="75">
        <v>18242</v>
      </c>
      <c r="B52" s="75">
        <v>17036.471280169284</v>
      </c>
      <c r="C52" s="75">
        <v>941.74383153502379</v>
      </c>
      <c r="D52" s="86">
        <v>3.165385152845507</v>
      </c>
      <c r="E52" s="34">
        <v>18</v>
      </c>
    </row>
    <row r="53" spans="1:5" x14ac:dyDescent="0.3">
      <c r="A53" s="75">
        <v>18528</v>
      </c>
      <c r="B53" s="75">
        <v>17210.211835918206</v>
      </c>
      <c r="C53" s="75">
        <v>1003.1271500158896</v>
      </c>
      <c r="D53" s="86">
        <v>2.7734403938427934</v>
      </c>
      <c r="E53" s="34">
        <v>19</v>
      </c>
    </row>
    <row r="54" spans="1:5" x14ac:dyDescent="0.3">
      <c r="A54" s="75">
        <v>19919</v>
      </c>
      <c r="B54" s="75">
        <v>17588.289668539728</v>
      </c>
      <c r="C54" s="75">
        <v>1376.1978718326031</v>
      </c>
      <c r="D54" s="86">
        <v>2.2936575031585384</v>
      </c>
      <c r="E54" s="34">
        <v>20</v>
      </c>
    </row>
    <row r="55" spans="1:5" x14ac:dyDescent="0.3">
      <c r="A55" s="75">
        <v>21038</v>
      </c>
      <c r="B55" s="75">
        <v>18019.50905452625</v>
      </c>
      <c r="C55" s="75">
        <v>1666.1685006087735</v>
      </c>
      <c r="D55" s="86">
        <v>1.7538920688698729</v>
      </c>
      <c r="E55" s="34">
        <v>21</v>
      </c>
    </row>
    <row r="56" spans="1:5" x14ac:dyDescent="0.3">
      <c r="A56" s="75">
        <v>22009</v>
      </c>
      <c r="B56" s="75">
        <v>18510.043499675812</v>
      </c>
      <c r="C56" s="75">
        <v>1885.2995532745958</v>
      </c>
      <c r="D56" s="86">
        <v>1.4720986918657424</v>
      </c>
      <c r="E56" s="34">
        <v>22</v>
      </c>
    </row>
    <row r="57" spans="1:5" x14ac:dyDescent="0.3">
      <c r="A57" s="34"/>
      <c r="B57" s="34"/>
      <c r="C57" s="34"/>
      <c r="D57" s="34"/>
      <c r="E57" s="34"/>
    </row>
    <row r="58" spans="1:5" x14ac:dyDescent="0.3">
      <c r="A58" s="125">
        <v>44002</v>
      </c>
      <c r="B58" s="34"/>
      <c r="C58" s="34"/>
      <c r="D58" s="34"/>
      <c r="E58" s="34"/>
    </row>
    <row r="59" spans="1:5" x14ac:dyDescent="0.3">
      <c r="A59" s="75">
        <v>23442</v>
      </c>
      <c r="B59" s="75">
        <v>19630.788536109139</v>
      </c>
      <c r="C59" s="75">
        <v>2282.1040289426078</v>
      </c>
      <c r="D59" s="86">
        <v>1.1127319662633741</v>
      </c>
      <c r="E59" s="34">
        <v>23</v>
      </c>
    </row>
    <row r="60" spans="1:5" x14ac:dyDescent="0.3">
      <c r="A60" s="75">
        <v>24102</v>
      </c>
      <c r="B60" s="75">
        <v>20269.194193694071</v>
      </c>
      <c r="C60" s="75">
        <v>2393.8492346358694</v>
      </c>
      <c r="D60" s="86">
        <v>0.98523224226919626</v>
      </c>
      <c r="E60" s="34">
        <v>24</v>
      </c>
    </row>
    <row r="61" spans="1:5" x14ac:dyDescent="0.3">
      <c r="A61" s="75">
        <v>25099</v>
      </c>
      <c r="B61" s="75">
        <v>21091.180772766347</v>
      </c>
      <c r="C61" s="75">
        <v>2500.1829217970826</v>
      </c>
      <c r="D61" s="86">
        <v>0.65605671444618419</v>
      </c>
      <c r="E61" s="34">
        <v>25</v>
      </c>
    </row>
    <row r="62" spans="1:5" x14ac:dyDescent="0.3">
      <c r="A62" s="75">
        <v>25909</v>
      </c>
      <c r="B62" s="75">
        <v>21907.547016054636</v>
      </c>
      <c r="C62" s="75">
        <v>2632.0906120288414</v>
      </c>
      <c r="D62" s="86">
        <v>0.57648887802783033</v>
      </c>
      <c r="E62" s="34">
        <v>26</v>
      </c>
    </row>
    <row r="63" spans="1:5" x14ac:dyDescent="0.3">
      <c r="A63" s="75">
        <v>27265</v>
      </c>
      <c r="B63" s="75">
        <v>22498.60744310201</v>
      </c>
      <c r="C63" s="75">
        <v>3157.7872049925636</v>
      </c>
      <c r="D63" s="86">
        <v>0.36190039054945183</v>
      </c>
      <c r="E63" s="34">
        <v>27</v>
      </c>
    </row>
    <row r="64" spans="1:5" x14ac:dyDescent="0.3">
      <c r="A64" s="75">
        <v>29130</v>
      </c>
      <c r="B64" s="75">
        <v>23114.994144622869</v>
      </c>
      <c r="C64" s="75">
        <v>3201.3118073844116</v>
      </c>
      <c r="D64" s="86">
        <v>0.38250294684299824</v>
      </c>
      <c r="E64" s="34">
        <v>28</v>
      </c>
    </row>
    <row r="65" spans="1:5" x14ac:dyDescent="0.3">
      <c r="A65" s="75">
        <v>27789</v>
      </c>
      <c r="B65" s="75">
        <v>23259.575453496618</v>
      </c>
      <c r="C65" s="75">
        <v>3119.3172033333462</v>
      </c>
      <c r="D65" s="86">
        <v>0.30343752301646243</v>
      </c>
      <c r="E65" s="34">
        <v>29</v>
      </c>
    </row>
    <row r="66" spans="1:5" x14ac:dyDescent="0.3">
      <c r="A66" s="75">
        <v>27741</v>
      </c>
      <c r="B66" s="75">
        <v>23282.631362179563</v>
      </c>
      <c r="C66" s="75">
        <v>3068.5049273799391</v>
      </c>
      <c r="D66" s="86">
        <v>0.28622949845552242</v>
      </c>
      <c r="E66" s="34">
        <v>30</v>
      </c>
    </row>
    <row r="67" spans="1:5" x14ac:dyDescent="0.3">
      <c r="A67" s="75">
        <v>27223</v>
      </c>
      <c r="B67" s="75">
        <v>23051.341078947971</v>
      </c>
      <c r="C67" s="75">
        <v>2928.6613254841932</v>
      </c>
      <c r="D67" s="86">
        <v>0.28897766204464809</v>
      </c>
      <c r="E67" s="34">
        <v>31</v>
      </c>
    </row>
    <row r="68" spans="1:5" x14ac:dyDescent="0.3">
      <c r="A68" s="75">
        <v>26909</v>
      </c>
      <c r="B68" s="75">
        <v>22706.790147911881</v>
      </c>
      <c r="C68" s="75">
        <v>2855.910856918144</v>
      </c>
      <c r="D68" s="86">
        <v>0.24728844251157833</v>
      </c>
      <c r="E68" s="34">
        <v>32</v>
      </c>
    </row>
    <row r="69" spans="1:5" x14ac:dyDescent="0.3">
      <c r="A69" s="75">
        <v>26600</v>
      </c>
      <c r="B69" s="75">
        <v>22267.071724254791</v>
      </c>
      <c r="C69" s="75">
        <v>2867.4846082099511</v>
      </c>
      <c r="D69" s="86">
        <v>0.33281523733749796</v>
      </c>
      <c r="E69" s="34">
        <v>33</v>
      </c>
    </row>
    <row r="70" spans="1:5" x14ac:dyDescent="0.3">
      <c r="A70" s="75">
        <v>26185</v>
      </c>
      <c r="B70" s="75">
        <v>21798.68514383549</v>
      </c>
      <c r="C70" s="75">
        <v>2857.0345450086579</v>
      </c>
      <c r="D70" s="86">
        <v>0.40214769930972027</v>
      </c>
      <c r="E70" s="34">
        <v>34</v>
      </c>
    </row>
    <row r="71" spans="1:5" x14ac:dyDescent="0.3">
      <c r="A71" s="75">
        <v>25601</v>
      </c>
      <c r="B71" s="75">
        <v>21152.082401097632</v>
      </c>
      <c r="C71" s="75">
        <v>2895.2457873069297</v>
      </c>
      <c r="D71" s="86">
        <v>0.44897261317662884</v>
      </c>
      <c r="E71" s="34">
        <v>35</v>
      </c>
    </row>
    <row r="72" spans="1:5" x14ac:dyDescent="0.3">
      <c r="A72" s="75">
        <v>24238</v>
      </c>
      <c r="B72" s="75">
        <v>20649.461644970546</v>
      </c>
      <c r="C72" s="75">
        <v>2338.3195465059825</v>
      </c>
      <c r="D72" s="86">
        <v>0.8047869960108458</v>
      </c>
      <c r="E72" s="34">
        <v>36</v>
      </c>
    </row>
    <row r="73" spans="1:5" x14ac:dyDescent="0.3">
      <c r="A73" s="75">
        <v>23420</v>
      </c>
      <c r="B73" s="75">
        <v>19926.188416188106</v>
      </c>
      <c r="C73" s="75">
        <v>2134.0680073058561</v>
      </c>
      <c r="D73" s="86">
        <v>1.0632133316654933</v>
      </c>
      <c r="E73" s="34">
        <v>37</v>
      </c>
    </row>
    <row r="74" spans="1:5" x14ac:dyDescent="0.3">
      <c r="A74" s="75">
        <v>22453</v>
      </c>
      <c r="B74" s="75">
        <v>19185.340570182605</v>
      </c>
      <c r="C74" s="75">
        <v>1889.0019508234286</v>
      </c>
      <c r="D74" s="86">
        <v>1.397312058765916</v>
      </c>
      <c r="E74" s="34">
        <v>38</v>
      </c>
    </row>
    <row r="75" spans="1:5" x14ac:dyDescent="0.3">
      <c r="A75" s="75">
        <v>21305</v>
      </c>
      <c r="B75" s="75">
        <v>18562.144265321873</v>
      </c>
      <c r="C75" s="75">
        <v>1531.1308809463021</v>
      </c>
      <c r="D75" s="86">
        <v>1.6395875976373206</v>
      </c>
      <c r="E75" s="34">
        <v>39</v>
      </c>
    </row>
    <row r="76" spans="1:5" x14ac:dyDescent="0.3">
      <c r="A76" s="75">
        <v>18546</v>
      </c>
      <c r="B76" s="75">
        <v>18238.006902697278</v>
      </c>
      <c r="C76" s="75">
        <v>211.33396889713217</v>
      </c>
      <c r="D76" s="86">
        <v>0.46744586776942931</v>
      </c>
      <c r="E76" s="34">
        <v>40</v>
      </c>
    </row>
    <row r="77" spans="1:5" x14ac:dyDescent="0.3">
      <c r="A77" s="75">
        <v>18461</v>
      </c>
      <c r="B77" s="75">
        <v>18190.9417378035</v>
      </c>
      <c r="C77" s="75">
        <v>188.39636266794972</v>
      </c>
      <c r="D77" s="86">
        <v>0.34307265718787161</v>
      </c>
      <c r="E77" s="34">
        <v>41</v>
      </c>
    </row>
    <row r="78" spans="1:5" x14ac:dyDescent="0.3">
      <c r="A78" s="75">
        <v>18446</v>
      </c>
      <c r="B78" s="75">
        <v>18178.408549484619</v>
      </c>
      <c r="C78" s="75">
        <v>188.50418655655233</v>
      </c>
      <c r="D78" s="86">
        <v>0.16739916418610207</v>
      </c>
      <c r="E78" s="34">
        <v>42</v>
      </c>
    </row>
    <row r="79" spans="1:5" x14ac:dyDescent="0.3">
      <c r="A79" s="75">
        <v>18478</v>
      </c>
      <c r="B79" s="75">
        <v>18175.032711179705</v>
      </c>
      <c r="C79" s="75">
        <v>197.41653067647633</v>
      </c>
      <c r="D79" s="86">
        <v>0.21989356065585394</v>
      </c>
      <c r="E79" s="34">
        <v>43</v>
      </c>
    </row>
    <row r="80" spans="1:5" x14ac:dyDescent="0.3">
      <c r="A80" s="75">
        <v>18530</v>
      </c>
      <c r="B80" s="75">
        <v>18189.749710566186</v>
      </c>
      <c r="C80" s="75">
        <v>232.86703397924558</v>
      </c>
      <c r="D80" s="86">
        <v>0.61232283024970124</v>
      </c>
      <c r="E80" s="34">
        <v>44</v>
      </c>
    </row>
    <row r="81" spans="1:5" x14ac:dyDescent="0.3">
      <c r="A81" s="75">
        <v>19544</v>
      </c>
      <c r="B81" s="75">
        <v>18889.975958985055</v>
      </c>
      <c r="C81" s="75">
        <v>418.02228235731451</v>
      </c>
      <c r="D81" s="86">
        <v>0.42881921199646228</v>
      </c>
      <c r="E81" s="34">
        <v>45</v>
      </c>
    </row>
    <row r="82" spans="1:5" x14ac:dyDescent="0.3">
      <c r="A82" s="75">
        <v>19717</v>
      </c>
      <c r="B82" s="75">
        <v>19034.217499414284</v>
      </c>
      <c r="C82" s="75">
        <v>477.01339571665284</v>
      </c>
      <c r="D82" s="86">
        <v>0.57797588647449205</v>
      </c>
      <c r="E82" s="34">
        <v>46</v>
      </c>
    </row>
    <row r="83" spans="1:5" x14ac:dyDescent="0.3">
      <c r="A83" s="75">
        <v>19937</v>
      </c>
      <c r="B83" s="75">
        <v>19159.61784095988</v>
      </c>
      <c r="C83" s="75">
        <v>512.97567919737003</v>
      </c>
      <c r="D83" s="86">
        <v>0.50846940251664674</v>
      </c>
      <c r="E83" s="34">
        <v>47</v>
      </c>
    </row>
    <row r="84" spans="1:5" x14ac:dyDescent="0.3">
      <c r="A84" s="75">
        <v>20310</v>
      </c>
      <c r="B84" s="75">
        <v>19348.97562679425</v>
      </c>
      <c r="C84" s="75">
        <v>587.80839223997987</v>
      </c>
      <c r="D84" s="86">
        <v>0.50303288635475052</v>
      </c>
      <c r="E84" s="34">
        <v>48</v>
      </c>
    </row>
    <row r="85" spans="1:5" x14ac:dyDescent="0.3">
      <c r="A85" s="75">
        <v>21606</v>
      </c>
      <c r="B85" s="75">
        <v>20480.100188974062</v>
      </c>
      <c r="C85" s="75">
        <v>719.91587333407915</v>
      </c>
      <c r="D85" s="86">
        <v>0.32641918697438005</v>
      </c>
      <c r="E85" s="34">
        <v>49</v>
      </c>
    </row>
    <row r="86" spans="1:5" x14ac:dyDescent="0.3">
      <c r="A86" s="75">
        <v>21797</v>
      </c>
      <c r="B86" s="75">
        <v>20660.590868485364</v>
      </c>
      <c r="C86" s="75">
        <v>740.97122227066279</v>
      </c>
      <c r="D86" s="86">
        <v>0.22386316629624917</v>
      </c>
      <c r="E86" s="34">
        <v>50</v>
      </c>
    </row>
    <row r="87" spans="1:5" x14ac:dyDescent="0.3">
      <c r="A87" s="75">
        <v>21943</v>
      </c>
      <c r="B87" s="75">
        <v>20797.569409851269</v>
      </c>
      <c r="C87" s="75">
        <v>737.59700023401683</v>
      </c>
      <c r="D87" s="86">
        <v>0.37371861487407598</v>
      </c>
      <c r="E87" s="34">
        <v>51</v>
      </c>
    </row>
    <row r="88" spans="1:5" x14ac:dyDescent="0.3">
      <c r="A88" s="75">
        <v>22129</v>
      </c>
      <c r="B88" s="75">
        <v>20914.240425990818</v>
      </c>
      <c r="C88" s="75">
        <v>801.53630858019505</v>
      </c>
      <c r="D88" s="86">
        <v>0.47866682683572076</v>
      </c>
      <c r="E88" s="34">
        <v>52</v>
      </c>
    </row>
    <row r="89" spans="1:5" x14ac:dyDescent="0.3">
      <c r="A89" s="75">
        <v>22519</v>
      </c>
      <c r="B89" s="75">
        <v>21133.536225777389</v>
      </c>
      <c r="C89" s="75">
        <v>927.00479613315213</v>
      </c>
      <c r="D89" s="86">
        <v>0.53366465388763606</v>
      </c>
      <c r="E89" s="34">
        <v>1</v>
      </c>
    </row>
    <row r="90" spans="1:5" x14ac:dyDescent="0.3">
      <c r="A90" s="75">
        <v>22837</v>
      </c>
      <c r="B90" s="75">
        <v>21283.021076033459</v>
      </c>
      <c r="C90" s="75">
        <v>986.00095532998193</v>
      </c>
      <c r="D90" s="86">
        <v>0.52159146956463898</v>
      </c>
      <c r="E90" s="34">
        <v>2</v>
      </c>
    </row>
    <row r="91" spans="1:5" x14ac:dyDescent="0.3">
      <c r="A91" s="75">
        <v>23278</v>
      </c>
      <c r="B91" s="75">
        <v>21423.484002333957</v>
      </c>
      <c r="C91" s="75">
        <v>1013.3395415906153</v>
      </c>
      <c r="D91" s="86">
        <v>0.39598332974977341</v>
      </c>
      <c r="E91" s="34">
        <v>3</v>
      </c>
    </row>
    <row r="92" spans="1:5" x14ac:dyDescent="0.3">
      <c r="A92" s="75">
        <v>22958</v>
      </c>
      <c r="B92" s="75">
        <v>21400.529522025587</v>
      </c>
      <c r="C92" s="75">
        <v>974.91147961593583</v>
      </c>
      <c r="D92" s="86">
        <v>0.40677835104261351</v>
      </c>
      <c r="E92" s="34">
        <v>4</v>
      </c>
    </row>
    <row r="93" spans="1:5" x14ac:dyDescent="0.3">
      <c r="A93" s="75">
        <v>22429</v>
      </c>
      <c r="B93" s="75">
        <v>20954.271741109289</v>
      </c>
      <c r="C93" s="75">
        <v>901.67739334730595</v>
      </c>
      <c r="D93" s="86">
        <v>0.35797732955448802</v>
      </c>
      <c r="E93" s="34">
        <v>5</v>
      </c>
    </row>
    <row r="94" spans="1:5" x14ac:dyDescent="0.3">
      <c r="A94" s="75">
        <v>22148</v>
      </c>
      <c r="B94" s="75">
        <v>20872.962957422806</v>
      </c>
      <c r="C94" s="75">
        <v>847.81490009976221</v>
      </c>
      <c r="D94" s="86">
        <v>0.33535733070990664</v>
      </c>
      <c r="E94" s="34">
        <v>6</v>
      </c>
    </row>
    <row r="95" spans="1:5" x14ac:dyDescent="0.3">
      <c r="A95" s="75">
        <v>21939</v>
      </c>
      <c r="B95" s="75">
        <v>20727.246873904125</v>
      </c>
      <c r="C95" s="75">
        <v>827.47807525526343</v>
      </c>
      <c r="D95" s="86">
        <v>0.36417701148196635</v>
      </c>
      <c r="E95" s="34">
        <v>7</v>
      </c>
    </row>
    <row r="96" spans="1:5" x14ac:dyDescent="0.3">
      <c r="A96" s="75">
        <v>21801</v>
      </c>
      <c r="B96" s="75">
        <v>20600.361095330314</v>
      </c>
      <c r="C96" s="75">
        <v>813.89785116073358</v>
      </c>
      <c r="D96" s="86">
        <v>0.29475114352482951</v>
      </c>
      <c r="E96" s="34">
        <v>8</v>
      </c>
    </row>
    <row r="97" spans="1:5" x14ac:dyDescent="0.3">
      <c r="A97" s="75">
        <v>20493</v>
      </c>
      <c r="B97" s="75">
        <v>19427.506450767571</v>
      </c>
      <c r="C97" s="75">
        <v>704.63045523863411</v>
      </c>
      <c r="D97" s="86">
        <v>0.50764619216127649</v>
      </c>
      <c r="E97" s="34">
        <v>9</v>
      </c>
    </row>
    <row r="98" spans="1:5" x14ac:dyDescent="0.3">
      <c r="A98" s="75">
        <v>20323</v>
      </c>
      <c r="B98" s="75">
        <v>19270.137425820922</v>
      </c>
      <c r="C98" s="75">
        <v>676.76816936321154</v>
      </c>
      <c r="D98" s="86">
        <v>0.32817235123696897</v>
      </c>
      <c r="E98" s="34">
        <v>10</v>
      </c>
    </row>
    <row r="99" spans="1:5" x14ac:dyDescent="0.3">
      <c r="A99" s="75">
        <v>20050</v>
      </c>
      <c r="B99" s="75">
        <v>19103.609786136425</v>
      </c>
      <c r="C99" s="75">
        <v>660.57222250715267</v>
      </c>
      <c r="D99" s="86">
        <v>0.22287104946806263</v>
      </c>
      <c r="E99" s="34">
        <v>11</v>
      </c>
    </row>
    <row r="100" spans="1:5" x14ac:dyDescent="0.3">
      <c r="A100" s="75">
        <v>19779</v>
      </c>
      <c r="B100" s="75">
        <v>18899.587384277434</v>
      </c>
      <c r="C100" s="75">
        <v>622.65535654544681</v>
      </c>
      <c r="D100" s="86">
        <v>0.15765894229805477</v>
      </c>
      <c r="E100" s="34">
        <v>12</v>
      </c>
    </row>
    <row r="101" spans="1:5" x14ac:dyDescent="0.3">
      <c r="A101" s="75">
        <v>19530</v>
      </c>
      <c r="B101" s="75">
        <v>18711.409161512376</v>
      </c>
      <c r="C101" s="75">
        <v>573.02401981502612</v>
      </c>
      <c r="D101" s="86">
        <v>1.8089437240656366E-2</v>
      </c>
      <c r="E101" s="34">
        <v>13</v>
      </c>
    </row>
    <row r="102" spans="1:5" x14ac:dyDescent="0.3">
      <c r="A102" s="75">
        <v>18463</v>
      </c>
      <c r="B102" s="75">
        <v>17720.080132192441</v>
      </c>
      <c r="C102" s="75">
        <v>484.30021912290323</v>
      </c>
      <c r="D102" s="86">
        <v>1.0563852594429306</v>
      </c>
      <c r="E102" s="34">
        <v>14</v>
      </c>
    </row>
    <row r="103" spans="1:5" x14ac:dyDescent="0.3">
      <c r="A103" s="75">
        <v>18197</v>
      </c>
      <c r="B103" s="75">
        <v>17564.859274447252</v>
      </c>
      <c r="C103" s="75">
        <v>408.72983327285937</v>
      </c>
      <c r="D103" s="86">
        <v>1.1356371362852795</v>
      </c>
      <c r="E103" s="34">
        <v>15</v>
      </c>
    </row>
    <row r="104" spans="1:5" x14ac:dyDescent="0.3">
      <c r="A104" s="75">
        <v>17973</v>
      </c>
      <c r="B104" s="75">
        <v>17438.467826950247</v>
      </c>
      <c r="C104" s="75">
        <v>352.13398698440739</v>
      </c>
      <c r="D104" s="86">
        <v>1.3737793846824764</v>
      </c>
      <c r="E104" s="34">
        <v>16</v>
      </c>
    </row>
    <row r="105" spans="1:5" x14ac:dyDescent="0.3">
      <c r="A105" s="75">
        <v>17706</v>
      </c>
      <c r="B105" s="75">
        <v>17311.830013939525</v>
      </c>
      <c r="C105" s="75">
        <v>255.09824720985108</v>
      </c>
      <c r="D105" s="86">
        <v>1.3352674963511824</v>
      </c>
      <c r="E105" s="34">
        <v>17</v>
      </c>
    </row>
    <row r="106" spans="1:5" x14ac:dyDescent="0.3">
      <c r="A106" s="75">
        <v>18366</v>
      </c>
      <c r="B106" s="75">
        <v>17107.021731075722</v>
      </c>
      <c r="C106" s="75">
        <v>975.57541643919785</v>
      </c>
      <c r="D106" s="86">
        <v>3.1577155254503038</v>
      </c>
      <c r="E106" s="34">
        <v>18</v>
      </c>
    </row>
    <row r="107" spans="1:5" x14ac:dyDescent="0.3">
      <c r="A107" s="75">
        <v>18667</v>
      </c>
      <c r="B107" s="75">
        <v>17286.375166958485</v>
      </c>
      <c r="C107" s="75">
        <v>1039.335776838004</v>
      </c>
      <c r="D107" s="86">
        <v>2.7603800918394472</v>
      </c>
      <c r="E107" s="34">
        <v>19</v>
      </c>
    </row>
    <row r="108" spans="1:5" x14ac:dyDescent="0.3">
      <c r="A108" s="75">
        <v>20110</v>
      </c>
      <c r="B108" s="75">
        <v>17678.394484904395</v>
      </c>
      <c r="C108" s="75">
        <v>1426.2513625126512</v>
      </c>
      <c r="D108" s="86">
        <v>2.2818701498188632</v>
      </c>
      <c r="E108" s="34">
        <v>20</v>
      </c>
    </row>
    <row r="109" spans="1:5" x14ac:dyDescent="0.3">
      <c r="A109" s="75">
        <v>21272</v>
      </c>
      <c r="B109" s="75">
        <v>18126.134499552732</v>
      </c>
      <c r="C109" s="75">
        <v>1727.0629032859511</v>
      </c>
      <c r="D109" s="86">
        <v>1.7447211908045548</v>
      </c>
      <c r="E109" s="34">
        <v>21</v>
      </c>
    </row>
    <row r="110" spans="1:5" x14ac:dyDescent="0.3">
      <c r="A110" s="75">
        <v>22241</v>
      </c>
      <c r="B110" s="75">
        <v>18635.243999148523</v>
      </c>
      <c r="C110" s="75">
        <v>1952.7328293154801</v>
      </c>
      <c r="D110" s="86">
        <v>1.4638318283224225</v>
      </c>
      <c r="E110" s="34">
        <v>22</v>
      </c>
    </row>
    <row r="111" spans="1:5" x14ac:dyDescent="0.3">
      <c r="A111" s="34"/>
      <c r="B111" s="34"/>
      <c r="C111" s="34"/>
      <c r="D111" s="34"/>
      <c r="E111" s="34"/>
    </row>
    <row r="112" spans="1:5" x14ac:dyDescent="0.3">
      <c r="A112" s="125">
        <v>44348</v>
      </c>
      <c r="B112" s="34"/>
      <c r="C112" s="34"/>
      <c r="D112" s="34"/>
      <c r="E112" s="34"/>
    </row>
    <row r="113" spans="1:5" x14ac:dyDescent="0.3">
      <c r="A113" s="75">
        <v>23616</v>
      </c>
      <c r="B113" s="75">
        <v>19742.880789157964</v>
      </c>
      <c r="C113" s="75">
        <v>2317.0363623837552</v>
      </c>
      <c r="D113" s="86">
        <v>1.1110793953161653</v>
      </c>
      <c r="E113" s="34">
        <v>23</v>
      </c>
    </row>
    <row r="114" spans="1:5" x14ac:dyDescent="0.3">
      <c r="A114" s="75">
        <v>24276</v>
      </c>
      <c r="B114" s="75">
        <v>20391.185745507981</v>
      </c>
      <c r="C114" s="75">
        <v>2429.7185970458581</v>
      </c>
      <c r="D114" s="86">
        <v>0.98432758852838032</v>
      </c>
      <c r="E114" s="34">
        <v>24</v>
      </c>
    </row>
    <row r="115" spans="1:5" x14ac:dyDescent="0.3">
      <c r="A115" s="75">
        <v>25305</v>
      </c>
      <c r="B115" s="75">
        <v>21225.432975563683</v>
      </c>
      <c r="C115" s="75">
        <v>2537.1905690874237</v>
      </c>
      <c r="D115" s="86">
        <v>0.65678991517573637</v>
      </c>
      <c r="E115" s="34">
        <v>25</v>
      </c>
    </row>
    <row r="116" spans="1:5" x14ac:dyDescent="0.3">
      <c r="A116" s="75">
        <v>26111</v>
      </c>
      <c r="B116" s="75">
        <v>22054.072575144306</v>
      </c>
      <c r="C116" s="75">
        <v>2671.4617804181248</v>
      </c>
      <c r="D116" s="86">
        <v>0.57895271473462639</v>
      </c>
      <c r="E116" s="34">
        <v>26</v>
      </c>
    </row>
    <row r="117" spans="1:5" x14ac:dyDescent="0.3">
      <c r="A117" s="75">
        <v>27455</v>
      </c>
      <c r="B117" s="75">
        <v>22625.872831888584</v>
      </c>
      <c r="C117" s="75">
        <v>3196.6998973178015</v>
      </c>
      <c r="D117" s="86">
        <v>0.36543939765262512</v>
      </c>
      <c r="E117" s="34">
        <v>27</v>
      </c>
    </row>
    <row r="118" spans="1:5" x14ac:dyDescent="0.3">
      <c r="A118" s="75">
        <v>29341</v>
      </c>
      <c r="B118" s="75">
        <v>23250.02930752507</v>
      </c>
      <c r="C118" s="75">
        <v>3241.6214661556564</v>
      </c>
      <c r="D118" s="86">
        <v>0.38600638204880749</v>
      </c>
      <c r="E118" s="34">
        <v>28</v>
      </c>
    </row>
    <row r="119" spans="1:5" x14ac:dyDescent="0.3">
      <c r="A119" s="75">
        <v>27995</v>
      </c>
      <c r="B119" s="75">
        <v>23396.825444269456</v>
      </c>
      <c r="C119" s="75">
        <v>3158.7213893459148</v>
      </c>
      <c r="D119" s="86">
        <v>0.3069123027674725</v>
      </c>
      <c r="E119" s="34">
        <v>29</v>
      </c>
    </row>
    <row r="120" spans="1:5" x14ac:dyDescent="0.3">
      <c r="A120" s="75">
        <v>27939</v>
      </c>
      <c r="B120" s="75">
        <v>23420.288688386787</v>
      </c>
      <c r="C120" s="75">
        <v>3107.0159575018488</v>
      </c>
      <c r="D120" s="86">
        <v>0.28961154543569673</v>
      </c>
      <c r="E120" s="34">
        <v>30</v>
      </c>
    </row>
    <row r="121" spans="1:5" x14ac:dyDescent="0.3">
      <c r="A121" s="75">
        <v>27397</v>
      </c>
      <c r="B121" s="75">
        <v>23179.350815778882</v>
      </c>
      <c r="C121" s="75">
        <v>2960.6537372809335</v>
      </c>
      <c r="D121" s="86">
        <v>0.29184870901589721</v>
      </c>
      <c r="E121" s="34">
        <v>31</v>
      </c>
    </row>
    <row r="122" spans="1:5" x14ac:dyDescent="0.3">
      <c r="A122" s="75">
        <v>27082</v>
      </c>
      <c r="B122" s="75">
        <v>22831.291052961667</v>
      </c>
      <c r="C122" s="75">
        <v>2886.6348343322197</v>
      </c>
      <c r="D122" s="86">
        <v>0.24995973206146924</v>
      </c>
      <c r="E122" s="34">
        <v>32</v>
      </c>
    </row>
    <row r="123" spans="1:5" x14ac:dyDescent="0.3">
      <c r="A123" s="75">
        <v>26768</v>
      </c>
      <c r="B123" s="75">
        <v>22387.192806384803</v>
      </c>
      <c r="C123" s="75">
        <v>2898.2580501241441</v>
      </c>
      <c r="D123" s="86">
        <v>0.33538343789721436</v>
      </c>
      <c r="E123" s="34">
        <v>33</v>
      </c>
    </row>
    <row r="124" spans="1:5" x14ac:dyDescent="0.3">
      <c r="A124" s="75">
        <v>26350</v>
      </c>
      <c r="B124" s="75">
        <v>21913.973381694359</v>
      </c>
      <c r="C124" s="75">
        <v>2887.3806675909454</v>
      </c>
      <c r="D124" s="86">
        <v>0.40460377119819241</v>
      </c>
      <c r="E124" s="34">
        <v>34</v>
      </c>
    </row>
    <row r="125" spans="1:5" x14ac:dyDescent="0.3">
      <c r="A125" s="75">
        <v>25757</v>
      </c>
      <c r="B125" s="75">
        <v>21260.847942691529</v>
      </c>
      <c r="C125" s="75">
        <v>2925.7550998981328</v>
      </c>
      <c r="D125" s="86">
        <v>0.45085368411811466</v>
      </c>
      <c r="E125" s="34">
        <v>35</v>
      </c>
    </row>
    <row r="126" spans="1:5" x14ac:dyDescent="0.3">
      <c r="A126" s="75">
        <v>24440</v>
      </c>
      <c r="B126" s="75">
        <v>20771.578709829733</v>
      </c>
      <c r="C126" s="75">
        <v>2387.5325159327335</v>
      </c>
      <c r="D126" s="86">
        <v>0.80289561793798414</v>
      </c>
      <c r="E126" s="34">
        <v>36</v>
      </c>
    </row>
    <row r="127" spans="1:5" x14ac:dyDescent="0.3">
      <c r="A127" s="75">
        <v>23599</v>
      </c>
      <c r="B127" s="75">
        <v>20032.232880744039</v>
      </c>
      <c r="C127" s="75">
        <v>2180.5866443242689</v>
      </c>
      <c r="D127" s="86">
        <v>1.0575812315544644</v>
      </c>
      <c r="E127" s="34">
        <v>37</v>
      </c>
    </row>
    <row r="128" spans="1:5" x14ac:dyDescent="0.3">
      <c r="A128" s="75">
        <v>22613</v>
      </c>
      <c r="B128" s="75">
        <v>19273.841841588383</v>
      </c>
      <c r="C128" s="75">
        <v>1932.6356579234177</v>
      </c>
      <c r="D128" s="86">
        <v>1.3876587446083031</v>
      </c>
      <c r="E128" s="34">
        <v>38</v>
      </c>
    </row>
    <row r="129" spans="1:5" x14ac:dyDescent="0.3">
      <c r="A129" s="75">
        <v>21440</v>
      </c>
      <c r="B129" s="75">
        <v>18635.193765671494</v>
      </c>
      <c r="C129" s="75">
        <v>1568.4452055967158</v>
      </c>
      <c r="D129" s="86">
        <v>1.6265899545910616</v>
      </c>
      <c r="E129" s="34">
        <v>39</v>
      </c>
    </row>
    <row r="130" spans="1:5" x14ac:dyDescent="0.3">
      <c r="A130" s="75">
        <v>18652</v>
      </c>
      <c r="B130" s="75">
        <v>18344.435222065516</v>
      </c>
      <c r="C130" s="75">
        <v>211.3339688971333</v>
      </c>
      <c r="D130" s="86">
        <v>0.46744586776953612</v>
      </c>
      <c r="E130" s="34">
        <v>40</v>
      </c>
    </row>
    <row r="131" spans="1:5" x14ac:dyDescent="0.3">
      <c r="A131" s="75">
        <v>18567</v>
      </c>
      <c r="B131" s="75">
        <v>18297.370057171742</v>
      </c>
      <c r="C131" s="75">
        <v>188.39636266794798</v>
      </c>
      <c r="D131" s="86">
        <v>0.34307265718784447</v>
      </c>
      <c r="E131" s="34">
        <v>41</v>
      </c>
    </row>
    <row r="132" spans="1:5" x14ac:dyDescent="0.3">
      <c r="A132" s="75">
        <v>18553</v>
      </c>
      <c r="B132" s="75">
        <v>18284.836868852886</v>
      </c>
      <c r="C132" s="75">
        <v>188.50418655655082</v>
      </c>
      <c r="D132" s="86">
        <v>0.16739916418566667</v>
      </c>
      <c r="E132" s="34">
        <v>42</v>
      </c>
    </row>
    <row r="133" spans="1:5" x14ac:dyDescent="0.3">
      <c r="A133" s="75">
        <v>18584</v>
      </c>
      <c r="B133" s="75">
        <v>18281.461030547965</v>
      </c>
      <c r="C133" s="75">
        <v>197.41653067647511</v>
      </c>
      <c r="D133" s="86">
        <v>0.21989356065561569</v>
      </c>
      <c r="E133" s="34">
        <v>43</v>
      </c>
    </row>
    <row r="134" spans="1:5" x14ac:dyDescent="0.3">
      <c r="A134" s="75">
        <v>18637</v>
      </c>
      <c r="B134" s="75">
        <v>18296.178029934443</v>
      </c>
      <c r="C134" s="75">
        <v>232.8670339792464</v>
      </c>
      <c r="D134" s="86">
        <v>0.61232283024950818</v>
      </c>
      <c r="E134" s="34">
        <v>44</v>
      </c>
    </row>
    <row r="135" spans="1:5" x14ac:dyDescent="0.3">
      <c r="A135" s="75">
        <v>19612</v>
      </c>
      <c r="B135" s="75">
        <v>18957.977777562606</v>
      </c>
      <c r="C135" s="75">
        <v>418.02228235731542</v>
      </c>
      <c r="D135" s="86">
        <v>0.42881921199650253</v>
      </c>
      <c r="E135" s="34">
        <v>45</v>
      </c>
    </row>
    <row r="136" spans="1:5" x14ac:dyDescent="0.3">
      <c r="A136" s="75">
        <v>19785</v>
      </c>
      <c r="B136" s="75">
        <v>19102.219317991807</v>
      </c>
      <c r="C136" s="75">
        <v>477.01339571665284</v>
      </c>
      <c r="D136" s="86">
        <v>0.57797588647468734</v>
      </c>
      <c r="E136" s="34">
        <v>46</v>
      </c>
    </row>
    <row r="137" spans="1:5" x14ac:dyDescent="0.3">
      <c r="A137" s="75">
        <v>20005</v>
      </c>
      <c r="B137" s="75">
        <v>19227.619659537406</v>
      </c>
      <c r="C137" s="75">
        <v>512.97567919736969</v>
      </c>
      <c r="D137" s="86">
        <v>0.50846940251680484</v>
      </c>
      <c r="E137" s="34">
        <v>47</v>
      </c>
    </row>
    <row r="138" spans="1:5" x14ac:dyDescent="0.3">
      <c r="A138" s="75">
        <v>20378</v>
      </c>
      <c r="B138" s="75">
        <v>19416.977445371755</v>
      </c>
      <c r="C138" s="75">
        <v>587.80839223997987</v>
      </c>
      <c r="D138" s="86">
        <v>0.50303288635499788</v>
      </c>
      <c r="E138" s="34">
        <v>48</v>
      </c>
    </row>
    <row r="139" spans="1:5" x14ac:dyDescent="0.3">
      <c r="A139" s="75">
        <v>21683</v>
      </c>
      <c r="B139" s="75">
        <v>20547.593987242119</v>
      </c>
      <c r="C139" s="75">
        <v>726.09464163007738</v>
      </c>
      <c r="D139" s="86">
        <v>0.32310219070703194</v>
      </c>
      <c r="E139" s="34">
        <v>49</v>
      </c>
    </row>
    <row r="140" spans="1:5" x14ac:dyDescent="0.3">
      <c r="A140" s="75">
        <v>21874</v>
      </c>
      <c r="B140" s="75">
        <v>20729.62195459272</v>
      </c>
      <c r="C140" s="75">
        <v>747.13666227856197</v>
      </c>
      <c r="D140" s="86">
        <v>0.22066232892059795</v>
      </c>
      <c r="E140" s="34">
        <v>50</v>
      </c>
    </row>
    <row r="141" spans="1:5" x14ac:dyDescent="0.3">
      <c r="A141" s="75">
        <v>22022</v>
      </c>
      <c r="B141" s="75">
        <v>20867.78756216522</v>
      </c>
      <c r="C141" s="75">
        <v>743.47615317696432</v>
      </c>
      <c r="D141" s="86">
        <v>0.37070977461829391</v>
      </c>
      <c r="E141" s="34">
        <v>51</v>
      </c>
    </row>
    <row r="142" spans="1:5" x14ac:dyDescent="0.3">
      <c r="A142" s="75">
        <v>22210</v>
      </c>
      <c r="B142" s="75">
        <v>20985.323639246428</v>
      </c>
      <c r="C142" s="75">
        <v>807.75527304314767</v>
      </c>
      <c r="D142" s="86">
        <v>0.47538293256727543</v>
      </c>
      <c r="E142" s="34">
        <v>52</v>
      </c>
    </row>
    <row r="143" spans="1:5" x14ac:dyDescent="0.3">
      <c r="A143" s="75">
        <v>22654</v>
      </c>
      <c r="B143" s="75">
        <v>21254.067213775408</v>
      </c>
      <c r="C143" s="75">
        <v>939.06803546535753</v>
      </c>
      <c r="D143" s="86">
        <v>0.52889433417724385</v>
      </c>
      <c r="E143" s="34">
        <v>1</v>
      </c>
    </row>
    <row r="144" spans="1:5" x14ac:dyDescent="0.3">
      <c r="A144" s="75">
        <v>22976</v>
      </c>
      <c r="B144" s="75">
        <v>21405.547199821733</v>
      </c>
      <c r="C144" s="75">
        <v>998.65409628948794</v>
      </c>
      <c r="D144" s="86">
        <v>0.51720705264396438</v>
      </c>
      <c r="E144" s="34">
        <v>2</v>
      </c>
    </row>
    <row r="145" spans="1:5" x14ac:dyDescent="0.3">
      <c r="A145" s="75">
        <v>23420</v>
      </c>
      <c r="B145" s="75">
        <v>21547.96804395341</v>
      </c>
      <c r="C145" s="75">
        <v>1026.2057147475753</v>
      </c>
      <c r="D145" s="86">
        <v>0.39172525848357881</v>
      </c>
      <c r="E145" s="34">
        <v>3</v>
      </c>
    </row>
    <row r="146" spans="1:5" x14ac:dyDescent="0.3">
      <c r="A146" s="75">
        <v>23103</v>
      </c>
      <c r="B146" s="75">
        <v>21524.844538410467</v>
      </c>
      <c r="C146" s="75">
        <v>987.28474030675886</v>
      </c>
      <c r="D146" s="86">
        <v>0.40286053778142933</v>
      </c>
      <c r="E146" s="34">
        <v>4</v>
      </c>
    </row>
    <row r="147" spans="1:5" x14ac:dyDescent="0.3">
      <c r="A147" s="75">
        <v>22578</v>
      </c>
      <c r="B147" s="75">
        <v>21085.94648145678</v>
      </c>
      <c r="C147" s="75">
        <v>913.27371543715674</v>
      </c>
      <c r="D147" s="86">
        <v>0.35552813117455828</v>
      </c>
      <c r="E147" s="34">
        <v>5</v>
      </c>
    </row>
    <row r="148" spans="1:5" x14ac:dyDescent="0.3">
      <c r="A148" s="75">
        <v>22293</v>
      </c>
      <c r="B148" s="75">
        <v>21003.660887688027</v>
      </c>
      <c r="C148" s="75">
        <v>858.79687004972288</v>
      </c>
      <c r="D148" s="86">
        <v>0.33340659347046997</v>
      </c>
      <c r="E148" s="34">
        <v>6</v>
      </c>
    </row>
    <row r="149" spans="1:5" x14ac:dyDescent="0.3">
      <c r="A149" s="75">
        <v>22088</v>
      </c>
      <c r="B149" s="75">
        <v>20856.037517886904</v>
      </c>
      <c r="C149" s="75">
        <v>838.37840956883031</v>
      </c>
      <c r="D149" s="86">
        <v>0.361835148850087</v>
      </c>
      <c r="E149" s="34">
        <v>7</v>
      </c>
    </row>
    <row r="150" spans="1:5" x14ac:dyDescent="0.3">
      <c r="A150" s="75">
        <v>21943</v>
      </c>
      <c r="B150" s="75">
        <v>20727.446766836612</v>
      </c>
      <c r="C150" s="75">
        <v>824.71581703371908</v>
      </c>
      <c r="D150" s="86">
        <v>0.29231448945237326</v>
      </c>
      <c r="E150" s="34">
        <v>8</v>
      </c>
    </row>
    <row r="151" spans="1:5" x14ac:dyDescent="0.3">
      <c r="A151" s="75">
        <v>20597</v>
      </c>
      <c r="B151" s="75">
        <v>19531.054413622762</v>
      </c>
      <c r="C151" s="75">
        <v>704.63045523863411</v>
      </c>
      <c r="D151" s="86">
        <v>0.50764619216131235</v>
      </c>
      <c r="E151" s="34">
        <v>9</v>
      </c>
    </row>
    <row r="152" spans="1:5" x14ac:dyDescent="0.3">
      <c r="A152" s="75">
        <v>20426</v>
      </c>
      <c r="B152" s="75">
        <v>19373.685388676095</v>
      </c>
      <c r="C152" s="75">
        <v>676.76816936321097</v>
      </c>
      <c r="D152" s="86">
        <v>0.32817235123708122</v>
      </c>
      <c r="E152" s="34">
        <v>10</v>
      </c>
    </row>
    <row r="153" spans="1:5" x14ac:dyDescent="0.3">
      <c r="A153" s="75">
        <v>20153</v>
      </c>
      <c r="B153" s="75">
        <v>19207.15774899162</v>
      </c>
      <c r="C153" s="75">
        <v>660.57222250715267</v>
      </c>
      <c r="D153" s="86">
        <v>0.22287104946805175</v>
      </c>
      <c r="E153" s="34">
        <v>11</v>
      </c>
    </row>
    <row r="154" spans="1:5" x14ac:dyDescent="0.3">
      <c r="A154" s="75">
        <v>19883</v>
      </c>
      <c r="B154" s="75">
        <v>19003.135347132622</v>
      </c>
      <c r="C154" s="75">
        <v>622.65535654544624</v>
      </c>
      <c r="D154" s="86">
        <v>0.15765894229810726</v>
      </c>
      <c r="E154" s="34">
        <v>12</v>
      </c>
    </row>
    <row r="155" spans="1:5" x14ac:dyDescent="0.3">
      <c r="A155" s="75">
        <v>19634</v>
      </c>
      <c r="B155" s="75">
        <v>18814.957124367575</v>
      </c>
      <c r="C155" s="75">
        <v>573.02401981502612</v>
      </c>
      <c r="D155" s="86">
        <v>1.8089437240656366E-2</v>
      </c>
      <c r="E155" s="34">
        <v>13</v>
      </c>
    </row>
    <row r="156" spans="1:5" x14ac:dyDescent="0.3">
      <c r="A156" s="75">
        <v>18614</v>
      </c>
      <c r="B156" s="75">
        <v>17871.593971982329</v>
      </c>
      <c r="C156" s="75">
        <v>484.30021912290169</v>
      </c>
      <c r="D156" s="86">
        <v>1.0563852594426226</v>
      </c>
      <c r="E156" s="34">
        <v>14</v>
      </c>
    </row>
    <row r="157" spans="1:5" x14ac:dyDescent="0.3">
      <c r="A157" s="75">
        <v>18348</v>
      </c>
      <c r="B157" s="75">
        <v>17716.373114237096</v>
      </c>
      <c r="C157" s="75">
        <v>408.72983327286124</v>
      </c>
      <c r="D157" s="86">
        <v>1.1356371362855397</v>
      </c>
      <c r="E157" s="34">
        <v>15</v>
      </c>
    </row>
    <row r="158" spans="1:5" x14ac:dyDescent="0.3">
      <c r="A158" s="75">
        <v>18124</v>
      </c>
      <c r="B158" s="75">
        <v>17589.981666740088</v>
      </c>
      <c r="C158" s="75">
        <v>352.13398698440739</v>
      </c>
      <c r="D158" s="86">
        <v>1.3737793846826201</v>
      </c>
      <c r="E158" s="34">
        <v>16</v>
      </c>
    </row>
    <row r="159" spans="1:5" x14ac:dyDescent="0.3">
      <c r="A159" s="75">
        <v>17858</v>
      </c>
      <c r="B159" s="75">
        <v>17463.343853729373</v>
      </c>
      <c r="C159" s="75">
        <v>255.09824720985108</v>
      </c>
      <c r="D159" s="86">
        <v>1.3352674963511824</v>
      </c>
      <c r="E159" s="34">
        <v>17</v>
      </c>
    </row>
    <row r="160" spans="1:5" x14ac:dyDescent="0.3">
      <c r="A160" s="75">
        <v>18506</v>
      </c>
      <c r="B160" s="75">
        <v>17192.624244527156</v>
      </c>
      <c r="C160" s="75">
        <v>1009.4394144248608</v>
      </c>
      <c r="D160" s="86">
        <v>3.150607546818665</v>
      </c>
      <c r="E160" s="34">
        <v>18</v>
      </c>
    </row>
    <row r="161" spans="1:5" x14ac:dyDescent="0.3">
      <c r="A161" s="75">
        <v>18820</v>
      </c>
      <c r="B161" s="75">
        <v>17377.59056054378</v>
      </c>
      <c r="C161" s="75">
        <v>1075.5770577623584</v>
      </c>
      <c r="D161" s="86">
        <v>2.7483080501560422</v>
      </c>
      <c r="E161" s="34">
        <v>19</v>
      </c>
    </row>
    <row r="162" spans="1:5" x14ac:dyDescent="0.3">
      <c r="A162" s="75">
        <v>20306</v>
      </c>
      <c r="B162" s="75">
        <v>17783.551363814055</v>
      </c>
      <c r="C162" s="75">
        <v>1476.3429357826644</v>
      </c>
      <c r="D162" s="86">
        <v>2.2709744892434971</v>
      </c>
      <c r="E162" s="34">
        <v>20</v>
      </c>
    </row>
    <row r="163" spans="1:5" x14ac:dyDescent="0.3">
      <c r="A163" s="75">
        <v>21522</v>
      </c>
      <c r="B163" s="75">
        <v>18247.812007124216</v>
      </c>
      <c r="C163" s="75">
        <v>1787.9946371003643</v>
      </c>
      <c r="D163" s="86">
        <v>1.7362221856821001</v>
      </c>
      <c r="E163" s="34">
        <v>21</v>
      </c>
    </row>
    <row r="164" spans="1:5" x14ac:dyDescent="0.3">
      <c r="A164" s="75">
        <v>22488</v>
      </c>
      <c r="B164" s="75">
        <v>18775.496561166219</v>
      </c>
      <c r="C164" s="75">
        <v>2020.2091475169643</v>
      </c>
      <c r="D164" s="86">
        <v>1.4561371111729116</v>
      </c>
      <c r="E164" s="34">
        <v>22</v>
      </c>
    </row>
    <row r="165" spans="1:5" x14ac:dyDescent="0.3">
      <c r="A165" s="34"/>
      <c r="B165" s="34"/>
      <c r="C165" s="34"/>
      <c r="D165" s="34"/>
      <c r="E165" s="34"/>
    </row>
    <row r="166" spans="1:5" x14ac:dyDescent="0.3">
      <c r="A166" s="125">
        <v>44713</v>
      </c>
      <c r="B166" s="34"/>
      <c r="C166" s="34"/>
      <c r="D166" s="34"/>
      <c r="E166" s="34"/>
    </row>
    <row r="167" spans="1:5" x14ac:dyDescent="0.3">
      <c r="A167" s="75">
        <v>23810</v>
      </c>
      <c r="B167" s="75">
        <v>19874.022796649635</v>
      </c>
      <c r="C167" s="75">
        <v>2351.9845710999753</v>
      </c>
      <c r="D167" s="86">
        <v>1.1094856893765876</v>
      </c>
      <c r="E167" s="34">
        <v>23</v>
      </c>
    </row>
    <row r="168" spans="1:5" x14ac:dyDescent="0.3">
      <c r="A168" s="75">
        <v>24486</v>
      </c>
      <c r="B168" s="75">
        <v>20532.227051764756</v>
      </c>
      <c r="C168" s="75">
        <v>2465.6044078310752</v>
      </c>
      <c r="D168" s="86">
        <v>0.98345396394592022</v>
      </c>
      <c r="E168" s="34">
        <v>24</v>
      </c>
    </row>
    <row r="169" spans="1:5" x14ac:dyDescent="0.3">
      <c r="A169" s="75">
        <v>25530</v>
      </c>
      <c r="B169" s="75">
        <v>21378.734932803978</v>
      </c>
      <c r="C169" s="75">
        <v>2574.217439943975</v>
      </c>
      <c r="D169" s="86">
        <v>0.6575128203430558</v>
      </c>
      <c r="E169" s="34">
        <v>25</v>
      </c>
    </row>
    <row r="170" spans="1:5" x14ac:dyDescent="0.3">
      <c r="A170" s="75">
        <v>26331</v>
      </c>
      <c r="B170" s="75">
        <v>22219.647888676915</v>
      </c>
      <c r="C170" s="75">
        <v>2710.8532572989097</v>
      </c>
      <c r="D170" s="86">
        <v>0.58135574796971645</v>
      </c>
      <c r="E170" s="34">
        <v>26</v>
      </c>
    </row>
    <row r="171" spans="1:5" x14ac:dyDescent="0.3">
      <c r="A171" s="75">
        <v>27643</v>
      </c>
      <c r="B171" s="75">
        <v>22763.220431378773</v>
      </c>
      <c r="C171" s="75">
        <v>3235.6254883307752</v>
      </c>
      <c r="D171" s="86">
        <v>0.36890125838892945</v>
      </c>
      <c r="E171" s="34">
        <v>27</v>
      </c>
    </row>
    <row r="172" spans="1:5" x14ac:dyDescent="0.3">
      <c r="A172" s="75">
        <v>29561</v>
      </c>
      <c r="B172" s="75">
        <v>23395.146681130926</v>
      </c>
      <c r="C172" s="75">
        <v>3281.9439076540257</v>
      </c>
      <c r="D172" s="86">
        <v>0.38942783915677087</v>
      </c>
      <c r="E172" s="34">
        <v>28</v>
      </c>
    </row>
    <row r="173" spans="1:5" x14ac:dyDescent="0.3">
      <c r="A173" s="75">
        <v>28211</v>
      </c>
      <c r="B173" s="75">
        <v>23544.157645745916</v>
      </c>
      <c r="C173" s="75">
        <v>3198.1379936323651</v>
      </c>
      <c r="D173" s="86">
        <v>0.31030494118747121</v>
      </c>
      <c r="E173" s="34">
        <v>29</v>
      </c>
    </row>
    <row r="174" spans="1:5" x14ac:dyDescent="0.3">
      <c r="A174" s="75">
        <v>28148</v>
      </c>
      <c r="B174" s="75">
        <v>23568.028225297647</v>
      </c>
      <c r="C174" s="75">
        <v>3145.5382013164181</v>
      </c>
      <c r="D174" s="86">
        <v>0.29291475872414918</v>
      </c>
      <c r="E174" s="34">
        <v>30</v>
      </c>
    </row>
    <row r="175" spans="1:5" x14ac:dyDescent="0.3">
      <c r="A175" s="75">
        <v>27581</v>
      </c>
      <c r="B175" s="75">
        <v>23320.205658949406</v>
      </c>
      <c r="C175" s="75">
        <v>2992.6544098278364</v>
      </c>
      <c r="D175" s="86">
        <v>0.29466263298420214</v>
      </c>
      <c r="E175" s="34">
        <v>31</v>
      </c>
    </row>
    <row r="176" spans="1:5" x14ac:dyDescent="0.3">
      <c r="A176" s="75">
        <v>27267</v>
      </c>
      <c r="B176" s="75">
        <v>22968.637064351078</v>
      </c>
      <c r="C176" s="75">
        <v>2917.366634763298</v>
      </c>
      <c r="D176" s="86">
        <v>0.25257975801694055</v>
      </c>
      <c r="E176" s="34">
        <v>32</v>
      </c>
    </row>
    <row r="177" spans="1:5" x14ac:dyDescent="0.3">
      <c r="A177" s="75">
        <v>26950</v>
      </c>
      <c r="B177" s="75">
        <v>22520.158994854442</v>
      </c>
      <c r="C177" s="75">
        <v>2929.0390971182537</v>
      </c>
      <c r="D177" s="86">
        <v>0.33790233245148016</v>
      </c>
      <c r="E177" s="34">
        <v>33</v>
      </c>
    </row>
    <row r="178" spans="1:5" x14ac:dyDescent="0.3">
      <c r="A178" s="75">
        <v>26528</v>
      </c>
      <c r="B178" s="75">
        <v>22042.106725892838</v>
      </c>
      <c r="C178" s="75">
        <v>2917.7338064155429</v>
      </c>
      <c r="D178" s="86">
        <v>0.40701346626575879</v>
      </c>
      <c r="E178" s="34">
        <v>34</v>
      </c>
    </row>
    <row r="179" spans="1:5" x14ac:dyDescent="0.3">
      <c r="A179" s="75">
        <v>25926</v>
      </c>
      <c r="B179" s="75">
        <v>21382.458590625032</v>
      </c>
      <c r="C179" s="75">
        <v>2956.2703093232708</v>
      </c>
      <c r="D179" s="86">
        <v>0.45270105264339722</v>
      </c>
      <c r="E179" s="34">
        <v>35</v>
      </c>
    </row>
    <row r="180" spans="1:5" x14ac:dyDescent="0.3">
      <c r="A180" s="75">
        <v>24644</v>
      </c>
      <c r="B180" s="75">
        <v>20902.637666564395</v>
      </c>
      <c r="C180" s="75">
        <v>2436.7771176411766</v>
      </c>
      <c r="D180" s="86">
        <v>0.80106228145481262</v>
      </c>
      <c r="E180" s="34">
        <v>36</v>
      </c>
    </row>
    <row r="181" spans="1:5" x14ac:dyDescent="0.3">
      <c r="A181" s="75">
        <v>23793</v>
      </c>
      <c r="B181" s="75">
        <v>20147.219237175457</v>
      </c>
      <c r="C181" s="75">
        <v>2227.141105454943</v>
      </c>
      <c r="D181" s="86">
        <v>1.0521561191813931</v>
      </c>
      <c r="E181" s="34">
        <v>37</v>
      </c>
    </row>
    <row r="182" spans="1:5" x14ac:dyDescent="0.3">
      <c r="A182" s="75">
        <v>22782</v>
      </c>
      <c r="B182" s="75">
        <v>19371.285004869675</v>
      </c>
      <c r="C182" s="75">
        <v>1976.3062072545347</v>
      </c>
      <c r="D182" s="86">
        <v>1.3784202474192759</v>
      </c>
      <c r="E182" s="34">
        <v>38</v>
      </c>
    </row>
    <row r="183" spans="1:5" x14ac:dyDescent="0.3">
      <c r="A183" s="75">
        <v>21602</v>
      </c>
      <c r="B183" s="75">
        <v>18717.18515789666</v>
      </c>
      <c r="C183" s="75">
        <v>1605.796510033794</v>
      </c>
      <c r="D183" s="86">
        <v>1.6142447137848326</v>
      </c>
      <c r="E183" s="34">
        <v>39</v>
      </c>
    </row>
    <row r="184" spans="1:5" x14ac:dyDescent="0.3">
      <c r="A184" s="75">
        <v>18789</v>
      </c>
      <c r="B184" s="75">
        <v>18481.205089726518</v>
      </c>
      <c r="C184" s="75">
        <v>211.33396889713239</v>
      </c>
      <c r="D184" s="86">
        <v>0.46744586776916797</v>
      </c>
      <c r="E184" s="34">
        <v>40</v>
      </c>
    </row>
    <row r="185" spans="1:5" x14ac:dyDescent="0.3">
      <c r="A185" s="75">
        <v>18704</v>
      </c>
      <c r="B185" s="75">
        <v>18434.139924832736</v>
      </c>
      <c r="C185" s="75">
        <v>188.3963626679496</v>
      </c>
      <c r="D185" s="86">
        <v>0.34307265718762281</v>
      </c>
      <c r="E185" s="34">
        <v>41</v>
      </c>
    </row>
    <row r="186" spans="1:5" x14ac:dyDescent="0.3">
      <c r="A186" s="75">
        <v>18689</v>
      </c>
      <c r="B186" s="75">
        <v>18421.606736513852</v>
      </c>
      <c r="C186" s="75">
        <v>188.50418655655196</v>
      </c>
      <c r="D186" s="86">
        <v>0.16739916418589801</v>
      </c>
      <c r="E186" s="34">
        <v>42</v>
      </c>
    </row>
    <row r="187" spans="1:5" x14ac:dyDescent="0.3">
      <c r="A187" s="75">
        <v>18721</v>
      </c>
      <c r="B187" s="75">
        <v>18418.230898208934</v>
      </c>
      <c r="C187" s="75">
        <v>197.41653067647633</v>
      </c>
      <c r="D187" s="86">
        <v>0.21989356065573917</v>
      </c>
      <c r="E187" s="34">
        <v>43</v>
      </c>
    </row>
    <row r="188" spans="1:5" x14ac:dyDescent="0.3">
      <c r="A188" s="75">
        <v>18773</v>
      </c>
      <c r="B188" s="75">
        <v>18432.947897595393</v>
      </c>
      <c r="C188" s="75">
        <v>232.867033979246</v>
      </c>
      <c r="D188" s="86">
        <v>0.61232283024993084</v>
      </c>
      <c r="E188" s="34">
        <v>44</v>
      </c>
    </row>
    <row r="189" spans="1:5" x14ac:dyDescent="0.3">
      <c r="A189" s="75">
        <v>19699</v>
      </c>
      <c r="B189" s="75">
        <v>19045.366169888715</v>
      </c>
      <c r="C189" s="75">
        <v>418.02228235731542</v>
      </c>
      <c r="D189" s="86">
        <v>0.42881921199629836</v>
      </c>
      <c r="E189" s="34">
        <v>45</v>
      </c>
    </row>
    <row r="190" spans="1:5" x14ac:dyDescent="0.3">
      <c r="A190" s="75">
        <v>19872</v>
      </c>
      <c r="B190" s="75">
        <v>19189.607710317938</v>
      </c>
      <c r="C190" s="75">
        <v>477.01339571665284</v>
      </c>
      <c r="D190" s="86">
        <v>0.57797588647436904</v>
      </c>
      <c r="E190" s="34">
        <v>46</v>
      </c>
    </row>
    <row r="191" spans="1:5" x14ac:dyDescent="0.3">
      <c r="A191" s="75">
        <v>20092</v>
      </c>
      <c r="B191" s="75">
        <v>19315.008051863515</v>
      </c>
      <c r="C191" s="75">
        <v>512.97567919736969</v>
      </c>
      <c r="D191" s="86">
        <v>0.50846940251663619</v>
      </c>
      <c r="E191" s="34">
        <v>47</v>
      </c>
    </row>
    <row r="192" spans="1:5" x14ac:dyDescent="0.3">
      <c r="A192" s="75">
        <v>20465</v>
      </c>
      <c r="B192" s="75">
        <v>19504.365837697853</v>
      </c>
      <c r="C192" s="75">
        <v>587.80839223998009</v>
      </c>
      <c r="D192" s="86">
        <v>0.50303288635491217</v>
      </c>
      <c r="E192" s="34">
        <v>48</v>
      </c>
    </row>
    <row r="193" spans="1:5" x14ac:dyDescent="0.3">
      <c r="A193" s="75">
        <v>21771</v>
      </c>
      <c r="B193" s="75">
        <v>20625.658015063469</v>
      </c>
      <c r="C193" s="75">
        <v>732.27514100490612</v>
      </c>
      <c r="D193" s="86">
        <v>0.3198352629298214</v>
      </c>
      <c r="E193" s="34">
        <v>49</v>
      </c>
    </row>
    <row r="194" spans="1:5" x14ac:dyDescent="0.3">
      <c r="A194" s="75">
        <v>21962</v>
      </c>
      <c r="B194" s="75">
        <v>20809.223270253384</v>
      </c>
      <c r="C194" s="75">
        <v>753.30367757944373</v>
      </c>
      <c r="D194" s="86">
        <v>0.21751048699251102</v>
      </c>
      <c r="E194" s="34">
        <v>50</v>
      </c>
    </row>
    <row r="195" spans="1:5" x14ac:dyDescent="0.3">
      <c r="A195" s="75">
        <v>22111</v>
      </c>
      <c r="B195" s="75">
        <v>20948.575944032484</v>
      </c>
      <c r="C195" s="75">
        <v>749.35680035155292</v>
      </c>
      <c r="D195" s="86">
        <v>0.36774651477565096</v>
      </c>
      <c r="E195" s="34">
        <v>51</v>
      </c>
    </row>
    <row r="196" spans="1:5" x14ac:dyDescent="0.3">
      <c r="A196" s="75">
        <v>22302</v>
      </c>
      <c r="B196" s="75">
        <v>21066.977082055328</v>
      </c>
      <c r="C196" s="75">
        <v>813.97570021783088</v>
      </c>
      <c r="D196" s="86">
        <v>0.47214819037445199</v>
      </c>
      <c r="E196" s="34">
        <v>52</v>
      </c>
    </row>
    <row r="197" spans="1:5" x14ac:dyDescent="0.3">
      <c r="A197" s="75">
        <v>22780</v>
      </c>
      <c r="B197" s="75">
        <v>21364.13649459817</v>
      </c>
      <c r="C197" s="75">
        <v>951.1361757607782</v>
      </c>
      <c r="D197" s="86">
        <v>0.52424283430761387</v>
      </c>
      <c r="E197" s="34">
        <v>1</v>
      </c>
    </row>
    <row r="198" spans="1:5" x14ac:dyDescent="0.3">
      <c r="A198" s="75">
        <v>23104</v>
      </c>
      <c r="B198" s="75">
        <v>21517.611616434726</v>
      </c>
      <c r="C198" s="75">
        <v>1011.3119201965878</v>
      </c>
      <c r="D198" s="86">
        <v>0.51292845029107348</v>
      </c>
      <c r="E198" s="34">
        <v>2</v>
      </c>
    </row>
    <row r="199" spans="1:5" x14ac:dyDescent="0.3">
      <c r="A199" s="75">
        <v>23558</v>
      </c>
      <c r="B199" s="75">
        <v>21661.990378397564</v>
      </c>
      <c r="C199" s="75">
        <v>1039.076413380114</v>
      </c>
      <c r="D199" s="86">
        <v>0.38756958325681401</v>
      </c>
      <c r="E199" s="34">
        <v>3</v>
      </c>
    </row>
    <row r="200" spans="1:5" x14ac:dyDescent="0.3">
      <c r="A200" s="75">
        <v>23238</v>
      </c>
      <c r="B200" s="75">
        <v>21638.697847620042</v>
      </c>
      <c r="C200" s="75">
        <v>999.66270656582515</v>
      </c>
      <c r="D200" s="86">
        <v>0.39903639400732588</v>
      </c>
      <c r="E200" s="34">
        <v>4</v>
      </c>
    </row>
    <row r="201" spans="1:5" x14ac:dyDescent="0.3">
      <c r="A201" s="75">
        <v>22717</v>
      </c>
      <c r="B201" s="75">
        <v>21207.758466156054</v>
      </c>
      <c r="C201" s="75">
        <v>924.87788961129309</v>
      </c>
      <c r="D201" s="86">
        <v>0.35314273544564412</v>
      </c>
      <c r="E201" s="34">
        <v>5</v>
      </c>
    </row>
    <row r="202" spans="1:5" x14ac:dyDescent="0.3">
      <c r="A202" s="75">
        <v>22428</v>
      </c>
      <c r="B202" s="75">
        <v>21124.496062305032</v>
      </c>
      <c r="C202" s="75">
        <v>869.78752091287811</v>
      </c>
      <c r="D202" s="86">
        <v>0.33150903403810089</v>
      </c>
      <c r="E202" s="34">
        <v>6</v>
      </c>
    </row>
    <row r="203" spans="1:5" x14ac:dyDescent="0.3">
      <c r="A203" s="75">
        <v>22226</v>
      </c>
      <c r="B203" s="75">
        <v>20974.965406221447</v>
      </c>
      <c r="C203" s="75">
        <v>849.28749830699985</v>
      </c>
      <c r="D203" s="86">
        <v>0.35955863815637146</v>
      </c>
      <c r="E203" s="34">
        <v>7</v>
      </c>
    </row>
    <row r="204" spans="1:5" x14ac:dyDescent="0.3">
      <c r="A204" s="75">
        <v>22076</v>
      </c>
      <c r="B204" s="75">
        <v>20844.66968269465</v>
      </c>
      <c r="C204" s="75">
        <v>835.54218360387176</v>
      </c>
      <c r="D204" s="86">
        <v>0.28995290952575387</v>
      </c>
      <c r="E204" s="34">
        <v>8</v>
      </c>
    </row>
    <row r="205" spans="1:5" x14ac:dyDescent="0.3">
      <c r="A205" s="75">
        <v>20687</v>
      </c>
      <c r="B205" s="75">
        <v>19620.899793269702</v>
      </c>
      <c r="C205" s="75">
        <v>704.63045523863411</v>
      </c>
      <c r="D205" s="86">
        <v>0.50764619216127649</v>
      </c>
      <c r="E205" s="34">
        <v>9</v>
      </c>
    </row>
    <row r="206" spans="1:5" x14ac:dyDescent="0.3">
      <c r="A206" s="75">
        <v>20516</v>
      </c>
      <c r="B206" s="75">
        <v>19463.530768323046</v>
      </c>
      <c r="C206" s="75">
        <v>676.76816936321097</v>
      </c>
      <c r="D206" s="86">
        <v>0.32817235123701033</v>
      </c>
      <c r="E206" s="34">
        <v>10</v>
      </c>
    </row>
    <row r="207" spans="1:5" x14ac:dyDescent="0.3">
      <c r="A207" s="75">
        <v>20243</v>
      </c>
      <c r="B207" s="75">
        <v>19297.003128638557</v>
      </c>
      <c r="C207" s="75">
        <v>660.57222250715267</v>
      </c>
      <c r="D207" s="86">
        <v>0.22287104946806263</v>
      </c>
      <c r="E207" s="34">
        <v>11</v>
      </c>
    </row>
    <row r="208" spans="1:5" x14ac:dyDescent="0.3">
      <c r="A208" s="75">
        <v>19973</v>
      </c>
      <c r="B208" s="75">
        <v>19092.980726779562</v>
      </c>
      <c r="C208" s="75">
        <v>622.65535654544681</v>
      </c>
      <c r="D208" s="86">
        <v>0.15765894229806779</v>
      </c>
      <c r="E208" s="34">
        <v>12</v>
      </c>
    </row>
    <row r="209" spans="1:5" x14ac:dyDescent="0.3">
      <c r="A209" s="75">
        <v>19723</v>
      </c>
      <c r="B209" s="75">
        <v>18904.8025040145</v>
      </c>
      <c r="C209" s="75">
        <v>573.02401981502612</v>
      </c>
      <c r="D209" s="86">
        <v>1.808943724069809E-2</v>
      </c>
      <c r="E209" s="34">
        <v>13</v>
      </c>
    </row>
    <row r="210" spans="1:5" x14ac:dyDescent="0.3">
      <c r="A210" s="75">
        <v>18738</v>
      </c>
      <c r="B210" s="75">
        <v>17995.176251045479</v>
      </c>
      <c r="C210" s="75">
        <v>484.30021912291193</v>
      </c>
      <c r="D210" s="86">
        <v>1.0563852594432606</v>
      </c>
      <c r="E210" s="34">
        <v>14</v>
      </c>
    </row>
    <row r="211" spans="1:5" x14ac:dyDescent="0.3">
      <c r="A211" s="75">
        <v>18472</v>
      </c>
      <c r="B211" s="75">
        <v>17839.955393300275</v>
      </c>
      <c r="C211" s="75">
        <v>408.72983327286499</v>
      </c>
      <c r="D211" s="86">
        <v>1.1356371362856468</v>
      </c>
      <c r="E211" s="34">
        <v>15</v>
      </c>
    </row>
    <row r="212" spans="1:5" x14ac:dyDescent="0.3">
      <c r="A212" s="75">
        <v>18248</v>
      </c>
      <c r="B212" s="75">
        <v>17713.563945803267</v>
      </c>
      <c r="C212" s="75">
        <v>352.13398698440739</v>
      </c>
      <c r="D212" s="86">
        <v>1.3737793846826383</v>
      </c>
      <c r="E212" s="34">
        <v>16</v>
      </c>
    </row>
    <row r="213" spans="1:5" x14ac:dyDescent="0.3">
      <c r="A213" s="75">
        <v>17981</v>
      </c>
      <c r="B213" s="75">
        <v>17586.926132792516</v>
      </c>
      <c r="C213" s="75">
        <v>255.09824720985031</v>
      </c>
      <c r="D213" s="86">
        <v>1.3352674963514071</v>
      </c>
      <c r="E213" s="34">
        <v>17</v>
      </c>
    </row>
    <row r="214" spans="1:5" x14ac:dyDescent="0.3">
      <c r="A214" s="75">
        <v>18632</v>
      </c>
      <c r="B214" s="75">
        <v>17265.718650591076</v>
      </c>
      <c r="C214" s="75">
        <v>1043.3326693512474</v>
      </c>
      <c r="D214" s="86">
        <v>3.1440045662472209</v>
      </c>
      <c r="E214" s="34">
        <v>18</v>
      </c>
    </row>
    <row r="215" spans="1:5" x14ac:dyDescent="0.3">
      <c r="A215" s="75">
        <v>18962</v>
      </c>
      <c r="B215" s="75">
        <v>17456.297846741538</v>
      </c>
      <c r="C215" s="75">
        <v>1111.8477996590727</v>
      </c>
      <c r="D215" s="86">
        <v>2.7371202421527472</v>
      </c>
      <c r="E215" s="34">
        <v>19</v>
      </c>
    </row>
    <row r="216" spans="1:5" x14ac:dyDescent="0.3">
      <c r="A216" s="75">
        <v>20490</v>
      </c>
      <c r="B216" s="75">
        <v>17876.200135336239</v>
      </c>
      <c r="C216" s="75">
        <v>1526.4688425692937</v>
      </c>
      <c r="D216" s="86">
        <v>2.2608762837784542</v>
      </c>
      <c r="E216" s="34">
        <v>20</v>
      </c>
    </row>
    <row r="217" spans="1:5" x14ac:dyDescent="0.3">
      <c r="A217" s="75">
        <v>21760</v>
      </c>
      <c r="B217" s="75">
        <v>18356.981407308231</v>
      </c>
      <c r="C217" s="75">
        <v>1848.9600113577114</v>
      </c>
      <c r="D217" s="86">
        <v>1.7283255202278032</v>
      </c>
      <c r="E217" s="34">
        <v>21</v>
      </c>
    </row>
    <row r="218" spans="1:5" x14ac:dyDescent="0.3">
      <c r="A218" s="75">
        <v>22713</v>
      </c>
      <c r="B218" s="75">
        <v>18903.241015796448</v>
      </c>
      <c r="C218" s="75">
        <v>2087.7243344495014</v>
      </c>
      <c r="D218" s="86">
        <v>1.448958553044972</v>
      </c>
      <c r="E218" s="34">
        <v>22</v>
      </c>
    </row>
    <row r="219" spans="1:5" x14ac:dyDescent="0.3">
      <c r="A219" s="34"/>
      <c r="B219" s="34"/>
      <c r="C219" s="34"/>
      <c r="D219" s="34"/>
      <c r="E219" s="34"/>
    </row>
    <row r="220" spans="1:5" x14ac:dyDescent="0.3">
      <c r="A220" s="125">
        <v>45078</v>
      </c>
      <c r="B220" s="34"/>
      <c r="C220" s="34"/>
      <c r="D220" s="34"/>
      <c r="E220" s="34"/>
    </row>
    <row r="221" spans="1:5" x14ac:dyDescent="0.3">
      <c r="A221" s="75">
        <v>23985</v>
      </c>
      <c r="B221" s="75">
        <v>19989.334656374878</v>
      </c>
      <c r="C221" s="75">
        <v>2386.9479577835659</v>
      </c>
      <c r="D221" s="86">
        <v>1.1079479441016591</v>
      </c>
      <c r="E221" s="34">
        <v>23</v>
      </c>
    </row>
    <row r="222" spans="1:5" x14ac:dyDescent="0.3">
      <c r="A222" s="75">
        <v>24668</v>
      </c>
      <c r="B222" s="75">
        <v>20657.438210255084</v>
      </c>
      <c r="C222" s="75">
        <v>2501.5059591022045</v>
      </c>
      <c r="D222" s="86">
        <v>0.98260988888916945</v>
      </c>
      <c r="E222" s="34">
        <v>24</v>
      </c>
    </row>
    <row r="223" spans="1:5" x14ac:dyDescent="0.3">
      <c r="A223" s="75">
        <v>25739</v>
      </c>
      <c r="B223" s="75">
        <v>21516.206742277769</v>
      </c>
      <c r="C223" s="75">
        <v>2611.2627166148663</v>
      </c>
      <c r="D223" s="86">
        <v>0.65822536649900809</v>
      </c>
      <c r="E223" s="34">
        <v>25</v>
      </c>
    </row>
    <row r="224" spans="1:5" x14ac:dyDescent="0.3">
      <c r="A224" s="75">
        <v>26537</v>
      </c>
      <c r="B224" s="75">
        <v>22369.393054443033</v>
      </c>
      <c r="C224" s="75">
        <v>2750.2641700480449</v>
      </c>
      <c r="D224" s="86">
        <v>0.58369998109387622</v>
      </c>
      <c r="E224" s="34">
        <v>26</v>
      </c>
    </row>
    <row r="225" spans="1:5" x14ac:dyDescent="0.3">
      <c r="A225" s="75">
        <v>27822</v>
      </c>
      <c r="B225" s="75">
        <v>22892.189818660027</v>
      </c>
      <c r="C225" s="75">
        <v>3274.5635180410954</v>
      </c>
      <c r="D225" s="86">
        <v>0.37228832715364546</v>
      </c>
      <c r="E225" s="34">
        <v>27</v>
      </c>
    </row>
    <row r="226" spans="1:5" x14ac:dyDescent="0.3">
      <c r="A226" s="75">
        <v>29774</v>
      </c>
      <c r="B226" s="75">
        <v>23531.88584252779</v>
      </c>
      <c r="C226" s="75">
        <v>3322.278666448266</v>
      </c>
      <c r="D226" s="86">
        <v>0.39277004343195471</v>
      </c>
      <c r="E226" s="34">
        <v>28</v>
      </c>
    </row>
    <row r="227" spans="1:5" x14ac:dyDescent="0.3">
      <c r="A227" s="75">
        <v>28419</v>
      </c>
      <c r="B227" s="75">
        <v>23683.111635013393</v>
      </c>
      <c r="C227" s="75">
        <v>3237.5665626241835</v>
      </c>
      <c r="D227" s="86">
        <v>0.31361820148949382</v>
      </c>
      <c r="E227" s="34">
        <v>29</v>
      </c>
    </row>
    <row r="228" spans="1:5" x14ac:dyDescent="0.3">
      <c r="A228" s="75">
        <v>28348</v>
      </c>
      <c r="B228" s="75">
        <v>23707.389549999531</v>
      </c>
      <c r="C228" s="75">
        <v>3184.0712518197315</v>
      </c>
      <c r="D228" s="86">
        <v>0.29614175758312494</v>
      </c>
      <c r="E228" s="34">
        <v>30</v>
      </c>
    </row>
    <row r="229" spans="1:5" x14ac:dyDescent="0.3">
      <c r="A229" s="75">
        <v>27755</v>
      </c>
      <c r="B229" s="75">
        <v>23450.386352379974</v>
      </c>
      <c r="C229" s="75">
        <v>3024.6630809310332</v>
      </c>
      <c r="D229" s="86">
        <v>0.29742104925340263</v>
      </c>
      <c r="E229" s="34">
        <v>31</v>
      </c>
    </row>
    <row r="230" spans="1:5" x14ac:dyDescent="0.3">
      <c r="A230" s="75">
        <v>27442</v>
      </c>
      <c r="B230" s="75">
        <v>23095.308926000533</v>
      </c>
      <c r="C230" s="75">
        <v>2948.106013564186</v>
      </c>
      <c r="D230" s="86">
        <v>0.25514990835653395</v>
      </c>
      <c r="E230" s="34">
        <v>32</v>
      </c>
    </row>
    <row r="231" spans="1:5" x14ac:dyDescent="0.3">
      <c r="A231" s="75">
        <v>27120</v>
      </c>
      <c r="B231" s="75">
        <v>22642.451033584137</v>
      </c>
      <c r="C231" s="75">
        <v>2959.8275119228069</v>
      </c>
      <c r="D231" s="86">
        <v>0.34037325716300232</v>
      </c>
      <c r="E231" s="34">
        <v>33</v>
      </c>
    </row>
    <row r="232" spans="1:5" x14ac:dyDescent="0.3">
      <c r="A232" s="75">
        <v>26695</v>
      </c>
      <c r="B232" s="75">
        <v>22159.565920351379</v>
      </c>
      <c r="C232" s="75">
        <v>2948.0937447678393</v>
      </c>
      <c r="D232" s="86">
        <v>0.40937801851006772</v>
      </c>
      <c r="E232" s="34">
        <v>34</v>
      </c>
    </row>
    <row r="233" spans="1:5" x14ac:dyDescent="0.3">
      <c r="A233" s="75">
        <v>26084</v>
      </c>
      <c r="B233" s="75">
        <v>21493.395088818659</v>
      </c>
      <c r="C233" s="75">
        <v>2986.7912348434224</v>
      </c>
      <c r="D233" s="86">
        <v>0.45451556129889992</v>
      </c>
      <c r="E233" s="34">
        <v>35</v>
      </c>
    </row>
    <row r="234" spans="1:5" x14ac:dyDescent="0.3">
      <c r="A234" s="75">
        <v>24840</v>
      </c>
      <c r="B234" s="75">
        <v>21026.266004173405</v>
      </c>
      <c r="C234" s="75">
        <v>2486.0514718811737</v>
      </c>
      <c r="D234" s="86">
        <v>0.799284772534406</v>
      </c>
      <c r="E234" s="34">
        <v>36</v>
      </c>
    </row>
    <row r="235" spans="1:5" x14ac:dyDescent="0.3">
      <c r="A235" s="75">
        <v>23978</v>
      </c>
      <c r="B235" s="75">
        <v>20254.774974481254</v>
      </c>
      <c r="C235" s="75">
        <v>2273.7291902096486</v>
      </c>
      <c r="D235" s="86">
        <v>1.0469276975312394</v>
      </c>
      <c r="E235" s="34">
        <v>37</v>
      </c>
    </row>
    <row r="236" spans="1:5" x14ac:dyDescent="0.3">
      <c r="A236" s="75">
        <v>22944</v>
      </c>
      <c r="B236" s="75">
        <v>19461.297549025345</v>
      </c>
      <c r="C236" s="75">
        <v>2020.0112093457576</v>
      </c>
      <c r="D236" s="86">
        <v>1.3695718831611681</v>
      </c>
      <c r="E236" s="34">
        <v>38</v>
      </c>
    </row>
    <row r="237" spans="1:5" x14ac:dyDescent="0.3">
      <c r="A237" s="75">
        <v>21757</v>
      </c>
      <c r="B237" s="75">
        <v>18791.745930996221</v>
      </c>
      <c r="C237" s="75">
        <v>1643.1822724883657</v>
      </c>
      <c r="D237" s="86">
        <v>1.6025063610448107</v>
      </c>
      <c r="E237" s="34">
        <v>39</v>
      </c>
    </row>
    <row r="238" spans="1:5" x14ac:dyDescent="0.3">
      <c r="A238" s="75">
        <v>18901</v>
      </c>
      <c r="B238" s="75">
        <v>18592.761446400957</v>
      </c>
      <c r="C238" s="75">
        <v>211.3339688971333</v>
      </c>
      <c r="D238" s="86">
        <v>0.46744586776943214</v>
      </c>
      <c r="E238" s="34">
        <v>40</v>
      </c>
    </row>
    <row r="239" spans="1:5" x14ac:dyDescent="0.3">
      <c r="A239" s="75">
        <v>18816</v>
      </c>
      <c r="B239" s="75">
        <v>18545.696281507167</v>
      </c>
      <c r="C239" s="75">
        <v>188.39636266794821</v>
      </c>
      <c r="D239" s="86">
        <v>0.34307265718798258</v>
      </c>
      <c r="E239" s="34">
        <v>41</v>
      </c>
    </row>
    <row r="240" spans="1:5" x14ac:dyDescent="0.3">
      <c r="A240" s="75">
        <v>18801</v>
      </c>
      <c r="B240" s="75">
        <v>18533.163093188305</v>
      </c>
      <c r="C240" s="75">
        <v>188.50418655655096</v>
      </c>
      <c r="D240" s="86">
        <v>0.16739916418590067</v>
      </c>
      <c r="E240" s="34">
        <v>42</v>
      </c>
    </row>
    <row r="241" spans="1:5" x14ac:dyDescent="0.3">
      <c r="A241" s="75">
        <v>18833</v>
      </c>
      <c r="B241" s="75">
        <v>18529.78725488338</v>
      </c>
      <c r="C241" s="75">
        <v>197.41653067647465</v>
      </c>
      <c r="D241" s="86">
        <v>0.2198935606558596</v>
      </c>
      <c r="E241" s="34">
        <v>43</v>
      </c>
    </row>
    <row r="242" spans="1:5" x14ac:dyDescent="0.3">
      <c r="A242" s="75">
        <v>18885</v>
      </c>
      <c r="B242" s="75">
        <v>18544.504254269843</v>
      </c>
      <c r="C242" s="75">
        <v>232.86703397924805</v>
      </c>
      <c r="D242" s="86">
        <v>0.61232283024997691</v>
      </c>
      <c r="E242" s="34">
        <v>44</v>
      </c>
    </row>
    <row r="243" spans="1:5" x14ac:dyDescent="0.3">
      <c r="A243" s="75">
        <v>19770</v>
      </c>
      <c r="B243" s="75">
        <v>19116.644521109291</v>
      </c>
      <c r="C243" s="75">
        <v>418.02228235731451</v>
      </c>
      <c r="D243" s="86">
        <v>0.42881921199646228</v>
      </c>
      <c r="E243" s="34">
        <v>45</v>
      </c>
    </row>
    <row r="244" spans="1:5" x14ac:dyDescent="0.3">
      <c r="A244" s="75">
        <v>19944</v>
      </c>
      <c r="B244" s="75">
        <v>19260.886061538498</v>
      </c>
      <c r="C244" s="75">
        <v>477.01339571665284</v>
      </c>
      <c r="D244" s="86">
        <v>0.57797588647462228</v>
      </c>
      <c r="E244" s="34">
        <v>46</v>
      </c>
    </row>
    <row r="245" spans="1:5" x14ac:dyDescent="0.3">
      <c r="A245" s="75">
        <v>20163</v>
      </c>
      <c r="B245" s="75">
        <v>19386.286403084101</v>
      </c>
      <c r="C245" s="75">
        <v>512.97567919736969</v>
      </c>
      <c r="D245" s="86">
        <v>0.50846940251672923</v>
      </c>
      <c r="E245" s="34">
        <v>47</v>
      </c>
    </row>
    <row r="246" spans="1:5" x14ac:dyDescent="0.3">
      <c r="A246" s="75">
        <v>20537</v>
      </c>
      <c r="B246" s="75">
        <v>19575.644188918439</v>
      </c>
      <c r="C246" s="75">
        <v>587.80839223997987</v>
      </c>
      <c r="D246" s="86">
        <v>0.50303288635499788</v>
      </c>
      <c r="E246" s="34">
        <v>48</v>
      </c>
    </row>
    <row r="247" spans="1:5" x14ac:dyDescent="0.3">
      <c r="A247" s="75">
        <v>21850</v>
      </c>
      <c r="B247" s="75">
        <v>20694.9382920887</v>
      </c>
      <c r="C247" s="75">
        <v>738.45732799391794</v>
      </c>
      <c r="D247" s="86">
        <v>0.31661734278698311</v>
      </c>
      <c r="E247" s="34">
        <v>49</v>
      </c>
    </row>
    <row r="248" spans="1:5" x14ac:dyDescent="0.3">
      <c r="A248" s="75">
        <v>22041</v>
      </c>
      <c r="B248" s="75">
        <v>20880.040835117947</v>
      </c>
      <c r="C248" s="75">
        <v>759.47222979851711</v>
      </c>
      <c r="D248" s="86">
        <v>0.21440657125233981</v>
      </c>
      <c r="E248" s="34">
        <v>50</v>
      </c>
    </row>
    <row r="249" spans="1:5" x14ac:dyDescent="0.3">
      <c r="A249" s="75">
        <v>22191</v>
      </c>
      <c r="B249" s="75">
        <v>21020.580575103635</v>
      </c>
      <c r="C249" s="75">
        <v>755.23890685339018</v>
      </c>
      <c r="D249" s="86">
        <v>0.36482784504010546</v>
      </c>
      <c r="E249" s="34">
        <v>51</v>
      </c>
    </row>
    <row r="250" spans="1:5" x14ac:dyDescent="0.3">
      <c r="A250" s="75">
        <v>22384</v>
      </c>
      <c r="B250" s="75">
        <v>21139.846774068112</v>
      </c>
      <c r="C250" s="75">
        <v>820.19755682440484</v>
      </c>
      <c r="D250" s="86">
        <v>0.46896154213026331</v>
      </c>
      <c r="E250" s="34">
        <v>52</v>
      </c>
    </row>
    <row r="251" spans="1:5" x14ac:dyDescent="0.3">
      <c r="A251" s="75">
        <v>22906</v>
      </c>
      <c r="B251" s="75">
        <v>21475.086578858052</v>
      </c>
      <c r="C251" s="75">
        <v>963.20903280548362</v>
      </c>
      <c r="D251" s="86">
        <v>0.5197059233334147</v>
      </c>
      <c r="E251" s="34">
        <v>1</v>
      </c>
    </row>
    <row r="252" spans="1:5" x14ac:dyDescent="0.3">
      <c r="A252" s="75">
        <v>23233</v>
      </c>
      <c r="B252" s="75">
        <v>21630.556836484848</v>
      </c>
      <c r="C252" s="75">
        <v>1023.9742533870074</v>
      </c>
      <c r="D252" s="86">
        <v>0.50875201480436716</v>
      </c>
      <c r="E252" s="34">
        <v>2</v>
      </c>
    </row>
    <row r="253" spans="1:5" x14ac:dyDescent="0.3">
      <c r="A253" s="75">
        <v>23698</v>
      </c>
      <c r="B253" s="75">
        <v>21776.893516278851</v>
      </c>
      <c r="C253" s="75">
        <v>1051.9514713797373</v>
      </c>
      <c r="D253" s="86">
        <v>0.38351278428322721</v>
      </c>
      <c r="E253" s="34">
        <v>3</v>
      </c>
    </row>
    <row r="254" spans="1:5" x14ac:dyDescent="0.3">
      <c r="A254" s="75">
        <v>23373</v>
      </c>
      <c r="B254" s="75">
        <v>21753.431960266731</v>
      </c>
      <c r="C254" s="75">
        <v>1012.0452057367498</v>
      </c>
      <c r="D254" s="86">
        <v>0.39530272388578969</v>
      </c>
      <c r="E254" s="34">
        <v>4</v>
      </c>
    </row>
    <row r="255" spans="1:5" x14ac:dyDescent="0.3">
      <c r="A255" s="75">
        <v>23074</v>
      </c>
      <c r="B255" s="75">
        <v>21548.479419060561</v>
      </c>
      <c r="C255" s="75">
        <v>936.48962398090532</v>
      </c>
      <c r="D255" s="86">
        <v>0.35081877147807794</v>
      </c>
      <c r="E255" s="34">
        <v>5</v>
      </c>
    </row>
    <row r="256" spans="1:5" x14ac:dyDescent="0.3">
      <c r="A256" s="75">
        <v>22783</v>
      </c>
      <c r="B256" s="75">
        <v>21464.240205127269</v>
      </c>
      <c r="C256" s="75">
        <v>880.78652772219004</v>
      </c>
      <c r="D256" s="86">
        <v>0.32966255094660696</v>
      </c>
      <c r="E256" s="34">
        <v>6</v>
      </c>
    </row>
    <row r="257" spans="1:5" x14ac:dyDescent="0.3">
      <c r="A257" s="75">
        <v>22582</v>
      </c>
      <c r="B257" s="75">
        <v>21312.802262761226</v>
      </c>
      <c r="C257" s="75">
        <v>860.20500839991473</v>
      </c>
      <c r="D257" s="86">
        <v>0.35734483653313054</v>
      </c>
      <c r="E257" s="34">
        <v>7</v>
      </c>
    </row>
    <row r="258" spans="1:5" x14ac:dyDescent="0.3">
      <c r="A258" s="75">
        <v>22428</v>
      </c>
      <c r="B258" s="75">
        <v>21180.801566757949</v>
      </c>
      <c r="C258" s="75">
        <v>846.3766285004682</v>
      </c>
      <c r="D258" s="86">
        <v>0.28766311651768223</v>
      </c>
      <c r="E258" s="34">
        <v>8</v>
      </c>
    </row>
    <row r="259" spans="1:5" x14ac:dyDescent="0.3">
      <c r="A259" s="75">
        <v>20778</v>
      </c>
      <c r="B259" s="75">
        <v>19711.898835716122</v>
      </c>
      <c r="C259" s="75">
        <v>704.63045523863309</v>
      </c>
      <c r="D259" s="86">
        <v>0.50764619216119788</v>
      </c>
      <c r="E259" s="34">
        <v>9</v>
      </c>
    </row>
    <row r="260" spans="1:5" x14ac:dyDescent="0.3">
      <c r="A260" s="75">
        <v>20607</v>
      </c>
      <c r="B260" s="75">
        <v>19554.529810769469</v>
      </c>
      <c r="C260" s="75">
        <v>676.76816936320984</v>
      </c>
      <c r="D260" s="86">
        <v>0.32817235123691063</v>
      </c>
      <c r="E260" s="34">
        <v>10</v>
      </c>
    </row>
    <row r="261" spans="1:5" x14ac:dyDescent="0.3">
      <c r="A261" s="75">
        <v>20334</v>
      </c>
      <c r="B261" s="75">
        <v>19388.002171084972</v>
      </c>
      <c r="C261" s="75">
        <v>660.57222250715267</v>
      </c>
      <c r="D261" s="86">
        <v>0.22287104946799727</v>
      </c>
      <c r="E261" s="34">
        <v>11</v>
      </c>
    </row>
    <row r="262" spans="1:5" x14ac:dyDescent="0.3">
      <c r="A262" s="75">
        <v>20064</v>
      </c>
      <c r="B262" s="75">
        <v>19183.979769225996</v>
      </c>
      <c r="C262" s="75">
        <v>622.65535654544681</v>
      </c>
      <c r="D262" s="86">
        <v>0.15765894229795074</v>
      </c>
      <c r="E262" s="34">
        <v>12</v>
      </c>
    </row>
    <row r="263" spans="1:5" x14ac:dyDescent="0.3">
      <c r="A263" s="75">
        <v>19814</v>
      </c>
      <c r="B263" s="75">
        <v>18995.801546460916</v>
      </c>
      <c r="C263" s="75">
        <v>573.02401981502339</v>
      </c>
      <c r="D263" s="86">
        <v>1.8089437240623247E-2</v>
      </c>
      <c r="E263" s="34">
        <v>13</v>
      </c>
    </row>
    <row r="264" spans="1:5" x14ac:dyDescent="0.3">
      <c r="A264" s="75">
        <v>18864</v>
      </c>
      <c r="B264" s="75">
        <v>18121.110174470297</v>
      </c>
      <c r="C264" s="75">
        <v>484.30021912290721</v>
      </c>
      <c r="D264" s="86">
        <v>1.0563852594429459</v>
      </c>
      <c r="E264" s="34">
        <v>14</v>
      </c>
    </row>
    <row r="265" spans="1:5" x14ac:dyDescent="0.3">
      <c r="A265" s="75">
        <v>18598</v>
      </c>
      <c r="B265" s="75">
        <v>17965.889316725086</v>
      </c>
      <c r="C265" s="75">
        <v>408.72983327286499</v>
      </c>
      <c r="D265" s="86">
        <v>1.1356371362856468</v>
      </c>
      <c r="E265" s="34">
        <v>15</v>
      </c>
    </row>
    <row r="266" spans="1:5" x14ac:dyDescent="0.3">
      <c r="A266" s="75">
        <v>18374</v>
      </c>
      <c r="B266" s="75">
        <v>17839.497869228082</v>
      </c>
      <c r="C266" s="75">
        <v>352.13398698440739</v>
      </c>
      <c r="D266" s="86">
        <v>1.3737793846825843</v>
      </c>
      <c r="E266" s="34">
        <v>16</v>
      </c>
    </row>
    <row r="267" spans="1:5" x14ac:dyDescent="0.3">
      <c r="A267" s="75">
        <v>18107</v>
      </c>
      <c r="B267" s="75">
        <v>17712.860056217338</v>
      </c>
      <c r="C267" s="75">
        <v>255.09824720985031</v>
      </c>
      <c r="D267" s="86">
        <v>1.3352674963511704</v>
      </c>
      <c r="E267" s="34">
        <v>17</v>
      </c>
    </row>
    <row r="268" spans="1:5" x14ac:dyDescent="0.3">
      <c r="A268" s="75">
        <v>18760</v>
      </c>
      <c r="B268" s="75">
        <v>17339.866152846131</v>
      </c>
      <c r="C268" s="75">
        <v>1077.252419716066</v>
      </c>
      <c r="D268" s="86">
        <v>3.1378569646399179</v>
      </c>
      <c r="E268" s="34">
        <v>18</v>
      </c>
    </row>
    <row r="269" spans="1:5" x14ac:dyDescent="0.3">
      <c r="A269" s="75">
        <v>19104</v>
      </c>
      <c r="B269" s="75">
        <v>17536.058229130416</v>
      </c>
      <c r="C269" s="75">
        <v>1148.1452104509262</v>
      </c>
      <c r="D269" s="86">
        <v>2.7267262865354054</v>
      </c>
      <c r="E269" s="34">
        <v>19</v>
      </c>
    </row>
    <row r="270" spans="1:5" x14ac:dyDescent="0.3">
      <c r="A270" s="75">
        <v>20675</v>
      </c>
      <c r="B270" s="75">
        <v>17969.902003049498</v>
      </c>
      <c r="C270" s="75">
        <v>1576.6258081636454</v>
      </c>
      <c r="D270" s="86">
        <v>2.251493755257175</v>
      </c>
      <c r="E270" s="34">
        <v>20</v>
      </c>
    </row>
    <row r="271" spans="1:5" x14ac:dyDescent="0.3">
      <c r="A271" s="75">
        <v>21998</v>
      </c>
      <c r="B271" s="75">
        <v>18467.203903683312</v>
      </c>
      <c r="C271" s="75">
        <v>1909.9558046738937</v>
      </c>
      <c r="D271" s="86">
        <v>1.7209707382783812</v>
      </c>
      <c r="E271" s="34">
        <v>21</v>
      </c>
    </row>
    <row r="272" spans="1:5" x14ac:dyDescent="0.3">
      <c r="A272" s="75">
        <v>22957</v>
      </c>
      <c r="B272" s="75">
        <v>19032.038566617746</v>
      </c>
      <c r="C272" s="75">
        <v>2155.2747373618809</v>
      </c>
      <c r="D272" s="86">
        <v>1.4422470709302164</v>
      </c>
      <c r="E272" s="34">
        <v>22</v>
      </c>
    </row>
    <row r="273" spans="1:5" x14ac:dyDescent="0.3">
      <c r="A273" s="34"/>
      <c r="B273" s="34"/>
      <c r="C273" s="34"/>
      <c r="D273" s="34"/>
      <c r="E273" s="34"/>
    </row>
    <row r="274" spans="1:5" x14ac:dyDescent="0.3">
      <c r="A274" s="125">
        <v>45444</v>
      </c>
      <c r="B274" s="34"/>
      <c r="C274" s="34"/>
      <c r="D274" s="34"/>
      <c r="E274" s="34"/>
    </row>
    <row r="275" spans="1:5" x14ac:dyDescent="0.3">
      <c r="A275" s="75">
        <v>24159</v>
      </c>
      <c r="B275" s="75">
        <v>20105.979305130513</v>
      </c>
      <c r="C275" s="75">
        <v>2421.9258650985325</v>
      </c>
      <c r="D275" s="86">
        <v>1.1064634337362245</v>
      </c>
      <c r="E275" s="34">
        <v>23</v>
      </c>
    </row>
    <row r="276" spans="1:5" x14ac:dyDescent="0.3">
      <c r="A276" s="75">
        <v>24847</v>
      </c>
      <c r="B276" s="75">
        <v>20783.982157775834</v>
      </c>
      <c r="C276" s="75">
        <v>2537.4225827310493</v>
      </c>
      <c r="D276" s="86">
        <v>0.98179397163950399</v>
      </c>
      <c r="E276" s="34">
        <v>24</v>
      </c>
    </row>
    <row r="277" spans="1:5" x14ac:dyDescent="0.3">
      <c r="A277" s="75">
        <v>25950</v>
      </c>
      <c r="B277" s="75">
        <v>21655.011340782024</v>
      </c>
      <c r="C277" s="75">
        <v>2648.3256267081342</v>
      </c>
      <c r="D277" s="86">
        <v>0.65892752254318199</v>
      </c>
      <c r="E277" s="34">
        <v>25</v>
      </c>
    </row>
    <row r="278" spans="1:5" x14ac:dyDescent="0.3">
      <c r="A278" s="75">
        <v>26743</v>
      </c>
      <c r="B278" s="75">
        <v>22520.471009239602</v>
      </c>
      <c r="C278" s="75">
        <v>2789.6936949351207</v>
      </c>
      <c r="D278" s="86">
        <v>0.58598734512679429</v>
      </c>
      <c r="E278" s="34">
        <v>26</v>
      </c>
    </row>
    <row r="279" spans="1:5" x14ac:dyDescent="0.3">
      <c r="A279" s="75">
        <v>28003</v>
      </c>
      <c r="B279" s="75">
        <v>23021.864593502505</v>
      </c>
      <c r="C279" s="75">
        <v>3313.5135479369592</v>
      </c>
      <c r="D279" s="86">
        <v>0.37560287086588989</v>
      </c>
      <c r="E279" s="34">
        <v>27</v>
      </c>
    </row>
    <row r="280" spans="1:5" x14ac:dyDescent="0.3">
      <c r="A280" s="75">
        <v>29987</v>
      </c>
      <c r="B280" s="75">
        <v>23669.330391485943</v>
      </c>
      <c r="C280" s="75">
        <v>3362.6252992998598</v>
      </c>
      <c r="D280" s="86">
        <v>0.3960356066745982</v>
      </c>
      <c r="E280" s="34">
        <v>28</v>
      </c>
    </row>
    <row r="281" spans="1:5" x14ac:dyDescent="0.3">
      <c r="A281" s="75">
        <v>28628</v>
      </c>
      <c r="B281" s="75">
        <v>23822.771011842149</v>
      </c>
      <c r="C281" s="75">
        <v>3277.0066644475178</v>
      </c>
      <c r="D281" s="86">
        <v>0.31685473014084198</v>
      </c>
      <c r="E281" s="34">
        <v>29</v>
      </c>
    </row>
    <row r="282" spans="1:5" x14ac:dyDescent="0.3">
      <c r="A282" s="75">
        <v>28549</v>
      </c>
      <c r="B282" s="75">
        <v>23847.456262262662</v>
      </c>
      <c r="C282" s="75">
        <v>3222.6147213625713</v>
      </c>
      <c r="D282" s="86">
        <v>0.29929505182093513</v>
      </c>
      <c r="E282" s="34">
        <v>30</v>
      </c>
    </row>
    <row r="283" spans="1:5" x14ac:dyDescent="0.3">
      <c r="A283" s="75">
        <v>27931</v>
      </c>
      <c r="B283" s="75">
        <v>23581.465735443307</v>
      </c>
      <c r="C283" s="75">
        <v>3056.6794993145654</v>
      </c>
      <c r="D283" s="86">
        <v>0.30012551607757854</v>
      </c>
      <c r="E283" s="34">
        <v>31</v>
      </c>
    </row>
    <row r="284" spans="1:5" x14ac:dyDescent="0.3">
      <c r="A284" s="75">
        <v>27617</v>
      </c>
      <c r="B284" s="75">
        <v>23222.87947728276</v>
      </c>
      <c r="C284" s="75">
        <v>2978.8527361267666</v>
      </c>
      <c r="D284" s="86">
        <v>0.25767152476793043</v>
      </c>
      <c r="E284" s="34">
        <v>32</v>
      </c>
    </row>
    <row r="285" spans="1:5" x14ac:dyDescent="0.3">
      <c r="A285" s="75">
        <v>27292</v>
      </c>
      <c r="B285" s="75">
        <v>22765.64176194659</v>
      </c>
      <c r="C285" s="75">
        <v>2990.6230669832989</v>
      </c>
      <c r="D285" s="86">
        <v>0.34279750354631833</v>
      </c>
      <c r="E285" s="34">
        <v>33</v>
      </c>
    </row>
    <row r="286" spans="1:5" x14ac:dyDescent="0.3">
      <c r="A286" s="75">
        <v>26863</v>
      </c>
      <c r="B286" s="75">
        <v>22277.923804442675</v>
      </c>
      <c r="C286" s="75">
        <v>2978.4602747217682</v>
      </c>
      <c r="D286" s="86">
        <v>0.41169862159630072</v>
      </c>
      <c r="E286" s="34">
        <v>34</v>
      </c>
    </row>
    <row r="287" spans="1:5" x14ac:dyDescent="0.3">
      <c r="A287" s="75">
        <v>26244</v>
      </c>
      <c r="B287" s="75">
        <v>21605.230276645012</v>
      </c>
      <c r="C287" s="75">
        <v>3017.3177029994149</v>
      </c>
      <c r="D287" s="86">
        <v>0.45629802737639297</v>
      </c>
      <c r="E287" s="34">
        <v>35</v>
      </c>
    </row>
    <row r="288" spans="1:5" x14ac:dyDescent="0.3">
      <c r="A288" s="75">
        <v>25037</v>
      </c>
      <c r="B288" s="75">
        <v>21150.519948555477</v>
      </c>
      <c r="C288" s="75">
        <v>2535.3538439406916</v>
      </c>
      <c r="D288" s="86">
        <v>0.79756094526960197</v>
      </c>
      <c r="E288" s="34">
        <v>36</v>
      </c>
    </row>
    <row r="289" spans="1:5" x14ac:dyDescent="0.3">
      <c r="A289" s="75">
        <v>24165</v>
      </c>
      <c r="B289" s="75">
        <v>20362.956318560093</v>
      </c>
      <c r="C289" s="75">
        <v>2320.348873298632</v>
      </c>
      <c r="D289" s="86">
        <v>1.0418862559164064</v>
      </c>
      <c r="E289" s="34">
        <v>37</v>
      </c>
    </row>
    <row r="290" spans="1:5" x14ac:dyDescent="0.3">
      <c r="A290" s="75">
        <v>23107</v>
      </c>
      <c r="B290" s="75">
        <v>19551.935699954018</v>
      </c>
      <c r="C290" s="75">
        <v>2063.7484753296849</v>
      </c>
      <c r="D290" s="86">
        <v>1.3610907532001926</v>
      </c>
      <c r="E290" s="34">
        <v>38</v>
      </c>
    </row>
    <row r="291" spans="1:5" x14ac:dyDescent="0.3">
      <c r="A291" s="75">
        <v>21913</v>
      </c>
      <c r="B291" s="75">
        <v>18866.932310868731</v>
      </c>
      <c r="C291" s="75">
        <v>1680.600193356189</v>
      </c>
      <c r="D291" s="86">
        <v>1.591333312486221</v>
      </c>
      <c r="E291" s="34">
        <v>39</v>
      </c>
    </row>
    <row r="292" spans="1:5" x14ac:dyDescent="0.3">
      <c r="A292" s="75">
        <v>19014</v>
      </c>
      <c r="B292" s="75">
        <v>18706.440606434982</v>
      </c>
      <c r="C292" s="75">
        <v>211.3339688971333</v>
      </c>
      <c r="D292" s="86">
        <v>0.46744586776931779</v>
      </c>
      <c r="E292" s="34">
        <v>40</v>
      </c>
    </row>
    <row r="293" spans="1:5" x14ac:dyDescent="0.3">
      <c r="A293" s="75">
        <v>18929</v>
      </c>
      <c r="B293" s="75">
        <v>18659.375441541197</v>
      </c>
      <c r="C293" s="75">
        <v>188.39636266794872</v>
      </c>
      <c r="D293" s="86">
        <v>0.34307265718778174</v>
      </c>
      <c r="E293" s="34">
        <v>41</v>
      </c>
    </row>
    <row r="294" spans="1:5" x14ac:dyDescent="0.3">
      <c r="A294" s="75">
        <v>18915</v>
      </c>
      <c r="B294" s="75">
        <v>18646.842253222312</v>
      </c>
      <c r="C294" s="75">
        <v>188.5041865565517</v>
      </c>
      <c r="D294" s="86">
        <v>0.1673991641860452</v>
      </c>
      <c r="E294" s="34">
        <v>42</v>
      </c>
    </row>
    <row r="295" spans="1:5" x14ac:dyDescent="0.3">
      <c r="A295" s="75">
        <v>18946</v>
      </c>
      <c r="B295" s="75">
        <v>18643.466414917402</v>
      </c>
      <c r="C295" s="75">
        <v>197.41653067647658</v>
      </c>
      <c r="D295" s="86">
        <v>0.21989356065582757</v>
      </c>
      <c r="E295" s="34">
        <v>43</v>
      </c>
    </row>
    <row r="296" spans="1:5" x14ac:dyDescent="0.3">
      <c r="A296" s="75">
        <v>18999</v>
      </c>
      <c r="B296" s="75">
        <v>18658.183414303869</v>
      </c>
      <c r="C296" s="75">
        <v>232.8670339792464</v>
      </c>
      <c r="D296" s="86">
        <v>0.6123228302498811</v>
      </c>
      <c r="E296" s="34">
        <v>44</v>
      </c>
    </row>
    <row r="297" spans="1:5" x14ac:dyDescent="0.3">
      <c r="A297" s="75">
        <v>19843</v>
      </c>
      <c r="B297" s="75">
        <v>19189.279226444982</v>
      </c>
      <c r="C297" s="75">
        <v>418.02228235731542</v>
      </c>
      <c r="D297" s="86">
        <v>0.42881921199623391</v>
      </c>
      <c r="E297" s="34">
        <v>45</v>
      </c>
    </row>
    <row r="298" spans="1:5" x14ac:dyDescent="0.3">
      <c r="A298" s="75">
        <v>20016</v>
      </c>
      <c r="B298" s="75">
        <v>19333.520766874208</v>
      </c>
      <c r="C298" s="75">
        <v>477.01339571665284</v>
      </c>
      <c r="D298" s="86">
        <v>0.57797588647428955</v>
      </c>
      <c r="E298" s="34">
        <v>46</v>
      </c>
    </row>
    <row r="299" spans="1:5" x14ac:dyDescent="0.3">
      <c r="A299" s="75">
        <v>20236</v>
      </c>
      <c r="B299" s="75">
        <v>19458.921108419785</v>
      </c>
      <c r="C299" s="75">
        <v>512.97567919736969</v>
      </c>
      <c r="D299" s="86">
        <v>0.5084694025165607</v>
      </c>
      <c r="E299" s="34">
        <v>47</v>
      </c>
    </row>
    <row r="300" spans="1:5" x14ac:dyDescent="0.3">
      <c r="A300" s="75">
        <v>20609</v>
      </c>
      <c r="B300" s="75">
        <v>19648.278894254123</v>
      </c>
      <c r="C300" s="75">
        <v>587.80839223997987</v>
      </c>
      <c r="D300" s="86">
        <v>0.50303288635484322</v>
      </c>
      <c r="E300" s="34">
        <v>48</v>
      </c>
    </row>
    <row r="301" spans="1:5" x14ac:dyDescent="0.3">
      <c r="A301" s="75">
        <v>21929</v>
      </c>
      <c r="B301" s="75">
        <v>20764.958100221302</v>
      </c>
      <c r="C301" s="75">
        <v>744.64116056420778</v>
      </c>
      <c r="D301" s="86">
        <v>0.31344739679821682</v>
      </c>
      <c r="E301" s="34">
        <v>49</v>
      </c>
    </row>
    <row r="302" spans="1:5" x14ac:dyDescent="0.3">
      <c r="A302" s="75">
        <v>22122</v>
      </c>
      <c r="B302" s="75">
        <v>20951.597931089847</v>
      </c>
      <c r="C302" s="75">
        <v>765.6422817883082</v>
      </c>
      <c r="D302" s="86">
        <v>0.21134954170004663</v>
      </c>
      <c r="E302" s="34">
        <v>50</v>
      </c>
    </row>
    <row r="303" spans="1:5" x14ac:dyDescent="0.3">
      <c r="A303" s="75">
        <v>22272</v>
      </c>
      <c r="B303" s="75">
        <v>21093.324737282146</v>
      </c>
      <c r="C303" s="75">
        <v>761.12243884858572</v>
      </c>
      <c r="D303" s="86">
        <v>0.36195280236414867</v>
      </c>
      <c r="E303" s="34">
        <v>51</v>
      </c>
    </row>
    <row r="304" spans="1:5" x14ac:dyDescent="0.3">
      <c r="A304" s="75">
        <v>22468</v>
      </c>
      <c r="B304" s="75">
        <v>21213.455997188277</v>
      </c>
      <c r="C304" s="75">
        <v>826.42081057763164</v>
      </c>
      <c r="D304" s="86">
        <v>0.46582195869338927</v>
      </c>
      <c r="E304" s="34">
        <v>52</v>
      </c>
    </row>
    <row r="305" spans="1:5" x14ac:dyDescent="0.3">
      <c r="A305" s="75">
        <v>23028</v>
      </c>
      <c r="B305" s="75">
        <v>21582.135460746278</v>
      </c>
      <c r="C305" s="75">
        <v>975.28643143665931</v>
      </c>
      <c r="D305" s="86">
        <v>0.51527956093207794</v>
      </c>
      <c r="E305" s="34">
        <v>1</v>
      </c>
    </row>
    <row r="306" spans="1:5" x14ac:dyDescent="0.3">
      <c r="A306" s="75">
        <v>23360</v>
      </c>
      <c r="B306" s="75">
        <v>21739.600854163291</v>
      </c>
      <c r="C306" s="75">
        <v>1036.6409306211228</v>
      </c>
      <c r="D306" s="86">
        <v>0.50467425719817782</v>
      </c>
      <c r="E306" s="34">
        <v>2</v>
      </c>
    </row>
    <row r="307" spans="1:5" x14ac:dyDescent="0.3">
      <c r="A307" s="75">
        <v>23831</v>
      </c>
      <c r="B307" s="75">
        <v>21887.895451788456</v>
      </c>
      <c r="C307" s="75">
        <v>1064.8307306168017</v>
      </c>
      <c r="D307" s="86">
        <v>0.37955149471868999</v>
      </c>
      <c r="E307" s="34">
        <v>3</v>
      </c>
    </row>
    <row r="308" spans="1:5" x14ac:dyDescent="0.3">
      <c r="A308" s="75">
        <v>23504</v>
      </c>
      <c r="B308" s="75">
        <v>21864.264870541796</v>
      </c>
      <c r="C308" s="75">
        <v>1024.4320734491157</v>
      </c>
      <c r="D308" s="86">
        <v>0.39165646905434726</v>
      </c>
      <c r="E308" s="34">
        <v>4</v>
      </c>
    </row>
    <row r="309" spans="1:5" x14ac:dyDescent="0.3">
      <c r="A309" s="75">
        <v>22992</v>
      </c>
      <c r="B309" s="75">
        <v>21449.365335742525</v>
      </c>
      <c r="C309" s="75">
        <v>948.10864077097301</v>
      </c>
      <c r="D309" s="86">
        <v>0.34855397974198088</v>
      </c>
      <c r="E309" s="34">
        <v>5</v>
      </c>
    </row>
    <row r="310" spans="1:5" x14ac:dyDescent="0.3">
      <c r="A310" s="75">
        <v>22697</v>
      </c>
      <c r="B310" s="75">
        <v>21364.149311726971</v>
      </c>
      <c r="C310" s="75">
        <v>891.79358130152184</v>
      </c>
      <c r="D310" s="86">
        <v>0.32786514929175858</v>
      </c>
      <c r="E310" s="34">
        <v>6</v>
      </c>
    </row>
    <row r="311" spans="1:5" x14ac:dyDescent="0.3">
      <c r="A311" s="75">
        <v>22497</v>
      </c>
      <c r="B311" s="75">
        <v>21210.804083078445</v>
      </c>
      <c r="C311" s="75">
        <v>871.13062322389544</v>
      </c>
      <c r="D311" s="86">
        <v>0.35519123823753224</v>
      </c>
      <c r="E311" s="34">
        <v>7</v>
      </c>
    </row>
    <row r="312" spans="1:5" x14ac:dyDescent="0.3">
      <c r="A312" s="75">
        <v>22340</v>
      </c>
      <c r="B312" s="75">
        <v>21077.098414598702</v>
      </c>
      <c r="C312" s="75">
        <v>857.21884541609029</v>
      </c>
      <c r="D312" s="86">
        <v>0.28544200520795215</v>
      </c>
      <c r="E312" s="34">
        <v>8</v>
      </c>
    </row>
    <row r="313" spans="1:5" x14ac:dyDescent="0.3">
      <c r="A313" s="75">
        <v>20863</v>
      </c>
      <c r="B313" s="75">
        <v>19797.78814327759</v>
      </c>
      <c r="C313" s="75">
        <v>704.63045523863411</v>
      </c>
      <c r="D313" s="86">
        <v>0.50764619216127649</v>
      </c>
      <c r="E313" s="34">
        <v>9</v>
      </c>
    </row>
    <row r="314" spans="1:5" x14ac:dyDescent="0.3">
      <c r="A314" s="75">
        <v>20693</v>
      </c>
      <c r="B314" s="75">
        <v>19640.41911833093</v>
      </c>
      <c r="C314" s="75">
        <v>676.76816936321097</v>
      </c>
      <c r="D314" s="86">
        <v>0.32817235123701033</v>
      </c>
      <c r="E314" s="34">
        <v>10</v>
      </c>
    </row>
    <row r="315" spans="1:5" x14ac:dyDescent="0.3">
      <c r="A315" s="75">
        <v>20420</v>
      </c>
      <c r="B315" s="75">
        <v>19473.891478646459</v>
      </c>
      <c r="C315" s="75">
        <v>660.57222250715267</v>
      </c>
      <c r="D315" s="86">
        <v>0.22287104946797548</v>
      </c>
      <c r="E315" s="34">
        <v>11</v>
      </c>
    </row>
    <row r="316" spans="1:5" x14ac:dyDescent="0.3">
      <c r="A316" s="75">
        <v>20150</v>
      </c>
      <c r="B316" s="75">
        <v>19269.869076787461</v>
      </c>
      <c r="C316" s="75">
        <v>622.65535654544681</v>
      </c>
      <c r="D316" s="86">
        <v>0.15765894229802876</v>
      </c>
      <c r="E316" s="34">
        <v>12</v>
      </c>
    </row>
    <row r="317" spans="1:5" x14ac:dyDescent="0.3">
      <c r="A317" s="75">
        <v>19900</v>
      </c>
      <c r="B317" s="75">
        <v>19081.69085402241</v>
      </c>
      <c r="C317" s="75">
        <v>573.02401981502612</v>
      </c>
      <c r="D317" s="86">
        <v>1.8089437240581267E-2</v>
      </c>
      <c r="E317" s="34">
        <v>13</v>
      </c>
    </row>
    <row r="318" spans="1:5" x14ac:dyDescent="0.3">
      <c r="A318" s="75">
        <v>18979</v>
      </c>
      <c r="B318" s="75">
        <v>18236.628334088637</v>
      </c>
      <c r="C318" s="75">
        <v>484.300219122908</v>
      </c>
      <c r="D318" s="86">
        <v>1.0563852594430514</v>
      </c>
      <c r="E318" s="34">
        <v>14</v>
      </c>
    </row>
    <row r="319" spans="1:5" x14ac:dyDescent="0.3">
      <c r="A319" s="75">
        <v>18713</v>
      </c>
      <c r="B319" s="75">
        <v>18081.407476343433</v>
      </c>
      <c r="C319" s="75">
        <v>408.72983327286499</v>
      </c>
      <c r="D319" s="86">
        <v>1.1356371362856699</v>
      </c>
      <c r="E319" s="34">
        <v>15</v>
      </c>
    </row>
    <row r="320" spans="1:5" x14ac:dyDescent="0.3">
      <c r="A320" s="75">
        <v>18489</v>
      </c>
      <c r="B320" s="75">
        <v>17955.016028846429</v>
      </c>
      <c r="C320" s="75">
        <v>352.13398698440739</v>
      </c>
      <c r="D320" s="86">
        <v>1.3737793846826383</v>
      </c>
      <c r="E320" s="34">
        <v>16</v>
      </c>
    </row>
    <row r="321" spans="1:5" x14ac:dyDescent="0.3">
      <c r="A321" s="75">
        <v>18223</v>
      </c>
      <c r="B321" s="75">
        <v>17828.37821583571</v>
      </c>
      <c r="C321" s="75">
        <v>255.09824720985031</v>
      </c>
      <c r="D321" s="86">
        <v>1.3352674963510995</v>
      </c>
      <c r="E321" s="34">
        <v>17</v>
      </c>
    </row>
    <row r="322" spans="1:5" x14ac:dyDescent="0.3">
      <c r="A322" s="75">
        <v>18862</v>
      </c>
      <c r="B322" s="75">
        <v>17409.3493438767</v>
      </c>
      <c r="C322" s="75">
        <v>1111.1962391675775</v>
      </c>
      <c r="D322" s="86">
        <v>3.1321211482781992</v>
      </c>
      <c r="E322" s="34">
        <v>18</v>
      </c>
    </row>
    <row r="323" spans="1:5" x14ac:dyDescent="0.3">
      <c r="A323" s="75">
        <v>19241</v>
      </c>
      <c r="B323" s="75">
        <v>17611.154300294853</v>
      </c>
      <c r="C323" s="75">
        <v>1184.4668383744115</v>
      </c>
      <c r="D323" s="86">
        <v>2.7170473471194723</v>
      </c>
      <c r="E323" s="34">
        <v>19</v>
      </c>
    </row>
    <row r="324" spans="1:5" x14ac:dyDescent="0.3">
      <c r="A324" s="75">
        <v>20847</v>
      </c>
      <c r="B324" s="75">
        <v>18058.939559538318</v>
      </c>
      <c r="C324" s="75">
        <v>1626.810959802523</v>
      </c>
      <c r="D324" s="86">
        <v>2.2427556442167935</v>
      </c>
      <c r="E324" s="34">
        <v>20</v>
      </c>
    </row>
    <row r="325" spans="1:5" x14ac:dyDescent="0.3">
      <c r="A325" s="75">
        <v>22232</v>
      </c>
      <c r="B325" s="75">
        <v>18572.76208883393</v>
      </c>
      <c r="C325" s="75">
        <v>1970.9791929197495</v>
      </c>
      <c r="D325" s="86">
        <v>1.714105055239606</v>
      </c>
      <c r="E325" s="34">
        <v>21</v>
      </c>
    </row>
    <row r="326" spans="1:5" x14ac:dyDescent="0.3">
      <c r="A326" s="75">
        <v>23188</v>
      </c>
      <c r="B326" s="75">
        <v>19156.171806214606</v>
      </c>
      <c r="C326" s="75">
        <v>2222.8571457213548</v>
      </c>
      <c r="D326" s="86">
        <v>1.4359594790174186</v>
      </c>
      <c r="E326" s="34">
        <v>22</v>
      </c>
    </row>
    <row r="327" spans="1:5" x14ac:dyDescent="0.3">
      <c r="A327" s="34"/>
      <c r="B327" s="34"/>
      <c r="C327" s="34"/>
      <c r="D327" s="34"/>
      <c r="E327" s="34"/>
    </row>
    <row r="328" spans="1:5" x14ac:dyDescent="0.3">
      <c r="A328" s="125">
        <v>45809</v>
      </c>
      <c r="B328" s="34"/>
      <c r="C328" s="34"/>
      <c r="D328" s="34"/>
      <c r="E328" s="34"/>
    </row>
    <row r="329" spans="1:5" x14ac:dyDescent="0.3">
      <c r="A329" s="75">
        <v>24327</v>
      </c>
      <c r="B329" s="75">
        <v>20216.720843717409</v>
      </c>
      <c r="C329" s="75">
        <v>2456.9176728761281</v>
      </c>
      <c r="D329" s="86">
        <v>1.1050295982198091</v>
      </c>
      <c r="E329" s="34">
        <v>23</v>
      </c>
    </row>
    <row r="330" spans="1:5" x14ac:dyDescent="0.3">
      <c r="A330" s="75">
        <v>25019</v>
      </c>
      <c r="B330" s="75">
        <v>20904.622995127793</v>
      </c>
      <c r="C330" s="75">
        <v>2573.3536476173595</v>
      </c>
      <c r="D330" s="86">
        <v>0.98100490228085724</v>
      </c>
      <c r="E330" s="34">
        <v>24</v>
      </c>
    </row>
    <row r="331" spans="1:5" x14ac:dyDescent="0.3">
      <c r="A331" s="75">
        <v>26154</v>
      </c>
      <c r="B331" s="75">
        <v>21787.912829117438</v>
      </c>
      <c r="C331" s="75">
        <v>2685.4054401153471</v>
      </c>
      <c r="D331" s="86">
        <v>0.65961928556655547</v>
      </c>
      <c r="E331" s="34">
        <v>25</v>
      </c>
    </row>
    <row r="332" spans="1:5" x14ac:dyDescent="0.3">
      <c r="A332" s="75">
        <v>26944</v>
      </c>
      <c r="B332" s="75">
        <v>22665.645853867358</v>
      </c>
      <c r="C332" s="75">
        <v>2829.1410537723559</v>
      </c>
      <c r="D332" s="86">
        <v>0.58821970063468665</v>
      </c>
      <c r="E332" s="34">
        <v>26</v>
      </c>
    </row>
    <row r="333" spans="1:5" x14ac:dyDescent="0.3">
      <c r="A333" s="75">
        <v>28183</v>
      </c>
      <c r="B333" s="75">
        <v>23148.415107572586</v>
      </c>
      <c r="C333" s="75">
        <v>3352.4751597535355</v>
      </c>
      <c r="D333" s="86">
        <v>0.3788470724884731</v>
      </c>
      <c r="E333" s="34">
        <v>27</v>
      </c>
    </row>
    <row r="334" spans="1:5" x14ac:dyDescent="0.3">
      <c r="A334" s="75">
        <v>30196</v>
      </c>
      <c r="B334" s="75">
        <v>23803.650679671642</v>
      </c>
      <c r="C334" s="75">
        <v>3402.9833838632194</v>
      </c>
      <c r="D334" s="86">
        <v>0.39922703267095677</v>
      </c>
      <c r="E334" s="34">
        <v>28</v>
      </c>
    </row>
    <row r="335" spans="1:5" x14ac:dyDescent="0.3">
      <c r="A335" s="75">
        <v>28833</v>
      </c>
      <c r="B335" s="75">
        <v>23959.306127898519</v>
      </c>
      <c r="C335" s="75">
        <v>3316.4578876488531</v>
      </c>
      <c r="D335" s="86">
        <v>0.32001706258571849</v>
      </c>
      <c r="E335" s="34">
        <v>29</v>
      </c>
    </row>
    <row r="336" spans="1:5" x14ac:dyDescent="0.3">
      <c r="A336" s="75">
        <v>28743</v>
      </c>
      <c r="B336" s="75">
        <v>23984.39871375345</v>
      </c>
      <c r="C336" s="75">
        <v>3261.1682405197216</v>
      </c>
      <c r="D336" s="86">
        <v>0.30237704710589608</v>
      </c>
      <c r="E336" s="34">
        <v>30</v>
      </c>
    </row>
    <row r="337" spans="1:5" x14ac:dyDescent="0.3">
      <c r="A337" s="75">
        <v>28102</v>
      </c>
      <c r="B337" s="75">
        <v>23708.564695657598</v>
      </c>
      <c r="C337" s="75">
        <v>3088.7034240618268</v>
      </c>
      <c r="D337" s="86">
        <v>0.30277753696770671</v>
      </c>
      <c r="E337" s="34">
        <v>31</v>
      </c>
    </row>
    <row r="338" spans="1:5" x14ac:dyDescent="0.3">
      <c r="A338" s="75">
        <v>27789</v>
      </c>
      <c r="B338" s="75">
        <v>23346.469605715927</v>
      </c>
      <c r="C338" s="75">
        <v>3009.6065773750497</v>
      </c>
      <c r="D338" s="86">
        <v>0.26014590436069779</v>
      </c>
      <c r="E338" s="34">
        <v>32</v>
      </c>
    </row>
    <row r="339" spans="1:5" x14ac:dyDescent="0.3">
      <c r="A339" s="75">
        <v>27459</v>
      </c>
      <c r="B339" s="75">
        <v>22884.852067459993</v>
      </c>
      <c r="C339" s="75">
        <v>3021.4255439708163</v>
      </c>
      <c r="D339" s="86">
        <v>0.34517632012777633</v>
      </c>
      <c r="E339" s="34">
        <v>33</v>
      </c>
    </row>
    <row r="340" spans="1:5" x14ac:dyDescent="0.3">
      <c r="A340" s="75">
        <v>27028</v>
      </c>
      <c r="B340" s="75">
        <v>22392.301265684913</v>
      </c>
      <c r="C340" s="75">
        <v>3008.8331967007653</v>
      </c>
      <c r="D340" s="86">
        <v>0.41397643030954157</v>
      </c>
      <c r="E340" s="34">
        <v>34</v>
      </c>
    </row>
    <row r="341" spans="1:5" x14ac:dyDescent="0.3">
      <c r="A341" s="75">
        <v>26405</v>
      </c>
      <c r="B341" s="75">
        <v>21713.0850416223</v>
      </c>
      <c r="C341" s="75">
        <v>3047.8495472503737</v>
      </c>
      <c r="D341" s="86">
        <v>0.4580492436895604</v>
      </c>
      <c r="E341" s="34">
        <v>35</v>
      </c>
    </row>
    <row r="342" spans="1:5" x14ac:dyDescent="0.3">
      <c r="A342" s="75">
        <v>25239</v>
      </c>
      <c r="B342" s="75">
        <v>21272.002992503236</v>
      </c>
      <c r="C342" s="75">
        <v>2584.6826305150003</v>
      </c>
      <c r="D342" s="86">
        <v>0.79588872574005443</v>
      </c>
      <c r="E342" s="34">
        <v>36</v>
      </c>
    </row>
    <row r="343" spans="1:5" x14ac:dyDescent="0.3">
      <c r="A343" s="75">
        <v>24348</v>
      </c>
      <c r="B343" s="75">
        <v>20468.366762204587</v>
      </c>
      <c r="C343" s="75">
        <v>2366.9982876688732</v>
      </c>
      <c r="D343" s="86">
        <v>1.0370226395875879</v>
      </c>
      <c r="E343" s="34">
        <v>37</v>
      </c>
    </row>
    <row r="344" spans="1:5" x14ac:dyDescent="0.3">
      <c r="A344" s="75">
        <v>23267</v>
      </c>
      <c r="B344" s="75">
        <v>19639.802950448404</v>
      </c>
      <c r="C344" s="75">
        <v>2107.5159964903119</v>
      </c>
      <c r="D344" s="86">
        <v>1.3529556017004947</v>
      </c>
      <c r="E344" s="34">
        <v>38</v>
      </c>
    </row>
    <row r="345" spans="1:5" x14ac:dyDescent="0.3">
      <c r="A345" s="75">
        <v>22065</v>
      </c>
      <c r="B345" s="75">
        <v>18939.347790306976</v>
      </c>
      <c r="C345" s="75">
        <v>1718.0481714734888</v>
      </c>
      <c r="D345" s="86">
        <v>1.5806875223476282</v>
      </c>
      <c r="E345" s="34">
        <v>39</v>
      </c>
    </row>
    <row r="346" spans="1:5" x14ac:dyDescent="0.3">
      <c r="A346" s="75">
        <v>19118</v>
      </c>
      <c r="B346" s="75">
        <v>18810.71757166375</v>
      </c>
      <c r="C346" s="75">
        <v>211.3339688971333</v>
      </c>
      <c r="D346" s="86">
        <v>0.46744586776908903</v>
      </c>
      <c r="E346" s="34">
        <v>40</v>
      </c>
    </row>
    <row r="347" spans="1:5" x14ac:dyDescent="0.3">
      <c r="A347" s="75">
        <v>19034</v>
      </c>
      <c r="B347" s="75">
        <v>18763.652406769957</v>
      </c>
      <c r="C347" s="75">
        <v>188.39636266794835</v>
      </c>
      <c r="D347" s="86">
        <v>0.34307265718765906</v>
      </c>
      <c r="E347" s="34">
        <v>41</v>
      </c>
    </row>
    <row r="348" spans="1:5" x14ac:dyDescent="0.3">
      <c r="A348" s="75">
        <v>19019</v>
      </c>
      <c r="B348" s="75">
        <v>18751.119218451069</v>
      </c>
      <c r="C348" s="75">
        <v>188.50418655655133</v>
      </c>
      <c r="D348" s="86">
        <v>0.16739916418596557</v>
      </c>
      <c r="E348" s="34">
        <v>42</v>
      </c>
    </row>
    <row r="349" spans="1:5" x14ac:dyDescent="0.3">
      <c r="A349" s="75">
        <v>19051</v>
      </c>
      <c r="B349" s="75">
        <v>18747.743380146148</v>
      </c>
      <c r="C349" s="75">
        <v>197.41653067647658</v>
      </c>
      <c r="D349" s="86">
        <v>0.21989356065591689</v>
      </c>
      <c r="E349" s="34">
        <v>43</v>
      </c>
    </row>
    <row r="350" spans="1:5" x14ac:dyDescent="0.3">
      <c r="A350" s="75">
        <v>19103</v>
      </c>
      <c r="B350" s="75">
        <v>18762.460379532626</v>
      </c>
      <c r="C350" s="75">
        <v>232.86703397924683</v>
      </c>
      <c r="D350" s="86">
        <v>0.61232283024989353</v>
      </c>
      <c r="E350" s="34">
        <v>44</v>
      </c>
    </row>
    <row r="351" spans="1:5" x14ac:dyDescent="0.3">
      <c r="A351" s="75">
        <v>19910</v>
      </c>
      <c r="B351" s="75">
        <v>19255.906448535814</v>
      </c>
      <c r="C351" s="75">
        <v>418.02228235731542</v>
      </c>
      <c r="D351" s="86">
        <v>0.42881921199630918</v>
      </c>
      <c r="E351" s="34">
        <v>45</v>
      </c>
    </row>
    <row r="352" spans="1:5" x14ac:dyDescent="0.3">
      <c r="A352" s="75">
        <v>20083</v>
      </c>
      <c r="B352" s="75">
        <v>19400.147988965044</v>
      </c>
      <c r="C352" s="75">
        <v>477.01339571665284</v>
      </c>
      <c r="D352" s="86">
        <v>0.57797588647434739</v>
      </c>
      <c r="E352" s="34">
        <v>46</v>
      </c>
    </row>
    <row r="353" spans="1:5" x14ac:dyDescent="0.3">
      <c r="A353" s="75">
        <v>20303</v>
      </c>
      <c r="B353" s="75">
        <v>19525.548330510617</v>
      </c>
      <c r="C353" s="75">
        <v>512.97567919736969</v>
      </c>
      <c r="D353" s="86">
        <v>0.50846940251663619</v>
      </c>
      <c r="E353" s="34">
        <v>47</v>
      </c>
    </row>
    <row r="354" spans="1:5" x14ac:dyDescent="0.3">
      <c r="A354" s="75">
        <v>20676</v>
      </c>
      <c r="B354" s="75">
        <v>19714.906116344959</v>
      </c>
      <c r="C354" s="75">
        <v>587.80839223998009</v>
      </c>
      <c r="D354" s="86">
        <v>0.50303288635488896</v>
      </c>
      <c r="E354" s="34">
        <v>48</v>
      </c>
    </row>
    <row r="355" spans="1:5" x14ac:dyDescent="0.3">
      <c r="A355" s="75">
        <v>22006</v>
      </c>
      <c r="B355" s="75">
        <v>20831.702421010948</v>
      </c>
      <c r="C355" s="75">
        <v>750.82659805659716</v>
      </c>
      <c r="D355" s="86">
        <v>0.31032441809722383</v>
      </c>
      <c r="E355" s="34">
        <v>49</v>
      </c>
    </row>
    <row r="356" spans="1:5" x14ac:dyDescent="0.3">
      <c r="A356" s="75">
        <v>22200</v>
      </c>
      <c r="B356" s="75">
        <v>21019.879539718779</v>
      </c>
      <c r="C356" s="75">
        <v>771.81379758031153</v>
      </c>
      <c r="D356" s="86">
        <v>0.20833838667346991</v>
      </c>
      <c r="E356" s="34">
        <v>50</v>
      </c>
    </row>
    <row r="357" spans="1:5" x14ac:dyDescent="0.3">
      <c r="A357" s="75">
        <v>22350</v>
      </c>
      <c r="B357" s="75">
        <v>21162.793412117691</v>
      </c>
      <c r="C357" s="75">
        <v>767.0073635332559</v>
      </c>
      <c r="D357" s="86">
        <v>0.3591204500778355</v>
      </c>
      <c r="E357" s="34">
        <v>51</v>
      </c>
    </row>
    <row r="358" spans="1:5" x14ac:dyDescent="0.3">
      <c r="A358" s="75">
        <v>22547</v>
      </c>
      <c r="B358" s="75">
        <v>21283.789732965462</v>
      </c>
      <c r="C358" s="75">
        <v>832.64543015038691</v>
      </c>
      <c r="D358" s="86">
        <v>0.4627284389725046</v>
      </c>
      <c r="E358" s="34">
        <v>52</v>
      </c>
    </row>
    <row r="359" spans="1:5" x14ac:dyDescent="0.3">
      <c r="A359" s="75">
        <v>23149</v>
      </c>
      <c r="B359" s="75">
        <v>21688.469169731619</v>
      </c>
      <c r="C359" s="75">
        <v>987.36820499751991</v>
      </c>
      <c r="D359" s="86">
        <v>0.51095988730436337</v>
      </c>
      <c r="E359" s="34">
        <v>1</v>
      </c>
    </row>
    <row r="360" spans="1:5" x14ac:dyDescent="0.3">
      <c r="A360" s="75">
        <v>23487</v>
      </c>
      <c r="B360" s="75">
        <v>21847.929698938908</v>
      </c>
      <c r="C360" s="75">
        <v>1049.3117945827107</v>
      </c>
      <c r="D360" s="86">
        <v>0.50069183912575677</v>
      </c>
      <c r="E360" s="34">
        <v>2</v>
      </c>
    </row>
    <row r="361" spans="1:5" x14ac:dyDescent="0.3">
      <c r="A361" s="75">
        <v>23964</v>
      </c>
      <c r="B361" s="75">
        <v>21998.182214395234</v>
      </c>
      <c r="C361" s="75">
        <v>1077.7140404702193</v>
      </c>
      <c r="D361" s="86">
        <v>0.37568249286618205</v>
      </c>
      <c r="E361" s="34">
        <v>3</v>
      </c>
    </row>
    <row r="362" spans="1:5" x14ac:dyDescent="0.3">
      <c r="A362" s="75">
        <v>23635</v>
      </c>
      <c r="B362" s="75">
        <v>21974.382607913962</v>
      </c>
      <c r="C362" s="75">
        <v>1036.8231531307881</v>
      </c>
      <c r="D362" s="86">
        <v>0.38809470171799709</v>
      </c>
      <c r="E362" s="34">
        <v>4</v>
      </c>
    </row>
    <row r="363" spans="1:5" x14ac:dyDescent="0.3">
      <c r="A363" s="75">
        <v>23128</v>
      </c>
      <c r="B363" s="75">
        <v>21567.655616801949</v>
      </c>
      <c r="C363" s="75">
        <v>959.73467548792519</v>
      </c>
      <c r="D363" s="86">
        <v>0.34634620591091486</v>
      </c>
      <c r="E363" s="34">
        <v>5</v>
      </c>
    </row>
    <row r="364" spans="1:5" x14ac:dyDescent="0.3">
      <c r="A364" s="75">
        <v>22827</v>
      </c>
      <c r="B364" s="75">
        <v>21481.46278270414</v>
      </c>
      <c r="C364" s="75">
        <v>902.80838733190956</v>
      </c>
      <c r="D364" s="86">
        <v>0.32611493426143723</v>
      </c>
      <c r="E364" s="34">
        <v>6</v>
      </c>
    </row>
    <row r="365" spans="1:5" x14ac:dyDescent="0.3">
      <c r="A365" s="75">
        <v>22630</v>
      </c>
      <c r="B365" s="75">
        <v>21326.210267773153</v>
      </c>
      <c r="C365" s="75">
        <v>882.06404161320086</v>
      </c>
      <c r="D365" s="86">
        <v>0.35309546612918979</v>
      </c>
      <c r="E365" s="34">
        <v>7</v>
      </c>
    </row>
    <row r="366" spans="1:5" x14ac:dyDescent="0.3">
      <c r="A366" s="75">
        <v>22472</v>
      </c>
      <c r="B366" s="75">
        <v>21190.799626816897</v>
      </c>
      <c r="C366" s="75">
        <v>868.06854313212659</v>
      </c>
      <c r="D366" s="86">
        <v>0.28328664043793916</v>
      </c>
      <c r="E366" s="34">
        <v>8</v>
      </c>
    </row>
    <row r="367" spans="1:5" x14ac:dyDescent="0.3">
      <c r="A367" s="75">
        <v>20948</v>
      </c>
      <c r="B367" s="75">
        <v>19882.740728366818</v>
      </c>
      <c r="C367" s="75">
        <v>704.63045523863411</v>
      </c>
      <c r="D367" s="86">
        <v>0.50764619216107898</v>
      </c>
      <c r="E367" s="34">
        <v>9</v>
      </c>
    </row>
    <row r="368" spans="1:5" x14ac:dyDescent="0.3">
      <c r="A368" s="75">
        <v>20778</v>
      </c>
      <c r="B368" s="75">
        <v>19725.371703420165</v>
      </c>
      <c r="C368" s="75">
        <v>676.76816936321097</v>
      </c>
      <c r="D368" s="86">
        <v>0.32817235123677735</v>
      </c>
      <c r="E368" s="34">
        <v>10</v>
      </c>
    </row>
    <row r="369" spans="1:5" x14ac:dyDescent="0.3">
      <c r="A369" s="75">
        <v>20505</v>
      </c>
      <c r="B369" s="75">
        <v>19558.844063735654</v>
      </c>
      <c r="C369" s="75">
        <v>660.57222250715267</v>
      </c>
      <c r="D369" s="86">
        <v>0.22287104946791012</v>
      </c>
      <c r="E369" s="34">
        <v>11</v>
      </c>
    </row>
    <row r="370" spans="1:5" x14ac:dyDescent="0.3">
      <c r="A370" s="75">
        <v>20235</v>
      </c>
      <c r="B370" s="75">
        <v>19354.821661876638</v>
      </c>
      <c r="C370" s="75">
        <v>622.65535654544624</v>
      </c>
      <c r="D370" s="86">
        <v>0.15765894229803573</v>
      </c>
      <c r="E370" s="34">
        <v>12</v>
      </c>
    </row>
    <row r="371" spans="1:5" x14ac:dyDescent="0.3">
      <c r="A371" s="75">
        <v>19985</v>
      </c>
      <c r="B371" s="75">
        <v>19166.64343911158</v>
      </c>
      <c r="C371" s="75">
        <v>573.02401981502544</v>
      </c>
      <c r="D371" s="86">
        <v>1.8089437240648088E-2</v>
      </c>
      <c r="E371" s="34">
        <v>13</v>
      </c>
    </row>
    <row r="372" spans="1:5" x14ac:dyDescent="0.3">
      <c r="A372" s="75">
        <v>19093</v>
      </c>
      <c r="B372" s="75">
        <v>18350.237063913948</v>
      </c>
      <c r="C372" s="75">
        <v>484.30021912290721</v>
      </c>
      <c r="D372" s="86">
        <v>1.0563852594432086</v>
      </c>
      <c r="E372" s="34">
        <v>14</v>
      </c>
    </row>
    <row r="373" spans="1:5" x14ac:dyDescent="0.3">
      <c r="A373" s="75">
        <v>18827</v>
      </c>
      <c r="B373" s="75">
        <v>18195.016206168752</v>
      </c>
      <c r="C373" s="75">
        <v>408.72983327286499</v>
      </c>
      <c r="D373" s="86">
        <v>1.1356371362858306</v>
      </c>
      <c r="E373" s="34">
        <v>15</v>
      </c>
    </row>
    <row r="374" spans="1:5" x14ac:dyDescent="0.3">
      <c r="A374" s="75">
        <v>18603</v>
      </c>
      <c r="B374" s="75">
        <v>18068.624758671751</v>
      </c>
      <c r="C374" s="75">
        <v>352.13398698440739</v>
      </c>
      <c r="D374" s="86">
        <v>1.3737793846827282</v>
      </c>
      <c r="E374" s="34">
        <v>16</v>
      </c>
    </row>
    <row r="375" spans="1:5" x14ac:dyDescent="0.3">
      <c r="A375" s="75">
        <v>18336</v>
      </c>
      <c r="B375" s="75">
        <v>17941.986945661021</v>
      </c>
      <c r="C375" s="75">
        <v>255.09824720985031</v>
      </c>
      <c r="D375" s="86">
        <v>1.3352674963513596</v>
      </c>
      <c r="E375" s="34">
        <v>17</v>
      </c>
    </row>
    <row r="376" spans="1:5" x14ac:dyDescent="0.3">
      <c r="A376" s="75">
        <v>18964</v>
      </c>
      <c r="B376" s="75">
        <v>17477.977468012377</v>
      </c>
      <c r="C376" s="75">
        <v>1145.1619874077596</v>
      </c>
      <c r="D376" s="86">
        <v>3.1267587007688955</v>
      </c>
      <c r="E376" s="34">
        <v>18</v>
      </c>
    </row>
    <row r="377" spans="1:5" x14ac:dyDescent="0.3">
      <c r="A377" s="75">
        <v>19378</v>
      </c>
      <c r="B377" s="75">
        <v>17685.395304564405</v>
      </c>
      <c r="C377" s="75">
        <v>1220.810521902901</v>
      </c>
      <c r="D377" s="86">
        <v>2.7080143974329314</v>
      </c>
      <c r="E377" s="34">
        <v>19</v>
      </c>
    </row>
    <row r="378" spans="1:5" x14ac:dyDescent="0.3">
      <c r="A378" s="75">
        <v>21009</v>
      </c>
      <c r="B378" s="75">
        <v>18147.122049132246</v>
      </c>
      <c r="C378" s="75">
        <v>1677.0217670718932</v>
      </c>
      <c r="D378" s="86">
        <v>2.234599611892778</v>
      </c>
      <c r="E378" s="34">
        <v>20</v>
      </c>
    </row>
    <row r="379" spans="1:5" x14ac:dyDescent="0.3">
      <c r="A379" s="75">
        <v>22465</v>
      </c>
      <c r="B379" s="75">
        <v>18677.465207089692</v>
      </c>
      <c r="C379" s="75">
        <v>2032.0276900044362</v>
      </c>
      <c r="D379" s="86">
        <v>1.7076822008372616</v>
      </c>
      <c r="E379" s="34">
        <v>21</v>
      </c>
    </row>
    <row r="380" spans="1:5" x14ac:dyDescent="0.3">
      <c r="A380" s="75">
        <v>23418</v>
      </c>
      <c r="B380" s="75">
        <v>19279.449978916553</v>
      </c>
      <c r="C380" s="75">
        <v>2290.4687264782615</v>
      </c>
      <c r="D380" s="86">
        <v>1.4300576483084682</v>
      </c>
      <c r="E380" s="34">
        <v>22</v>
      </c>
    </row>
    <row r="381" spans="1:5" x14ac:dyDescent="0.3">
      <c r="A381" s="34"/>
      <c r="B381" s="34"/>
      <c r="C381" s="34"/>
      <c r="D381" s="34"/>
      <c r="E381" s="34"/>
    </row>
    <row r="382" spans="1:5" x14ac:dyDescent="0.3">
      <c r="A382" s="125">
        <v>46174</v>
      </c>
      <c r="B382" s="34"/>
      <c r="C382" s="34"/>
      <c r="D382" s="34"/>
      <c r="E382" s="34"/>
    </row>
    <row r="383" spans="1:5" x14ac:dyDescent="0.3">
      <c r="A383" s="75">
        <v>24493</v>
      </c>
      <c r="B383" s="75">
        <v>20326.38021736297</v>
      </c>
      <c r="C383" s="75">
        <v>2491.9227955415054</v>
      </c>
      <c r="D383" s="86">
        <v>1.1036440313428231</v>
      </c>
      <c r="E383" s="34">
        <v>23</v>
      </c>
    </row>
    <row r="384" spans="1:5" x14ac:dyDescent="0.3">
      <c r="A384" s="75">
        <v>25190</v>
      </c>
      <c r="B384" s="75">
        <v>21024.181667538473</v>
      </c>
      <c r="C384" s="75">
        <v>2609.2985571757226</v>
      </c>
      <c r="D384" s="86">
        <v>0.98024144706150595</v>
      </c>
      <c r="E384" s="34">
        <v>24</v>
      </c>
    </row>
    <row r="385" spans="1:5" x14ac:dyDescent="0.3">
      <c r="A385" s="75">
        <v>26332</v>
      </c>
      <c r="B385" s="75">
        <v>21919.732152511602</v>
      </c>
      <c r="C385" s="75">
        <v>2722.5014661792516</v>
      </c>
      <c r="D385" s="86">
        <v>0.66030067717370999</v>
      </c>
      <c r="E385" s="34">
        <v>25</v>
      </c>
    </row>
    <row r="386" spans="1:5" x14ac:dyDescent="0.3">
      <c r="A386" s="75">
        <v>27143</v>
      </c>
      <c r="B386" s="75">
        <v>22809.738533553838</v>
      </c>
      <c r="C386" s="75">
        <v>2868.6055108342189</v>
      </c>
      <c r="D386" s="86">
        <v>0.59039883973483587</v>
      </c>
      <c r="E386" s="34">
        <v>26</v>
      </c>
    </row>
    <row r="387" spans="1:5" x14ac:dyDescent="0.3">
      <c r="A387" s="75">
        <v>28367</v>
      </c>
      <c r="B387" s="75">
        <v>23274.392878566869</v>
      </c>
      <c r="C387" s="75">
        <v>3391.4479543246694</v>
      </c>
      <c r="D387" s="86">
        <v>0.38202303442375052</v>
      </c>
      <c r="E387" s="34">
        <v>27</v>
      </c>
    </row>
    <row r="388" spans="1:5" x14ac:dyDescent="0.3">
      <c r="A388" s="75">
        <v>30406</v>
      </c>
      <c r="B388" s="75">
        <v>23937.398224781566</v>
      </c>
      <c r="C388" s="75">
        <v>3443.352517476324</v>
      </c>
      <c r="D388" s="86">
        <v>0.40234672236526708</v>
      </c>
      <c r="E388" s="34">
        <v>28</v>
      </c>
    </row>
    <row r="389" spans="1:5" x14ac:dyDescent="0.3">
      <c r="A389" s="75">
        <v>29038</v>
      </c>
      <c r="B389" s="75">
        <v>24095.268500879036</v>
      </c>
      <c r="C389" s="75">
        <v>3355.9198400091309</v>
      </c>
      <c r="D389" s="86">
        <v>0.32310762866511361</v>
      </c>
      <c r="E389" s="34">
        <v>29</v>
      </c>
    </row>
    <row r="390" spans="1:5" x14ac:dyDescent="0.3">
      <c r="A390" s="75">
        <v>28933</v>
      </c>
      <c r="B390" s="75">
        <v>24120.76842216837</v>
      </c>
      <c r="C390" s="75">
        <v>3299.7314570371013</v>
      </c>
      <c r="D390" s="86">
        <v>0.30539005000093461</v>
      </c>
      <c r="E390" s="34">
        <v>30</v>
      </c>
    </row>
    <row r="391" spans="1:5" x14ac:dyDescent="0.3">
      <c r="A391" s="75">
        <v>28273</v>
      </c>
      <c r="B391" s="75">
        <v>23834.933960180042</v>
      </c>
      <c r="C391" s="75">
        <v>3120.7346240893944</v>
      </c>
      <c r="D391" s="86">
        <v>0.30537856289679371</v>
      </c>
      <c r="E391" s="34">
        <v>31</v>
      </c>
    </row>
    <row r="392" spans="1:5" x14ac:dyDescent="0.3">
      <c r="A392" s="75">
        <v>27959</v>
      </c>
      <c r="B392" s="75">
        <v>23469.330038457261</v>
      </c>
      <c r="C392" s="75">
        <v>3040.3673212889953</v>
      </c>
      <c r="D392" s="86">
        <v>0.26257430132023341</v>
      </c>
      <c r="E392" s="34">
        <v>32</v>
      </c>
    </row>
    <row r="393" spans="1:5" x14ac:dyDescent="0.3">
      <c r="A393" s="75">
        <v>27626</v>
      </c>
      <c r="B393" s="75">
        <v>23003.332677281553</v>
      </c>
      <c r="C393" s="75">
        <v>3052.2347333218522</v>
      </c>
      <c r="D393" s="86">
        <v>0.34751091404580803</v>
      </c>
      <c r="E393" s="34">
        <v>33</v>
      </c>
    </row>
    <row r="394" spans="1:5" x14ac:dyDescent="0.3">
      <c r="A394" s="75">
        <v>27191</v>
      </c>
      <c r="B394" s="75">
        <v>22505.949031235348</v>
      </c>
      <c r="C394" s="75">
        <v>3039.2123190654415</v>
      </c>
      <c r="D394" s="86">
        <v>0.41621256195862838</v>
      </c>
      <c r="E394" s="34">
        <v>34</v>
      </c>
    </row>
    <row r="395" spans="1:5" x14ac:dyDescent="0.3">
      <c r="A395" s="75">
        <v>26565</v>
      </c>
      <c r="B395" s="75">
        <v>21820.210110907752</v>
      </c>
      <c r="C395" s="75">
        <v>3078.3866076339627</v>
      </c>
      <c r="D395" s="86">
        <v>0.45976997933740354</v>
      </c>
      <c r="E395" s="34">
        <v>35</v>
      </c>
    </row>
    <row r="396" spans="1:5" x14ac:dyDescent="0.3">
      <c r="A396" s="75">
        <v>25434</v>
      </c>
      <c r="B396" s="75">
        <v>21392.978071798472</v>
      </c>
      <c r="C396" s="75">
        <v>2634.0363475749896</v>
      </c>
      <c r="D396" s="86">
        <v>0.79426611426603289</v>
      </c>
      <c r="E396" s="34">
        <v>36</v>
      </c>
    </row>
    <row r="397" spans="1:5" x14ac:dyDescent="0.3">
      <c r="A397" s="75">
        <v>24531</v>
      </c>
      <c r="B397" s="75">
        <v>20573.269241196602</v>
      </c>
      <c r="C397" s="75">
        <v>2413.6757094603699</v>
      </c>
      <c r="D397" s="86">
        <v>1.0323282193890697</v>
      </c>
      <c r="E397" s="34">
        <v>37</v>
      </c>
    </row>
    <row r="398" spans="1:5" x14ac:dyDescent="0.3">
      <c r="A398" s="75">
        <v>23426</v>
      </c>
      <c r="B398" s="75">
        <v>19727.162236290242</v>
      </c>
      <c r="C398" s="75">
        <v>2151.3119262424179</v>
      </c>
      <c r="D398" s="86">
        <v>1.3451466840745134</v>
      </c>
      <c r="E398" s="34">
        <v>38</v>
      </c>
    </row>
    <row r="399" spans="1:5" x14ac:dyDescent="0.3">
      <c r="A399" s="75">
        <v>22217</v>
      </c>
      <c r="B399" s="75">
        <v>19011.25530509272</v>
      </c>
      <c r="C399" s="75">
        <v>1755.5242833420575</v>
      </c>
      <c r="D399" s="86">
        <v>1.5705341336542071</v>
      </c>
      <c r="E399" s="34">
        <v>39</v>
      </c>
    </row>
    <row r="400" spans="1:5" x14ac:dyDescent="0.3">
      <c r="A400" s="75">
        <v>19221</v>
      </c>
      <c r="B400" s="75">
        <v>18913.270915733796</v>
      </c>
      <c r="C400" s="75">
        <v>211.33396889713282</v>
      </c>
      <c r="D400" s="86">
        <v>0.46744586776916502</v>
      </c>
      <c r="E400" s="34">
        <v>40</v>
      </c>
    </row>
    <row r="401" spans="1:5" x14ac:dyDescent="0.3">
      <c r="A401" s="75">
        <v>19136</v>
      </c>
      <c r="B401" s="75">
        <v>18866.205750840028</v>
      </c>
      <c r="C401" s="75">
        <v>188.39636266794872</v>
      </c>
      <c r="D401" s="86">
        <v>0.3430726571873855</v>
      </c>
      <c r="E401" s="34">
        <v>41</v>
      </c>
    </row>
    <row r="402" spans="1:5" x14ac:dyDescent="0.3">
      <c r="A402" s="75">
        <v>19121</v>
      </c>
      <c r="B402" s="75">
        <v>18853.67256252114</v>
      </c>
      <c r="C402" s="75">
        <v>188.50418655655159</v>
      </c>
      <c r="D402" s="86">
        <v>0.16739916418570855</v>
      </c>
      <c r="E402" s="34">
        <v>42</v>
      </c>
    </row>
    <row r="403" spans="1:5" x14ac:dyDescent="0.3">
      <c r="A403" s="75">
        <v>19153</v>
      </c>
      <c r="B403" s="75">
        <v>18850.296724216212</v>
      </c>
      <c r="C403" s="75">
        <v>197.41653067647729</v>
      </c>
      <c r="D403" s="86">
        <v>0.21989356065583798</v>
      </c>
      <c r="E403" s="34">
        <v>43</v>
      </c>
    </row>
    <row r="404" spans="1:5" x14ac:dyDescent="0.3">
      <c r="A404" s="75">
        <v>19206</v>
      </c>
      <c r="B404" s="75">
        <v>18865.013723602693</v>
      </c>
      <c r="C404" s="75">
        <v>232.86703397924845</v>
      </c>
      <c r="D404" s="86">
        <v>0.61232283024977174</v>
      </c>
      <c r="E404" s="34">
        <v>44</v>
      </c>
    </row>
    <row r="405" spans="1:5" x14ac:dyDescent="0.3">
      <c r="A405" s="75">
        <v>19975</v>
      </c>
      <c r="B405" s="75">
        <v>19321.432371893126</v>
      </c>
      <c r="C405" s="75">
        <v>418.02228235731542</v>
      </c>
      <c r="D405" s="86">
        <v>0.42881921199643808</v>
      </c>
      <c r="E405" s="34">
        <v>45</v>
      </c>
    </row>
    <row r="406" spans="1:5" x14ac:dyDescent="0.3">
      <c r="A406" s="75">
        <v>20148</v>
      </c>
      <c r="B406" s="75">
        <v>19465.67391232236</v>
      </c>
      <c r="C406" s="75">
        <v>477.01339571665284</v>
      </c>
      <c r="D406" s="86">
        <v>0.57797588647441966</v>
      </c>
      <c r="E406" s="34">
        <v>46</v>
      </c>
    </row>
    <row r="407" spans="1:5" x14ac:dyDescent="0.3">
      <c r="A407" s="75">
        <v>20368</v>
      </c>
      <c r="B407" s="75">
        <v>19591.074253867955</v>
      </c>
      <c r="C407" s="75">
        <v>512.97567919736969</v>
      </c>
      <c r="D407" s="86">
        <v>0.5084694025165839</v>
      </c>
      <c r="E407" s="34">
        <v>47</v>
      </c>
    </row>
    <row r="408" spans="1:5" x14ac:dyDescent="0.3">
      <c r="A408" s="75">
        <v>20741</v>
      </c>
      <c r="B408" s="75">
        <v>19780.432039702293</v>
      </c>
      <c r="C408" s="75">
        <v>587.80839223998009</v>
      </c>
      <c r="D408" s="86">
        <v>0.50303288635486565</v>
      </c>
      <c r="E408" s="34">
        <v>48</v>
      </c>
    </row>
    <row r="409" spans="1:5" x14ac:dyDescent="0.3">
      <c r="A409" s="75">
        <v>22081</v>
      </c>
      <c r="B409" s="75">
        <v>20897.846275696043</v>
      </c>
      <c r="C409" s="75">
        <v>757.01360113037867</v>
      </c>
      <c r="D409" s="86">
        <v>0.30724742568775337</v>
      </c>
      <c r="E409" s="34">
        <v>49</v>
      </c>
    </row>
    <row r="410" spans="1:5" x14ac:dyDescent="0.3">
      <c r="A410" s="75">
        <v>22277</v>
      </c>
      <c r="B410" s="75">
        <v>21087.560682243195</v>
      </c>
      <c r="C410" s="75">
        <v>777.98674233892291</v>
      </c>
      <c r="D410" s="86">
        <v>0.2053721219566492</v>
      </c>
      <c r="E410" s="34">
        <v>50</v>
      </c>
    </row>
    <row r="411" spans="1:5" x14ac:dyDescent="0.3">
      <c r="A411" s="75">
        <v>22427</v>
      </c>
      <c r="B411" s="75">
        <v>21231.661620848714</v>
      </c>
      <c r="C411" s="75">
        <v>772.89364909497533</v>
      </c>
      <c r="D411" s="86">
        <v>0.35632987703917374</v>
      </c>
      <c r="E411" s="34">
        <v>51</v>
      </c>
    </row>
    <row r="412" spans="1:5" x14ac:dyDescent="0.3">
      <c r="A412" s="75">
        <v>22627</v>
      </c>
      <c r="B412" s="75">
        <v>21353.523002638136</v>
      </c>
      <c r="C412" s="75">
        <v>838.87138513860691</v>
      </c>
      <c r="D412" s="86">
        <v>0.45968000901857636</v>
      </c>
      <c r="E412" s="34">
        <v>52</v>
      </c>
    </row>
    <row r="413" spans="1:5" x14ac:dyDescent="0.3">
      <c r="A413" s="75">
        <v>23273</v>
      </c>
      <c r="B413" s="75">
        <v>21796.584010250233</v>
      </c>
      <c r="C413" s="75">
        <v>999.4541948307384</v>
      </c>
      <c r="D413" s="86">
        <v>0.50674321367036357</v>
      </c>
      <c r="E413" s="34">
        <v>1</v>
      </c>
    </row>
    <row r="414" spans="1:5" x14ac:dyDescent="0.3">
      <c r="A414" s="75">
        <v>23618</v>
      </c>
      <c r="B414" s="75">
        <v>21958.03967524775</v>
      </c>
      <c r="C414" s="75">
        <v>1061.986695412709</v>
      </c>
      <c r="D414" s="86">
        <v>0.49680156525351571</v>
      </c>
      <c r="E414" s="34">
        <v>2</v>
      </c>
    </row>
    <row r="415" spans="1:5" x14ac:dyDescent="0.3">
      <c r="A415" s="75">
        <v>24098</v>
      </c>
      <c r="B415" s="75">
        <v>22110.250108535231</v>
      </c>
      <c r="C415" s="75">
        <v>1090.601257389792</v>
      </c>
      <c r="D415" s="86">
        <v>0.37190269482032068</v>
      </c>
      <c r="E415" s="34">
        <v>3</v>
      </c>
    </row>
    <row r="416" spans="1:5" x14ac:dyDescent="0.3">
      <c r="A416" s="75">
        <v>23768</v>
      </c>
      <c r="B416" s="75">
        <v>22086.281476819375</v>
      </c>
      <c r="C416" s="75">
        <v>1049.2182955539843</v>
      </c>
      <c r="D416" s="86">
        <v>0.38461461812286507</v>
      </c>
      <c r="E416" s="34">
        <v>4</v>
      </c>
    </row>
    <row r="417" spans="1:5" x14ac:dyDescent="0.3">
      <c r="A417" s="75">
        <v>23264</v>
      </c>
      <c r="B417" s="75">
        <v>21687.625056415043</v>
      </c>
      <c r="C417" s="75">
        <v>971.36747614475689</v>
      </c>
      <c r="D417" s="86">
        <v>0.34419339508379571</v>
      </c>
      <c r="E417" s="34">
        <v>5</v>
      </c>
    </row>
    <row r="418" spans="1:5" x14ac:dyDescent="0.3">
      <c r="A418" s="75">
        <v>22956</v>
      </c>
      <c r="B418" s="75">
        <v>21600.455412234947</v>
      </c>
      <c r="C418" s="75">
        <v>913.83066548219813</v>
      </c>
      <c r="D418" s="86">
        <v>0.32441010511260937</v>
      </c>
      <c r="E418" s="34">
        <v>6</v>
      </c>
    </row>
    <row r="419" spans="1:5" x14ac:dyDescent="0.3">
      <c r="A419" s="75">
        <v>22764</v>
      </c>
      <c r="B419" s="75">
        <v>21443.295611021524</v>
      </c>
      <c r="C419" s="75">
        <v>893.00497694129217</v>
      </c>
      <c r="D419" s="86">
        <v>0.35105526375383128</v>
      </c>
      <c r="E419" s="34">
        <v>7</v>
      </c>
    </row>
    <row r="420" spans="1:5" x14ac:dyDescent="0.3">
      <c r="A420" s="75">
        <v>22606</v>
      </c>
      <c r="B420" s="75">
        <v>21306.179997588813</v>
      </c>
      <c r="C420" s="75">
        <v>878.92544461345835</v>
      </c>
      <c r="D420" s="86">
        <v>0.2811942460549291</v>
      </c>
      <c r="E420" s="34">
        <v>8</v>
      </c>
    </row>
    <row r="421" spans="1:5" x14ac:dyDescent="0.3">
      <c r="A421" s="75">
        <v>21036</v>
      </c>
      <c r="B421" s="75">
        <v>19970.02621215308</v>
      </c>
      <c r="C421" s="75">
        <v>704.63045523863411</v>
      </c>
      <c r="D421" s="86">
        <v>0.50764619216120466</v>
      </c>
      <c r="E421" s="34">
        <v>9</v>
      </c>
    </row>
    <row r="422" spans="1:5" x14ac:dyDescent="0.3">
      <c r="A422" s="75">
        <v>20865</v>
      </c>
      <c r="B422" s="75">
        <v>19812.657187206412</v>
      </c>
      <c r="C422" s="75">
        <v>676.76816936321154</v>
      </c>
      <c r="D422" s="86">
        <v>0.32817235123696897</v>
      </c>
      <c r="E422" s="34">
        <v>10</v>
      </c>
    </row>
    <row r="423" spans="1:5" x14ac:dyDescent="0.3">
      <c r="A423" s="75">
        <v>20592</v>
      </c>
      <c r="B423" s="75">
        <v>19646.129547521901</v>
      </c>
      <c r="C423" s="75">
        <v>660.57222250715267</v>
      </c>
      <c r="D423" s="86">
        <v>0.22287104946811709</v>
      </c>
      <c r="E423" s="34">
        <v>11</v>
      </c>
    </row>
    <row r="424" spans="1:5" x14ac:dyDescent="0.3">
      <c r="A424" s="75">
        <v>20322</v>
      </c>
      <c r="B424" s="75">
        <v>19442.107145662914</v>
      </c>
      <c r="C424" s="75">
        <v>622.65535654544624</v>
      </c>
      <c r="D424" s="86">
        <v>0.15765894229810726</v>
      </c>
      <c r="E424" s="34">
        <v>12</v>
      </c>
    </row>
    <row r="425" spans="1:5" x14ac:dyDescent="0.3">
      <c r="A425" s="75">
        <v>20073</v>
      </c>
      <c r="B425" s="75">
        <v>19253.928922897856</v>
      </c>
      <c r="C425" s="75">
        <v>573.02401981502544</v>
      </c>
      <c r="D425" s="86">
        <v>1.80894372407065E-2</v>
      </c>
      <c r="E425" s="34">
        <v>13</v>
      </c>
    </row>
    <row r="426" spans="1:5" x14ac:dyDescent="0.3">
      <c r="A426" s="75">
        <v>19211</v>
      </c>
      <c r="B426" s="75">
        <v>18468.601211067398</v>
      </c>
      <c r="C426" s="75">
        <v>484.30021912290721</v>
      </c>
      <c r="D426" s="86">
        <v>1.0563852594428491</v>
      </c>
      <c r="E426" s="34">
        <v>14</v>
      </c>
    </row>
    <row r="427" spans="1:5" x14ac:dyDescent="0.3">
      <c r="A427" s="75">
        <v>18945</v>
      </c>
      <c r="B427" s="75">
        <v>18313.380353322169</v>
      </c>
      <c r="C427" s="75">
        <v>408.72983327286499</v>
      </c>
      <c r="D427" s="86">
        <v>1.1356371362856239</v>
      </c>
      <c r="E427" s="34">
        <v>15</v>
      </c>
    </row>
    <row r="428" spans="1:5" x14ac:dyDescent="0.3">
      <c r="A428" s="75">
        <v>18721</v>
      </c>
      <c r="B428" s="75">
        <v>18186.988905825168</v>
      </c>
      <c r="C428" s="75">
        <v>352.13398698440739</v>
      </c>
      <c r="D428" s="86">
        <v>1.3737793846825124</v>
      </c>
      <c r="E428" s="34">
        <v>16</v>
      </c>
    </row>
    <row r="429" spans="1:5" x14ac:dyDescent="0.3">
      <c r="A429" s="75">
        <v>18455</v>
      </c>
      <c r="B429" s="75">
        <v>18060.351092814435</v>
      </c>
      <c r="C429" s="75">
        <v>255.09824720985031</v>
      </c>
      <c r="D429" s="86">
        <v>1.3352674963510995</v>
      </c>
      <c r="E429" s="34">
        <v>17</v>
      </c>
    </row>
    <row r="430" spans="1:5" x14ac:dyDescent="0.3">
      <c r="A430" s="75">
        <v>19081</v>
      </c>
      <c r="B430" s="75">
        <v>17548.735128381042</v>
      </c>
      <c r="C430" s="75">
        <v>1179.147769439717</v>
      </c>
      <c r="D430" s="86">
        <v>3.1217356671282639</v>
      </c>
      <c r="E430" s="34">
        <v>18</v>
      </c>
    </row>
    <row r="431" spans="1:5" x14ac:dyDescent="0.3">
      <c r="A431" s="75">
        <v>19517</v>
      </c>
      <c r="B431" s="75">
        <v>17761.765845066941</v>
      </c>
      <c r="C431" s="75">
        <v>1257.174348219683</v>
      </c>
      <c r="D431" s="86">
        <v>2.6995667806315002</v>
      </c>
      <c r="E431" s="34">
        <v>19</v>
      </c>
    </row>
    <row r="432" spans="1:5" x14ac:dyDescent="0.3">
      <c r="A432" s="75">
        <v>21173</v>
      </c>
      <c r="B432" s="75">
        <v>18237.434074959183</v>
      </c>
      <c r="C432" s="75">
        <v>1727.2559925690066</v>
      </c>
      <c r="D432" s="86">
        <v>2.2269709182074364</v>
      </c>
      <c r="E432" s="34">
        <v>20</v>
      </c>
    </row>
    <row r="433" spans="1:5" x14ac:dyDescent="0.3">
      <c r="A433" s="75">
        <v>22700</v>
      </c>
      <c r="B433" s="75">
        <v>18784.297861578463</v>
      </c>
      <c r="C433" s="75">
        <v>2093.0990989140141</v>
      </c>
      <c r="D433" s="86">
        <v>1.7016614614823307</v>
      </c>
      <c r="E433" s="34">
        <v>21</v>
      </c>
    </row>
    <row r="434" spans="1:5" x14ac:dyDescent="0.3">
      <c r="A434" s="75">
        <v>23649</v>
      </c>
      <c r="B434" s="75">
        <v>19404.857687851516</v>
      </c>
      <c r="C434" s="75">
        <v>2358.1069703433745</v>
      </c>
      <c r="D434" s="86">
        <v>1.424507802600163</v>
      </c>
      <c r="E434" s="34">
        <v>22</v>
      </c>
    </row>
    <row r="435" spans="1:5" x14ac:dyDescent="0.3">
      <c r="A435" s="34"/>
      <c r="B435" s="34"/>
      <c r="C435" s="34"/>
      <c r="D435" s="34"/>
      <c r="E435" s="34"/>
    </row>
    <row r="436" spans="1:5" x14ac:dyDescent="0.3">
      <c r="A436" s="125">
        <v>46539</v>
      </c>
      <c r="B436" s="34"/>
      <c r="C436" s="34"/>
      <c r="D436" s="34"/>
      <c r="E436" s="34"/>
    </row>
    <row r="437" spans="1:5" x14ac:dyDescent="0.3">
      <c r="A437" s="75">
        <v>24663</v>
      </c>
      <c r="B437" s="75">
        <v>20438.734712836213</v>
      </c>
      <c r="C437" s="75">
        <v>2526.9406797507668</v>
      </c>
      <c r="D437" s="86">
        <v>1.1023044698610622</v>
      </c>
      <c r="E437" s="34">
        <v>23</v>
      </c>
    </row>
    <row r="438" spans="1:5" x14ac:dyDescent="0.3">
      <c r="A438" s="75">
        <v>25364</v>
      </c>
      <c r="B438" s="75">
        <v>21146.4354617768</v>
      </c>
      <c r="C438" s="75">
        <v>2645.2567470238514</v>
      </c>
      <c r="D438" s="86">
        <v>0.9795024431938073</v>
      </c>
      <c r="E438" s="34">
        <v>24</v>
      </c>
    </row>
    <row r="439" spans="1:5" x14ac:dyDescent="0.3">
      <c r="A439" s="75">
        <v>26508</v>
      </c>
      <c r="B439" s="75">
        <v>22054.246597733407</v>
      </c>
      <c r="C439" s="75">
        <v>2759.61305108537</v>
      </c>
      <c r="D439" s="86">
        <v>0.66097174023537875</v>
      </c>
      <c r="E439" s="34">
        <v>25</v>
      </c>
    </row>
    <row r="440" spans="1:5" x14ac:dyDescent="0.3">
      <c r="A440" s="75">
        <v>27345</v>
      </c>
      <c r="B440" s="75">
        <v>22956.526335067963</v>
      </c>
      <c r="C440" s="75">
        <v>2908.0863700215759</v>
      </c>
      <c r="D440" s="86">
        <v>0.5925264881801694</v>
      </c>
      <c r="E440" s="34">
        <v>26</v>
      </c>
    </row>
    <row r="441" spans="1:5" x14ac:dyDescent="0.3">
      <c r="A441" s="75">
        <v>28561</v>
      </c>
      <c r="B441" s="75">
        <v>23401.797060920857</v>
      </c>
      <c r="C441" s="75">
        <v>3430.4315505119685</v>
      </c>
      <c r="D441" s="86">
        <v>0.38513278178724697</v>
      </c>
      <c r="E441" s="34">
        <v>27</v>
      </c>
    </row>
    <row r="442" spans="1:5" x14ac:dyDescent="0.3">
      <c r="A442" s="75">
        <v>30616</v>
      </c>
      <c r="B442" s="75">
        <v>24072.572181251206</v>
      </c>
      <c r="C442" s="75">
        <v>3483.7323160335541</v>
      </c>
      <c r="D442" s="86">
        <v>0.40539697876690661</v>
      </c>
      <c r="E442" s="34">
        <v>28</v>
      </c>
    </row>
    <row r="443" spans="1:5" x14ac:dyDescent="0.3">
      <c r="A443" s="75">
        <v>29245</v>
      </c>
      <c r="B443" s="75">
        <v>24232.657285219299</v>
      </c>
      <c r="C443" s="75">
        <v>3395.3921474388453</v>
      </c>
      <c r="D443" s="86">
        <v>0.32612875774925809</v>
      </c>
      <c r="E443" s="34">
        <v>29</v>
      </c>
    </row>
    <row r="444" spans="1:5" x14ac:dyDescent="0.3">
      <c r="A444" s="75">
        <v>29124</v>
      </c>
      <c r="B444" s="75">
        <v>24258.56454194304</v>
      </c>
      <c r="C444" s="75">
        <v>3338.3040348506024</v>
      </c>
      <c r="D444" s="86">
        <v>0.30833627273336206</v>
      </c>
      <c r="E444" s="34">
        <v>30</v>
      </c>
    </row>
    <row r="445" spans="1:5" x14ac:dyDescent="0.3">
      <c r="A445" s="75">
        <v>28445</v>
      </c>
      <c r="B445" s="75">
        <v>23963.120525107977</v>
      </c>
      <c r="C445" s="75">
        <v>3152.7728776535496</v>
      </c>
      <c r="D445" s="86">
        <v>0.30792999441576424</v>
      </c>
      <c r="E445" s="34">
        <v>31</v>
      </c>
    </row>
    <row r="446" spans="1:5" x14ac:dyDescent="0.3">
      <c r="A446" s="75">
        <v>28132</v>
      </c>
      <c r="B446" s="75">
        <v>23594.007771604116</v>
      </c>
      <c r="C446" s="75">
        <v>3071.1347604554599</v>
      </c>
      <c r="D446" s="86">
        <v>0.26495792849887995</v>
      </c>
      <c r="E446" s="34">
        <v>32</v>
      </c>
    </row>
    <row r="447" spans="1:5" x14ac:dyDescent="0.3">
      <c r="A447" s="75">
        <v>27794</v>
      </c>
      <c r="B447" s="75">
        <v>23123.630587508651</v>
      </c>
      <c r="C447" s="75">
        <v>3083.0504338045012</v>
      </c>
      <c r="D447" s="86">
        <v>0.3498024525913942</v>
      </c>
      <c r="E447" s="34">
        <v>33</v>
      </c>
    </row>
    <row r="448" spans="1:5" x14ac:dyDescent="0.3">
      <c r="A448" s="75">
        <v>27356</v>
      </c>
      <c r="B448" s="75">
        <v>22621.414097191322</v>
      </c>
      <c r="C448" s="75">
        <v>3069.5974577240422</v>
      </c>
      <c r="D448" s="86">
        <v>0.41840809773046511</v>
      </c>
      <c r="E448" s="34">
        <v>34</v>
      </c>
    </row>
    <row r="449" spans="1:5" x14ac:dyDescent="0.3">
      <c r="A449" s="75">
        <v>26718</v>
      </c>
      <c r="B449" s="75">
        <v>21929.152480598797</v>
      </c>
      <c r="C449" s="75">
        <v>3108.9287304457275</v>
      </c>
      <c r="D449" s="86">
        <v>0.46146098044885192</v>
      </c>
      <c r="E449" s="34">
        <v>35</v>
      </c>
    </row>
    <row r="450" spans="1:5" x14ac:dyDescent="0.3">
      <c r="A450" s="75">
        <v>25620</v>
      </c>
      <c r="B450" s="75">
        <v>21515.218232386283</v>
      </c>
      <c r="C450" s="75">
        <v>2683.4136195461733</v>
      </c>
      <c r="D450" s="86">
        <v>0.79269118640455272</v>
      </c>
      <c r="E450" s="34">
        <v>36</v>
      </c>
    </row>
    <row r="451" spans="1:5" x14ac:dyDescent="0.3">
      <c r="A451" s="75">
        <v>24715</v>
      </c>
      <c r="B451" s="75">
        <v>20679.436801481166</v>
      </c>
      <c r="C451" s="75">
        <v>2460.3795446339318</v>
      </c>
      <c r="D451" s="86">
        <v>1.0277948619427304</v>
      </c>
      <c r="E451" s="34">
        <v>37</v>
      </c>
    </row>
    <row r="452" spans="1:5" x14ac:dyDescent="0.3">
      <c r="A452" s="75">
        <v>23586</v>
      </c>
      <c r="B452" s="75">
        <v>19815.786603424698</v>
      </c>
      <c r="C452" s="75">
        <v>2195.1345642163196</v>
      </c>
      <c r="D452" s="86">
        <v>1.3376456459710104</v>
      </c>
      <c r="E452" s="34">
        <v>38</v>
      </c>
    </row>
    <row r="453" spans="1:5" x14ac:dyDescent="0.3">
      <c r="A453" s="75">
        <v>22370</v>
      </c>
      <c r="B453" s="75">
        <v>19084.42790117102</v>
      </c>
      <c r="C453" s="75">
        <v>1793.0267648892359</v>
      </c>
      <c r="D453" s="86">
        <v>1.5608411669052022</v>
      </c>
      <c r="E453" s="34">
        <v>39</v>
      </c>
    </row>
    <row r="454" spans="1:5" x14ac:dyDescent="0.3">
      <c r="A454" s="75">
        <v>19328</v>
      </c>
      <c r="B454" s="75">
        <v>19020.116922438021</v>
      </c>
      <c r="C454" s="75">
        <v>211.3339688971308</v>
      </c>
      <c r="D454" s="86">
        <v>0.46744586776941754</v>
      </c>
      <c r="E454" s="34">
        <v>40</v>
      </c>
    </row>
    <row r="455" spans="1:5" x14ac:dyDescent="0.3">
      <c r="A455" s="75">
        <v>19243</v>
      </c>
      <c r="B455" s="75">
        <v>18973.051757544232</v>
      </c>
      <c r="C455" s="75">
        <v>188.39636266794858</v>
      </c>
      <c r="D455" s="86">
        <v>0.34307265718811997</v>
      </c>
      <c r="E455" s="34">
        <v>41</v>
      </c>
    </row>
    <row r="456" spans="1:5" x14ac:dyDescent="0.3">
      <c r="A456" s="75">
        <v>19228</v>
      </c>
      <c r="B456" s="75">
        <v>18960.518569225373</v>
      </c>
      <c r="C456" s="75">
        <v>188.50418655655284</v>
      </c>
      <c r="D456" s="86">
        <v>0.16739916418609341</v>
      </c>
      <c r="E456" s="34">
        <v>42</v>
      </c>
    </row>
    <row r="457" spans="1:5" x14ac:dyDescent="0.3">
      <c r="A457" s="75">
        <v>19260</v>
      </c>
      <c r="B457" s="75">
        <v>18957.142730920434</v>
      </c>
      <c r="C457" s="75">
        <v>197.41653067647729</v>
      </c>
      <c r="D457" s="86">
        <v>0.21989356065620788</v>
      </c>
      <c r="E457" s="34">
        <v>43</v>
      </c>
    </row>
    <row r="458" spans="1:5" x14ac:dyDescent="0.3">
      <c r="A458" s="75">
        <v>19312</v>
      </c>
      <c r="B458" s="75">
        <v>18971.85973030694</v>
      </c>
      <c r="C458" s="75">
        <v>232.86703397924722</v>
      </c>
      <c r="D458" s="86">
        <v>0.61232283024971934</v>
      </c>
      <c r="E458" s="34">
        <v>44</v>
      </c>
    </row>
    <row r="459" spans="1:5" x14ac:dyDescent="0.3">
      <c r="A459" s="75">
        <v>20043</v>
      </c>
      <c r="B459" s="75">
        <v>19389.701069611609</v>
      </c>
      <c r="C459" s="75">
        <v>418.02228235731542</v>
      </c>
      <c r="D459" s="86">
        <v>0.42881921199652406</v>
      </c>
      <c r="E459" s="34">
        <v>45</v>
      </c>
    </row>
    <row r="460" spans="1:5" x14ac:dyDescent="0.3">
      <c r="A460" s="75">
        <v>20217</v>
      </c>
      <c r="B460" s="75">
        <v>19533.942610040824</v>
      </c>
      <c r="C460" s="75">
        <v>477.01339571665244</v>
      </c>
      <c r="D460" s="86">
        <v>0.57797588647460918</v>
      </c>
      <c r="E460" s="34">
        <v>46</v>
      </c>
    </row>
    <row r="461" spans="1:5" x14ac:dyDescent="0.3">
      <c r="A461" s="75">
        <v>20436</v>
      </c>
      <c r="B461" s="75">
        <v>19659.342951586419</v>
      </c>
      <c r="C461" s="75">
        <v>512.97567919736969</v>
      </c>
      <c r="D461" s="86">
        <v>0.50846940251675254</v>
      </c>
      <c r="E461" s="34">
        <v>47</v>
      </c>
    </row>
    <row r="462" spans="1:5" x14ac:dyDescent="0.3">
      <c r="A462" s="75">
        <v>20810</v>
      </c>
      <c r="B462" s="75">
        <v>19848.700737420757</v>
      </c>
      <c r="C462" s="75">
        <v>587.80839223997987</v>
      </c>
      <c r="D462" s="86">
        <v>0.50303288635501331</v>
      </c>
      <c r="E462" s="34">
        <v>48</v>
      </c>
    </row>
    <row r="463" spans="1:5" x14ac:dyDescent="0.3">
      <c r="A463" s="75">
        <v>22159</v>
      </c>
      <c r="B463" s="75">
        <v>20965.485585688828</v>
      </c>
      <c r="C463" s="75">
        <v>763.20213171074715</v>
      </c>
      <c r="D463" s="86">
        <v>0.30421546371935693</v>
      </c>
      <c r="E463" s="34">
        <v>49</v>
      </c>
    </row>
    <row r="464" spans="1:5" x14ac:dyDescent="0.3">
      <c r="A464" s="75">
        <v>22356</v>
      </c>
      <c r="B464" s="75">
        <v>21156.737280075315</v>
      </c>
      <c r="C464" s="75">
        <v>784.16108231752514</v>
      </c>
      <c r="D464" s="86">
        <v>0.20244978992072743</v>
      </c>
      <c r="E464" s="34">
        <v>50</v>
      </c>
    </row>
    <row r="465" spans="1:5" x14ac:dyDescent="0.3">
      <c r="A465" s="75">
        <v>22506</v>
      </c>
      <c r="B465" s="75">
        <v>21302.025284887426</v>
      </c>
      <c r="C465" s="75">
        <v>778.78126467587367</v>
      </c>
      <c r="D465" s="86">
        <v>0.3535801968170465</v>
      </c>
      <c r="E465" s="34">
        <v>51</v>
      </c>
    </row>
    <row r="466" spans="1:5" x14ac:dyDescent="0.3">
      <c r="A466" s="75">
        <v>22707</v>
      </c>
      <c r="B466" s="75">
        <v>21424.751727618499</v>
      </c>
      <c r="C466" s="75">
        <v>845.09864602768732</v>
      </c>
      <c r="D466" s="86">
        <v>0.45667572115330629</v>
      </c>
      <c r="E466" s="34">
        <v>52</v>
      </c>
    </row>
    <row r="467" spans="1:5" x14ac:dyDescent="0.3">
      <c r="A467" s="75">
        <v>23401</v>
      </c>
      <c r="B467" s="75">
        <v>21909.966998648917</v>
      </c>
      <c r="C467" s="75">
        <v>1011.5442498074838</v>
      </c>
      <c r="D467" s="86">
        <v>0.50262601332258228</v>
      </c>
      <c r="E467" s="34">
        <v>1</v>
      </c>
    </row>
    <row r="468" spans="1:5" x14ac:dyDescent="0.3">
      <c r="A468" s="75">
        <v>23755</v>
      </c>
      <c r="B468" s="75">
        <v>22073.417799436702</v>
      </c>
      <c r="C468" s="75">
        <v>1074.6654902752612</v>
      </c>
      <c r="D468" s="86">
        <v>0.49300037605924163</v>
      </c>
      <c r="E468" s="34">
        <v>2</v>
      </c>
    </row>
    <row r="469" spans="1:5" x14ac:dyDescent="0.3">
      <c r="A469" s="75">
        <v>24237</v>
      </c>
      <c r="B469" s="75">
        <v>22227.586150555351</v>
      </c>
      <c r="C469" s="75">
        <v>1103.4922444886131</v>
      </c>
      <c r="D469" s="86">
        <v>0.36820914752293576</v>
      </c>
      <c r="E469" s="34">
        <v>3</v>
      </c>
    </row>
    <row r="470" spans="1:5" x14ac:dyDescent="0.3">
      <c r="A470" s="75">
        <v>23905</v>
      </c>
      <c r="B470" s="75">
        <v>22203.448493604919</v>
      </c>
      <c r="C470" s="75">
        <v>1061.6173584124288</v>
      </c>
      <c r="D470" s="86">
        <v>0.38121353238800443</v>
      </c>
      <c r="E470" s="34">
        <v>4</v>
      </c>
    </row>
    <row r="471" spans="1:5" x14ac:dyDescent="0.3">
      <c r="A471" s="75">
        <v>23628</v>
      </c>
      <c r="B471" s="75">
        <v>22030.639625326519</v>
      </c>
      <c r="C471" s="75">
        <v>983.0068025392352</v>
      </c>
      <c r="D471" s="86">
        <v>0.34209358636372655</v>
      </c>
      <c r="E471" s="34">
        <v>5</v>
      </c>
    </row>
    <row r="472" spans="1:5" x14ac:dyDescent="0.3">
      <c r="A472" s="75">
        <v>23309</v>
      </c>
      <c r="B472" s="75">
        <v>21942.493171064179</v>
      </c>
      <c r="C472" s="75">
        <v>924.86014859921352</v>
      </c>
      <c r="D472" s="86">
        <v>0.32274894956382388</v>
      </c>
      <c r="E472" s="34">
        <v>6</v>
      </c>
    </row>
    <row r="473" spans="1:5" x14ac:dyDescent="0.3">
      <c r="A473" s="75">
        <v>23113</v>
      </c>
      <c r="B473" s="75">
        <v>21783.426083568262</v>
      </c>
      <c r="C473" s="75">
        <v>903.95315626597881</v>
      </c>
      <c r="D473" s="86">
        <v>0.34906848798665557</v>
      </c>
      <c r="E473" s="34">
        <v>7</v>
      </c>
    </row>
    <row r="474" spans="1:5" x14ac:dyDescent="0.3">
      <c r="A474" s="75">
        <v>22962</v>
      </c>
      <c r="B474" s="75">
        <v>21644.605497659057</v>
      </c>
      <c r="C474" s="75">
        <v>889.78928616653275</v>
      </c>
      <c r="D474" s="86">
        <v>0.27916219467503056</v>
      </c>
      <c r="E474" s="34">
        <v>8</v>
      </c>
    </row>
    <row r="475" spans="1:5" x14ac:dyDescent="0.3">
      <c r="A475" s="75">
        <v>21130</v>
      </c>
      <c r="B475" s="75">
        <v>20064.211835034366</v>
      </c>
      <c r="C475" s="75">
        <v>704.63045523863411</v>
      </c>
      <c r="D475" s="86">
        <v>0.50764619216131235</v>
      </c>
      <c r="E475" s="34">
        <v>9</v>
      </c>
    </row>
    <row r="476" spans="1:5" x14ac:dyDescent="0.3">
      <c r="A476" s="75">
        <v>20959</v>
      </c>
      <c r="B476" s="75">
        <v>19906.842810087721</v>
      </c>
      <c r="C476" s="75">
        <v>676.76816936321097</v>
      </c>
      <c r="D476" s="86">
        <v>0.32817235123696981</v>
      </c>
      <c r="E476" s="34">
        <v>10</v>
      </c>
    </row>
    <row r="477" spans="1:5" x14ac:dyDescent="0.3">
      <c r="A477" s="75">
        <v>20686</v>
      </c>
      <c r="B477" s="75">
        <v>19740.315170403232</v>
      </c>
      <c r="C477" s="75">
        <v>660.57222250715267</v>
      </c>
      <c r="D477" s="86">
        <v>0.22287104946800818</v>
      </c>
      <c r="E477" s="34">
        <v>11</v>
      </c>
    </row>
    <row r="478" spans="1:5" x14ac:dyDescent="0.3">
      <c r="A478" s="75">
        <v>20416</v>
      </c>
      <c r="B478" s="75">
        <v>19536.292768544223</v>
      </c>
      <c r="C478" s="75">
        <v>622.65535654544624</v>
      </c>
      <c r="D478" s="86">
        <v>0.15765894229812677</v>
      </c>
      <c r="E478" s="34">
        <v>12</v>
      </c>
    </row>
    <row r="479" spans="1:5" x14ac:dyDescent="0.3">
      <c r="A479" s="75">
        <v>20167</v>
      </c>
      <c r="B479" s="75">
        <v>19348.114545779154</v>
      </c>
      <c r="C479" s="75">
        <v>573.02401981502544</v>
      </c>
      <c r="D479" s="86">
        <v>1.8089437240789943E-2</v>
      </c>
      <c r="E479" s="34">
        <v>13</v>
      </c>
    </row>
    <row r="480" spans="1:5" x14ac:dyDescent="0.3">
      <c r="A480" s="75">
        <v>19344</v>
      </c>
      <c r="B480" s="75">
        <v>18601.030710076338</v>
      </c>
      <c r="C480" s="75">
        <v>484.30021912290721</v>
      </c>
      <c r="D480" s="86">
        <v>1.0563852594432086</v>
      </c>
      <c r="E480" s="34">
        <v>14</v>
      </c>
    </row>
    <row r="481" spans="1:5" x14ac:dyDescent="0.3">
      <c r="A481" s="75">
        <v>19078</v>
      </c>
      <c r="B481" s="75">
        <v>18445.809852331135</v>
      </c>
      <c r="C481" s="75">
        <v>408.72983327286499</v>
      </c>
      <c r="D481" s="86">
        <v>1.1356371362858768</v>
      </c>
      <c r="E481" s="34">
        <v>15</v>
      </c>
    </row>
    <row r="482" spans="1:5" x14ac:dyDescent="0.3">
      <c r="A482" s="75">
        <v>18854</v>
      </c>
      <c r="B482" s="75">
        <v>18319.418404834141</v>
      </c>
      <c r="C482" s="75">
        <v>352.13398698440739</v>
      </c>
      <c r="D482" s="86">
        <v>1.3737793846827282</v>
      </c>
      <c r="E482" s="34">
        <v>16</v>
      </c>
    </row>
    <row r="483" spans="1:5" x14ac:dyDescent="0.3">
      <c r="A483" s="75">
        <v>18587</v>
      </c>
      <c r="B483" s="75">
        <v>18192.780591823401</v>
      </c>
      <c r="C483" s="75">
        <v>255.09824720985108</v>
      </c>
      <c r="D483" s="86">
        <v>1.3352674963514897</v>
      </c>
      <c r="E483" s="34">
        <v>17</v>
      </c>
    </row>
    <row r="484" spans="1:5" x14ac:dyDescent="0.3">
      <c r="A484" s="75">
        <v>19210</v>
      </c>
      <c r="B484" s="75">
        <v>17625.791431821464</v>
      </c>
      <c r="C484" s="75">
        <v>1213.1519015576082</v>
      </c>
      <c r="D484" s="86">
        <v>3.1170219481411117</v>
      </c>
      <c r="E484" s="34">
        <v>18</v>
      </c>
    </row>
    <row r="485" spans="1:5" x14ac:dyDescent="0.3">
      <c r="A485" s="75">
        <v>19662</v>
      </c>
      <c r="B485" s="75">
        <v>17844.43502864119</v>
      </c>
      <c r="C485" s="75">
        <v>1293.5566185935811</v>
      </c>
      <c r="D485" s="86">
        <v>2.6916510094268911</v>
      </c>
      <c r="E485" s="34">
        <v>19</v>
      </c>
    </row>
    <row r="486" spans="1:5" x14ac:dyDescent="0.3">
      <c r="A486" s="75">
        <v>21344</v>
      </c>
      <c r="B486" s="75">
        <v>18334.044743857812</v>
      </c>
      <c r="C486" s="75">
        <v>1777.5116508286364</v>
      </c>
      <c r="D486" s="86">
        <v>2.2198213230016908</v>
      </c>
      <c r="E486" s="34">
        <v>20</v>
      </c>
    </row>
    <row r="487" spans="1:5" x14ac:dyDescent="0.3">
      <c r="A487" s="75">
        <v>22941</v>
      </c>
      <c r="B487" s="75">
        <v>18897.42915913889</v>
      </c>
      <c r="C487" s="75">
        <v>2154.1914709959201</v>
      </c>
      <c r="D487" s="86">
        <v>1.6960068839184046</v>
      </c>
      <c r="E487" s="34">
        <v>21</v>
      </c>
    </row>
    <row r="488" spans="1:5" x14ac:dyDescent="0.3">
      <c r="A488" s="75">
        <v>23888</v>
      </c>
      <c r="B488" s="75">
        <v>19536.564039858182</v>
      </c>
      <c r="C488" s="75">
        <v>2425.7696469584648</v>
      </c>
      <c r="D488" s="86">
        <v>1.4192799263753861</v>
      </c>
      <c r="E488" s="34">
        <v>22</v>
      </c>
    </row>
    <row r="489" spans="1:5" x14ac:dyDescent="0.3">
      <c r="A489" s="34"/>
      <c r="B489" s="34"/>
      <c r="C489" s="34"/>
      <c r="D489" s="34"/>
      <c r="E489" s="34"/>
    </row>
    <row r="490" spans="1:5" x14ac:dyDescent="0.3">
      <c r="A490" s="125">
        <v>46905</v>
      </c>
      <c r="B490" s="34"/>
      <c r="C490" s="34"/>
      <c r="D490" s="34"/>
      <c r="E490" s="34"/>
    </row>
    <row r="491" spans="1:5" x14ac:dyDescent="0.3">
      <c r="A491" s="75">
        <v>24840</v>
      </c>
      <c r="B491" s="75">
        <v>20559.060714106741</v>
      </c>
      <c r="C491" s="75">
        <v>2561.9708022166228</v>
      </c>
      <c r="D491" s="86">
        <v>1.1010087834761686</v>
      </c>
      <c r="E491" s="34">
        <v>23</v>
      </c>
    </row>
    <row r="492" spans="1:5" x14ac:dyDescent="0.3">
      <c r="A492" s="75">
        <v>25546</v>
      </c>
      <c r="B492" s="75">
        <v>21276.660761812422</v>
      </c>
      <c r="C492" s="75">
        <v>2681.227682852249</v>
      </c>
      <c r="D492" s="86">
        <v>0.97878679405178859</v>
      </c>
      <c r="E492" s="34">
        <v>24</v>
      </c>
    </row>
    <row r="493" spans="1:5" x14ac:dyDescent="0.3">
      <c r="A493" s="75">
        <v>26692</v>
      </c>
      <c r="B493" s="75">
        <v>22196.732548752527</v>
      </c>
      <c r="C493" s="75">
        <v>2796.7395754554459</v>
      </c>
      <c r="D493" s="86">
        <v>0.66163253601580685</v>
      </c>
      <c r="E493" s="34">
        <v>25</v>
      </c>
    </row>
    <row r="494" spans="1:5" x14ac:dyDescent="0.3">
      <c r="A494" s="75">
        <v>27555</v>
      </c>
      <c r="B494" s="75">
        <v>23111.285642379415</v>
      </c>
      <c r="C494" s="75">
        <v>2947.5829722488038</v>
      </c>
      <c r="D494" s="86">
        <v>0.59460430749536164</v>
      </c>
      <c r="E494" s="34">
        <v>26</v>
      </c>
    </row>
    <row r="495" spans="1:5" x14ac:dyDescent="0.3">
      <c r="A495" s="75">
        <v>28760</v>
      </c>
      <c r="B495" s="75">
        <v>23533.420216349597</v>
      </c>
      <c r="C495" s="75">
        <v>3469.4255842040166</v>
      </c>
      <c r="D495" s="86">
        <v>0.38817826555513957</v>
      </c>
      <c r="E495" s="34">
        <v>27</v>
      </c>
    </row>
    <row r="496" spans="1:5" x14ac:dyDescent="0.3">
      <c r="A496" s="75">
        <v>30831</v>
      </c>
      <c r="B496" s="75">
        <v>24211.965110795598</v>
      </c>
      <c r="C496" s="75">
        <v>3524.1224129343777</v>
      </c>
      <c r="D496" s="86">
        <v>0.40838001160181447</v>
      </c>
      <c r="E496" s="34">
        <v>28</v>
      </c>
    </row>
    <row r="497" spans="1:5" x14ac:dyDescent="0.3">
      <c r="A497" s="75">
        <v>29455</v>
      </c>
      <c r="B497" s="75">
        <v>24374.265042634328</v>
      </c>
      <c r="C497" s="75">
        <v>3434.8744529481614</v>
      </c>
      <c r="D497" s="86">
        <v>0.32908268359799114</v>
      </c>
      <c r="E497" s="34">
        <v>29</v>
      </c>
    </row>
    <row r="498" spans="1:5" x14ac:dyDescent="0.3">
      <c r="A498" s="75">
        <v>29320</v>
      </c>
      <c r="B498" s="75">
        <v>24400.579634792422</v>
      </c>
      <c r="C498" s="75">
        <v>3376.8856531712058</v>
      </c>
      <c r="D498" s="86">
        <v>0.31121783771432882</v>
      </c>
      <c r="E498" s="34">
        <v>30</v>
      </c>
    </row>
    <row r="499" spans="1:5" x14ac:dyDescent="0.3">
      <c r="A499" s="75">
        <v>28624</v>
      </c>
      <c r="B499" s="75">
        <v>24096.68221652176</v>
      </c>
      <c r="C499" s="75">
        <v>3184.8179718852816</v>
      </c>
      <c r="D499" s="86">
        <v>0.31043318367695649</v>
      </c>
      <c r="E499" s="34">
        <v>31</v>
      </c>
    </row>
    <row r="500" spans="1:5" x14ac:dyDescent="0.3">
      <c r="A500" s="75">
        <v>28310</v>
      </c>
      <c r="B500" s="75">
        <v>23724.060631236764</v>
      </c>
      <c r="C500" s="75">
        <v>3101.9086956463984</v>
      </c>
      <c r="D500" s="86">
        <v>0.26729795895304331</v>
      </c>
      <c r="E500" s="34">
        <v>32</v>
      </c>
    </row>
    <row r="501" spans="1:5" x14ac:dyDescent="0.3">
      <c r="A501" s="75">
        <v>27968</v>
      </c>
      <c r="B501" s="75">
        <v>23249.303624221524</v>
      </c>
      <c r="C501" s="75">
        <v>3113.8724521113331</v>
      </c>
      <c r="D501" s="86">
        <v>0.35205206469596911</v>
      </c>
      <c r="E501" s="34">
        <v>33</v>
      </c>
    </row>
    <row r="502" spans="1:5" x14ac:dyDescent="0.3">
      <c r="A502" s="75">
        <v>27527</v>
      </c>
      <c r="B502" s="75">
        <v>22742.254289632994</v>
      </c>
      <c r="C502" s="75">
        <v>3099.9884357671194</v>
      </c>
      <c r="D502" s="86">
        <v>0.42056408400087519</v>
      </c>
      <c r="E502" s="34">
        <v>34</v>
      </c>
    </row>
    <row r="503" spans="1:5" x14ac:dyDescent="0.3">
      <c r="A503" s="75">
        <v>26877</v>
      </c>
      <c r="B503" s="75">
        <v>22043.469976775537</v>
      </c>
      <c r="C503" s="75">
        <v>3139.4757679374311</v>
      </c>
      <c r="D503" s="86">
        <v>0.46312297091233984</v>
      </c>
      <c r="E503" s="34">
        <v>35</v>
      </c>
    </row>
    <row r="504" spans="1:5" x14ac:dyDescent="0.3">
      <c r="A504" s="75">
        <v>25829</v>
      </c>
      <c r="B504" s="75">
        <v>21641.200191491149</v>
      </c>
      <c r="C504" s="75">
        <v>2732.813169637689</v>
      </c>
      <c r="D504" s="86">
        <v>0.79116209297318529</v>
      </c>
      <c r="E504" s="34">
        <v>36</v>
      </c>
    </row>
    <row r="505" spans="1:5" x14ac:dyDescent="0.3">
      <c r="A505" s="75">
        <v>24903</v>
      </c>
      <c r="B505" s="75">
        <v>20789.34616028281</v>
      </c>
      <c r="C505" s="75">
        <v>2507.108317059719</v>
      </c>
      <c r="D505" s="86">
        <v>1.0234149006931534</v>
      </c>
      <c r="E505" s="34">
        <v>37</v>
      </c>
    </row>
    <row r="506" spans="1:5" x14ac:dyDescent="0.3">
      <c r="A506" s="75">
        <v>23751</v>
      </c>
      <c r="B506" s="75">
        <v>19908.152769076212</v>
      </c>
      <c r="C506" s="75">
        <v>2238.9823421668625</v>
      </c>
      <c r="D506" s="86">
        <v>1.3304354121654682</v>
      </c>
      <c r="E506" s="34">
        <v>38</v>
      </c>
    </row>
    <row r="507" spans="1:5" x14ac:dyDescent="0.3">
      <c r="A507" s="75">
        <v>22527</v>
      </c>
      <c r="B507" s="75">
        <v>19161.34229576639</v>
      </c>
      <c r="C507" s="75">
        <v>1830.5539954125325</v>
      </c>
      <c r="D507" s="86">
        <v>1.5515792424481147</v>
      </c>
      <c r="E507" s="34">
        <v>39</v>
      </c>
    </row>
    <row r="508" spans="1:5" x14ac:dyDescent="0.3">
      <c r="A508" s="75">
        <v>19447</v>
      </c>
      <c r="B508" s="75">
        <v>19139.659566720504</v>
      </c>
      <c r="C508" s="75">
        <v>211.33396889713171</v>
      </c>
      <c r="D508" s="86">
        <v>0.46744586776932828</v>
      </c>
      <c r="E508" s="34">
        <v>40</v>
      </c>
    </row>
    <row r="509" spans="1:5" x14ac:dyDescent="0.3">
      <c r="A509" s="75">
        <v>19363</v>
      </c>
      <c r="B509" s="75">
        <v>19092.5944018267</v>
      </c>
      <c r="C509" s="75">
        <v>188.39636266794719</v>
      </c>
      <c r="D509" s="86">
        <v>0.3430726571882376</v>
      </c>
      <c r="E509" s="34">
        <v>41</v>
      </c>
    </row>
    <row r="510" spans="1:5" x14ac:dyDescent="0.3">
      <c r="A510" s="75">
        <v>19348</v>
      </c>
      <c r="B510" s="75">
        <v>19080.061213507826</v>
      </c>
      <c r="C510" s="75">
        <v>188.50418655655196</v>
      </c>
      <c r="D510" s="86">
        <v>0.16739916418638875</v>
      </c>
      <c r="E510" s="34">
        <v>42</v>
      </c>
    </row>
    <row r="511" spans="1:5" x14ac:dyDescent="0.3">
      <c r="A511" s="75">
        <v>19379</v>
      </c>
      <c r="B511" s="75">
        <v>19076.685375202913</v>
      </c>
      <c r="C511" s="75">
        <v>197.41653067647417</v>
      </c>
      <c r="D511" s="86">
        <v>0.21989356065607801</v>
      </c>
      <c r="E511" s="34">
        <v>43</v>
      </c>
    </row>
    <row r="512" spans="1:5" x14ac:dyDescent="0.3">
      <c r="A512" s="75">
        <v>19432</v>
      </c>
      <c r="B512" s="75">
        <v>19091.402374589394</v>
      </c>
      <c r="C512" s="75">
        <v>232.867033979246</v>
      </c>
      <c r="D512" s="86">
        <v>0.61232283024994649</v>
      </c>
      <c r="E512" s="34">
        <v>44</v>
      </c>
    </row>
    <row r="513" spans="1:5" x14ac:dyDescent="0.3">
      <c r="A513" s="75">
        <v>20120</v>
      </c>
      <c r="B513" s="75">
        <v>19466.082217571402</v>
      </c>
      <c r="C513" s="75">
        <v>418.02228235731451</v>
      </c>
      <c r="D513" s="86">
        <v>0.42881921199646228</v>
      </c>
      <c r="E513" s="34">
        <v>45</v>
      </c>
    </row>
    <row r="514" spans="1:5" x14ac:dyDescent="0.3">
      <c r="A514" s="75">
        <v>20293</v>
      </c>
      <c r="B514" s="75">
        <v>19610.323758000632</v>
      </c>
      <c r="C514" s="75">
        <v>477.01339571665284</v>
      </c>
      <c r="D514" s="86">
        <v>0.57797588647449205</v>
      </c>
      <c r="E514" s="34">
        <v>46</v>
      </c>
    </row>
    <row r="515" spans="1:5" x14ac:dyDescent="0.3">
      <c r="A515" s="75">
        <v>20513</v>
      </c>
      <c r="B515" s="75">
        <v>19735.724099546234</v>
      </c>
      <c r="C515" s="75">
        <v>512.97567919737003</v>
      </c>
      <c r="D515" s="86">
        <v>0.50846940251660599</v>
      </c>
      <c r="E515" s="34">
        <v>47</v>
      </c>
    </row>
    <row r="516" spans="1:5" x14ac:dyDescent="0.3">
      <c r="A516" s="75">
        <v>20886</v>
      </c>
      <c r="B516" s="75">
        <v>19925.081885380579</v>
      </c>
      <c r="C516" s="75">
        <v>587.80839223997987</v>
      </c>
      <c r="D516" s="86">
        <v>0.50303288635484322</v>
      </c>
      <c r="E516" s="34">
        <v>48</v>
      </c>
    </row>
    <row r="517" spans="1:5" x14ac:dyDescent="0.3">
      <c r="A517" s="75">
        <v>22239</v>
      </c>
      <c r="B517" s="75">
        <v>21037.548083729307</v>
      </c>
      <c r="C517" s="75">
        <v>769.39215293868142</v>
      </c>
      <c r="D517" s="86">
        <v>0.30122760078002292</v>
      </c>
      <c r="E517" s="34">
        <v>49</v>
      </c>
    </row>
    <row r="518" spans="1:5" x14ac:dyDescent="0.3">
      <c r="A518" s="75">
        <v>22438</v>
      </c>
      <c r="B518" s="75">
        <v>21230.337065955107</v>
      </c>
      <c r="C518" s="75">
        <v>790.33678481652953</v>
      </c>
      <c r="D518" s="86">
        <v>0.19957045868993531</v>
      </c>
      <c r="E518" s="34">
        <v>50</v>
      </c>
    </row>
    <row r="519" spans="1:5" x14ac:dyDescent="0.3">
      <c r="A519" s="75">
        <v>22589</v>
      </c>
      <c r="B519" s="75">
        <v>21376.812136973793</v>
      </c>
      <c r="C519" s="75">
        <v>784.67018033736736</v>
      </c>
      <c r="D519" s="86">
        <v>0.35087054690005759</v>
      </c>
      <c r="E519" s="34">
        <v>51</v>
      </c>
    </row>
    <row r="520" spans="1:5" x14ac:dyDescent="0.3">
      <c r="A520" s="75">
        <v>22793</v>
      </c>
      <c r="B520" s="75">
        <v>21500.403640646506</v>
      </c>
      <c r="C520" s="75">
        <v>851.32718416057617</v>
      </c>
      <c r="D520" s="86">
        <v>0.453714653130177</v>
      </c>
      <c r="E520" s="34">
        <v>52</v>
      </c>
    </row>
    <row r="521" spans="1:5" x14ac:dyDescent="0.3">
      <c r="A521" s="75">
        <v>23529</v>
      </c>
      <c r="B521" s="75">
        <v>22022.712035268036</v>
      </c>
      <c r="C521" s="75">
        <v>1023.6382258892087</v>
      </c>
      <c r="D521" s="86">
        <v>0.49860491320137684</v>
      </c>
      <c r="E521" s="34">
        <v>1</v>
      </c>
    </row>
    <row r="522" spans="1:5" x14ac:dyDescent="0.3">
      <c r="A522" s="75">
        <v>23892</v>
      </c>
      <c r="B522" s="75">
        <v>22188.157971846063</v>
      </c>
      <c r="C522" s="75">
        <v>1087.3480429537485</v>
      </c>
      <c r="D522" s="86">
        <v>0.48928534103307947</v>
      </c>
      <c r="E522" s="34">
        <v>2</v>
      </c>
    </row>
    <row r="523" spans="1:5" x14ac:dyDescent="0.3">
      <c r="A523" s="75">
        <v>24376</v>
      </c>
      <c r="B523" s="75">
        <v>22344.284240795903</v>
      </c>
      <c r="C523" s="75">
        <v>1116.3868711632433</v>
      </c>
      <c r="D523" s="86">
        <v>0.36459902220909707</v>
      </c>
      <c r="E523" s="34">
        <v>3</v>
      </c>
    </row>
    <row r="524" spans="1:5" x14ac:dyDescent="0.3">
      <c r="A524" s="75">
        <v>24042</v>
      </c>
      <c r="B524" s="75">
        <v>22319.977558610874</v>
      </c>
      <c r="C524" s="75">
        <v>1074.0202059273581</v>
      </c>
      <c r="D524" s="86">
        <v>0.37788887067703358</v>
      </c>
      <c r="E524" s="34">
        <v>4</v>
      </c>
    </row>
    <row r="525" spans="1:5" x14ac:dyDescent="0.3">
      <c r="A525" s="75">
        <v>23557</v>
      </c>
      <c r="B525" s="75">
        <v>21936.895581649591</v>
      </c>
      <c r="C525" s="75">
        <v>994.65242558072725</v>
      </c>
      <c r="D525" s="86">
        <v>0.34004490776675506</v>
      </c>
      <c r="E525" s="34">
        <v>5</v>
      </c>
    </row>
    <row r="526" spans="1:5" x14ac:dyDescent="0.3">
      <c r="A526" s="75">
        <v>23224</v>
      </c>
      <c r="B526" s="75">
        <v>21847.772317304996</v>
      </c>
      <c r="C526" s="75">
        <v>935.89658195277582</v>
      </c>
      <c r="D526" s="86">
        <v>0.32112983857214661</v>
      </c>
      <c r="E526" s="34">
        <v>6</v>
      </c>
    </row>
    <row r="527" spans="1:5" x14ac:dyDescent="0.3">
      <c r="A527" s="75">
        <v>23034</v>
      </c>
      <c r="B527" s="75">
        <v>21686.797943526628</v>
      </c>
      <c r="C527" s="75">
        <v>914.9083195331167</v>
      </c>
      <c r="D527" s="86">
        <v>0.34713310218793936</v>
      </c>
      <c r="E527" s="34">
        <v>7</v>
      </c>
    </row>
    <row r="528" spans="1:5" x14ac:dyDescent="0.3">
      <c r="A528" s="75">
        <v>22876</v>
      </c>
      <c r="B528" s="75">
        <v>21546.272385140899</v>
      </c>
      <c r="C528" s="75">
        <v>900.65981665607387</v>
      </c>
      <c r="D528" s="86">
        <v>0.27718799819706419</v>
      </c>
      <c r="E528" s="34">
        <v>8</v>
      </c>
    </row>
    <row r="529" spans="1:5" x14ac:dyDescent="0.3">
      <c r="A529" s="75">
        <v>21223</v>
      </c>
      <c r="B529" s="75">
        <v>20157.561878483368</v>
      </c>
      <c r="C529" s="75">
        <v>704.63045523863411</v>
      </c>
      <c r="D529" s="86">
        <v>0.50764619216113283</v>
      </c>
      <c r="E529" s="34">
        <v>9</v>
      </c>
    </row>
    <row r="530" spans="1:5" x14ac:dyDescent="0.3">
      <c r="A530" s="75">
        <v>21053</v>
      </c>
      <c r="B530" s="75">
        <v>20000.192853536719</v>
      </c>
      <c r="C530" s="75">
        <v>676.76816936321154</v>
      </c>
      <c r="D530" s="86">
        <v>0.32817235123682714</v>
      </c>
      <c r="E530" s="34">
        <v>10</v>
      </c>
    </row>
    <row r="531" spans="1:5" x14ac:dyDescent="0.3">
      <c r="A531" s="75">
        <v>20780</v>
      </c>
      <c r="B531" s="75">
        <v>19833.665213852219</v>
      </c>
      <c r="C531" s="75">
        <v>660.57222250715267</v>
      </c>
      <c r="D531" s="86">
        <v>0.22287104946791012</v>
      </c>
      <c r="E531" s="34">
        <v>11</v>
      </c>
    </row>
    <row r="532" spans="1:5" x14ac:dyDescent="0.3">
      <c r="A532" s="75">
        <v>20509</v>
      </c>
      <c r="B532" s="75">
        <v>19629.642811993206</v>
      </c>
      <c r="C532" s="75">
        <v>622.65535654544681</v>
      </c>
      <c r="D532" s="86">
        <v>0.15765894229802876</v>
      </c>
      <c r="E532" s="34">
        <v>12</v>
      </c>
    </row>
    <row r="533" spans="1:5" x14ac:dyDescent="0.3">
      <c r="A533" s="75">
        <v>20260</v>
      </c>
      <c r="B533" s="75">
        <v>19441.464589228148</v>
      </c>
      <c r="C533" s="75">
        <v>573.02401981502544</v>
      </c>
      <c r="D533" s="86">
        <v>1.8089437240598024E-2</v>
      </c>
      <c r="E533" s="34">
        <v>13</v>
      </c>
    </row>
    <row r="534" spans="1:5" x14ac:dyDescent="0.3">
      <c r="A534" s="75">
        <v>19475</v>
      </c>
      <c r="B534" s="75">
        <v>18731.756950852807</v>
      </c>
      <c r="C534" s="75">
        <v>484.30021912290721</v>
      </c>
      <c r="D534" s="86">
        <v>1.0563852594431395</v>
      </c>
      <c r="E534" s="34">
        <v>14</v>
      </c>
    </row>
    <row r="535" spans="1:5" x14ac:dyDescent="0.3">
      <c r="A535" s="75">
        <v>19208</v>
      </c>
      <c r="B535" s="75">
        <v>18576.536093107599</v>
      </c>
      <c r="C535" s="75">
        <v>408.72983327286499</v>
      </c>
      <c r="D535" s="86">
        <v>1.1356371362858768</v>
      </c>
      <c r="E535" s="34">
        <v>15</v>
      </c>
    </row>
    <row r="536" spans="1:5" x14ac:dyDescent="0.3">
      <c r="A536" s="75">
        <v>18985</v>
      </c>
      <c r="B536" s="75">
        <v>18450.14464561061</v>
      </c>
      <c r="C536" s="75">
        <v>352.13398698440687</v>
      </c>
      <c r="D536" s="86">
        <v>1.373779384682698</v>
      </c>
      <c r="E536" s="34">
        <v>16</v>
      </c>
    </row>
    <row r="537" spans="1:5" x14ac:dyDescent="0.3">
      <c r="A537" s="75">
        <v>18718</v>
      </c>
      <c r="B537" s="75">
        <v>18323.506832599873</v>
      </c>
      <c r="C537" s="75">
        <v>255.09824720985108</v>
      </c>
      <c r="D537" s="86">
        <v>1.3352674963514191</v>
      </c>
      <c r="E537" s="34">
        <v>17</v>
      </c>
    </row>
    <row r="538" spans="1:5" x14ac:dyDescent="0.3">
      <c r="A538" s="75">
        <v>19338</v>
      </c>
      <c r="B538" s="75">
        <v>17702.084994608347</v>
      </c>
      <c r="C538" s="75">
        <v>1247.1728828187388</v>
      </c>
      <c r="D538" s="86">
        <v>3.1125907867843003</v>
      </c>
      <c r="E538" s="34">
        <v>18</v>
      </c>
    </row>
    <row r="539" spans="1:5" x14ac:dyDescent="0.3">
      <c r="A539" s="75">
        <v>19805</v>
      </c>
      <c r="B539" s="75">
        <v>17926.341471561947</v>
      </c>
      <c r="C539" s="75">
        <v>1329.9558193584423</v>
      </c>
      <c r="D539" s="86">
        <v>2.6842197618145671</v>
      </c>
      <c r="E539" s="34">
        <v>19</v>
      </c>
    </row>
    <row r="540" spans="1:5" x14ac:dyDescent="0.3">
      <c r="A540" s="75">
        <v>21514</v>
      </c>
      <c r="B540" s="75">
        <v>18429.892672102971</v>
      </c>
      <c r="C540" s="75">
        <v>1827.7869739471482</v>
      </c>
      <c r="D540" s="86">
        <v>2.2131081686898053</v>
      </c>
      <c r="E540" s="34">
        <v>20</v>
      </c>
    </row>
    <row r="541" spans="1:5" x14ac:dyDescent="0.3">
      <c r="A541" s="75">
        <v>23182</v>
      </c>
      <c r="B541" s="75">
        <v>19009.797716045861</v>
      </c>
      <c r="C541" s="75">
        <v>2215.3030719195549</v>
      </c>
      <c r="D541" s="86">
        <v>1.6906866098754412</v>
      </c>
      <c r="E541" s="34">
        <v>21</v>
      </c>
    </row>
    <row r="542" spans="1:5" x14ac:dyDescent="0.3">
      <c r="A542" s="75">
        <v>24125</v>
      </c>
      <c r="B542" s="75">
        <v>19667.507651211374</v>
      </c>
      <c r="C542" s="75">
        <v>2493.4547672946583</v>
      </c>
      <c r="D542" s="86">
        <v>1.4143472648761872</v>
      </c>
      <c r="E542" s="34">
        <v>22</v>
      </c>
    </row>
  </sheetData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workbookViewId="0"/>
  </sheetViews>
  <sheetFormatPr defaultColWidth="8.88671875" defaultRowHeight="13.2" x14ac:dyDescent="0.25"/>
  <cols>
    <col min="1" max="1" width="12.77734375" style="34" customWidth="1"/>
    <col min="2" max="2" width="11.77734375" style="34" customWidth="1"/>
    <col min="3" max="17" width="9.77734375" style="34" customWidth="1"/>
    <col min="18" max="16384" width="8.88671875" style="34"/>
  </cols>
  <sheetData>
    <row r="1" spans="1:17" ht="13.8" x14ac:dyDescent="0.25">
      <c r="A1" s="36" t="s">
        <v>340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3" spans="1:17" x14ac:dyDescent="0.25">
      <c r="C3" s="174" t="s">
        <v>191</v>
      </c>
      <c r="D3" s="175"/>
      <c r="E3" s="176"/>
      <c r="F3" s="177" t="s">
        <v>192</v>
      </c>
      <c r="G3" s="178"/>
      <c r="H3" s="179"/>
      <c r="I3" s="174" t="s">
        <v>193</v>
      </c>
      <c r="J3" s="175"/>
      <c r="K3" s="176"/>
      <c r="L3" s="177" t="s">
        <v>194</v>
      </c>
      <c r="M3" s="178"/>
      <c r="N3" s="179"/>
      <c r="O3" s="174" t="s">
        <v>195</v>
      </c>
      <c r="P3" s="175"/>
      <c r="Q3" s="176"/>
    </row>
    <row r="4" spans="1:17" x14ac:dyDescent="0.25">
      <c r="C4" s="52">
        <v>2019</v>
      </c>
      <c r="D4" s="53">
        <v>2028</v>
      </c>
      <c r="E4" s="54" t="s">
        <v>101</v>
      </c>
      <c r="F4" s="55">
        <v>2019</v>
      </c>
      <c r="G4" s="56">
        <v>2028</v>
      </c>
      <c r="H4" s="57" t="s">
        <v>101</v>
      </c>
      <c r="I4" s="52">
        <v>2019</v>
      </c>
      <c r="J4" s="53">
        <v>2028</v>
      </c>
      <c r="K4" s="54" t="s">
        <v>101</v>
      </c>
      <c r="L4" s="55">
        <v>2019</v>
      </c>
      <c r="M4" s="56">
        <v>2028</v>
      </c>
      <c r="N4" s="57" t="s">
        <v>101</v>
      </c>
      <c r="O4" s="52">
        <v>2019</v>
      </c>
      <c r="P4" s="53">
        <v>2028</v>
      </c>
      <c r="Q4" s="54" t="s">
        <v>101</v>
      </c>
    </row>
    <row r="5" spans="1:17" x14ac:dyDescent="0.25">
      <c r="A5" s="34" t="s">
        <v>196</v>
      </c>
      <c r="B5" s="34" t="s">
        <v>197</v>
      </c>
      <c r="C5" s="58">
        <v>145610</v>
      </c>
      <c r="D5" s="59">
        <v>161312</v>
      </c>
      <c r="E5" s="143">
        <v>1.1443713226006569</v>
      </c>
      <c r="F5" s="60">
        <v>28943</v>
      </c>
      <c r="G5" s="61">
        <v>30831</v>
      </c>
      <c r="H5" s="144">
        <v>0.70460741126334714</v>
      </c>
      <c r="I5" s="58">
        <v>30832</v>
      </c>
      <c r="J5" s="59">
        <v>32999</v>
      </c>
      <c r="K5" s="143">
        <v>0.75756787146616933</v>
      </c>
      <c r="L5" s="60">
        <v>23144</v>
      </c>
      <c r="M5" s="61">
        <v>24376</v>
      </c>
      <c r="N5" s="144">
        <v>0.57792439898372017</v>
      </c>
      <c r="O5" s="58">
        <v>23841</v>
      </c>
      <c r="P5" s="59">
        <v>25138</v>
      </c>
      <c r="Q5" s="143">
        <v>0.59033406500881291</v>
      </c>
    </row>
    <row r="6" spans="1:17" x14ac:dyDescent="0.25">
      <c r="A6" s="34" t="s">
        <v>196</v>
      </c>
      <c r="B6" s="34" t="s">
        <v>41</v>
      </c>
      <c r="C6" s="58">
        <v>34372</v>
      </c>
      <c r="D6" s="59">
        <v>36779</v>
      </c>
      <c r="E6" s="143">
        <v>0.75488780462842353</v>
      </c>
      <c r="F6" s="60">
        <v>7305</v>
      </c>
      <c r="G6" s="61">
        <v>7438</v>
      </c>
      <c r="H6" s="144">
        <v>0.20067831550518722</v>
      </c>
      <c r="I6" s="58">
        <v>7719</v>
      </c>
      <c r="J6" s="59">
        <v>7866</v>
      </c>
      <c r="K6" s="143">
        <v>0.20982930134674227</v>
      </c>
      <c r="L6" s="60">
        <v>5647</v>
      </c>
      <c r="M6" s="61">
        <v>5714</v>
      </c>
      <c r="N6" s="144">
        <v>0.1311400592267864</v>
      </c>
      <c r="O6" s="58">
        <v>5805</v>
      </c>
      <c r="P6" s="59">
        <v>5879</v>
      </c>
      <c r="Q6" s="143">
        <v>0.14084425104059495</v>
      </c>
    </row>
    <row r="7" spans="1:17" x14ac:dyDescent="0.25">
      <c r="A7" s="34" t="s">
        <v>196</v>
      </c>
      <c r="B7" s="34" t="s">
        <v>43</v>
      </c>
      <c r="C7" s="58">
        <v>13240</v>
      </c>
      <c r="D7" s="59">
        <v>15260</v>
      </c>
      <c r="E7" s="143">
        <v>1.590205475116746</v>
      </c>
      <c r="F7" s="60">
        <v>2116</v>
      </c>
      <c r="G7" s="61">
        <v>2318</v>
      </c>
      <c r="H7" s="144">
        <v>1.018229375739832</v>
      </c>
      <c r="I7" s="58">
        <v>2217</v>
      </c>
      <c r="J7" s="59">
        <v>2437</v>
      </c>
      <c r="K7" s="143">
        <v>1.0567989092609142</v>
      </c>
      <c r="L7" s="60">
        <v>2067</v>
      </c>
      <c r="M7" s="61">
        <v>2280</v>
      </c>
      <c r="N7" s="144">
        <v>1.0957056094621276</v>
      </c>
      <c r="O7" s="58">
        <v>2105</v>
      </c>
      <c r="P7" s="59">
        <v>2325</v>
      </c>
      <c r="Q7" s="143">
        <v>1.1106173106551376</v>
      </c>
    </row>
    <row r="8" spans="1:17" x14ac:dyDescent="0.25">
      <c r="A8" s="34" t="s">
        <v>196</v>
      </c>
      <c r="B8" s="34" t="s">
        <v>45</v>
      </c>
      <c r="C8" s="58">
        <v>68831</v>
      </c>
      <c r="D8" s="59">
        <v>76990</v>
      </c>
      <c r="E8" s="143">
        <v>1.2524597124351056</v>
      </c>
      <c r="F8" s="60">
        <v>13864</v>
      </c>
      <c r="G8" s="61">
        <v>14998</v>
      </c>
      <c r="H8" s="144">
        <v>0.87739683021732517</v>
      </c>
      <c r="I8" s="58">
        <v>14888</v>
      </c>
      <c r="J8" s="59">
        <v>16209</v>
      </c>
      <c r="K8" s="143">
        <v>0.94904316962567403</v>
      </c>
      <c r="L8" s="60">
        <v>10787</v>
      </c>
      <c r="M8" s="61">
        <v>11533</v>
      </c>
      <c r="N8" s="144">
        <v>0.74577589071458394</v>
      </c>
      <c r="O8" s="58">
        <v>11142</v>
      </c>
      <c r="P8" s="59">
        <v>11938</v>
      </c>
      <c r="Q8" s="143">
        <v>0.76966725140175107</v>
      </c>
    </row>
    <row r="9" spans="1:17" x14ac:dyDescent="0.25">
      <c r="A9" s="34" t="s">
        <v>196</v>
      </c>
      <c r="B9" s="34" t="s">
        <v>47</v>
      </c>
      <c r="C9" s="58">
        <v>12920</v>
      </c>
      <c r="D9" s="59">
        <v>14390</v>
      </c>
      <c r="E9" s="143">
        <v>1.2044965818327924</v>
      </c>
      <c r="F9" s="60">
        <v>2445</v>
      </c>
      <c r="G9" s="61">
        <v>2587</v>
      </c>
      <c r="H9" s="144">
        <v>0.62923564719488123</v>
      </c>
      <c r="I9" s="58">
        <v>2568</v>
      </c>
      <c r="J9" s="59">
        <v>2720</v>
      </c>
      <c r="K9" s="143">
        <v>0.64098439600750456</v>
      </c>
      <c r="L9" s="60">
        <v>2025</v>
      </c>
      <c r="M9" s="61">
        <v>2073</v>
      </c>
      <c r="N9" s="144">
        <v>0.26064055505119477</v>
      </c>
      <c r="O9" s="58">
        <v>2093</v>
      </c>
      <c r="P9" s="59">
        <v>2146</v>
      </c>
      <c r="Q9" s="143">
        <v>0.27824416857971102</v>
      </c>
    </row>
    <row r="10" spans="1:17" x14ac:dyDescent="0.25">
      <c r="A10" s="34" t="s">
        <v>196</v>
      </c>
      <c r="B10" s="34" t="s">
        <v>49</v>
      </c>
      <c r="C10" s="58">
        <v>9395</v>
      </c>
      <c r="D10" s="59">
        <v>10614</v>
      </c>
      <c r="E10" s="143">
        <v>1.3647426475628333</v>
      </c>
      <c r="F10" s="60">
        <v>2118</v>
      </c>
      <c r="G10" s="61">
        <v>2342</v>
      </c>
      <c r="H10" s="144">
        <v>1.1232956477837286</v>
      </c>
      <c r="I10" s="58">
        <v>2313</v>
      </c>
      <c r="J10" s="59">
        <v>2583</v>
      </c>
      <c r="K10" s="143">
        <v>1.2342900412759539</v>
      </c>
      <c r="L10" s="60">
        <v>1500</v>
      </c>
      <c r="M10" s="61">
        <v>1595</v>
      </c>
      <c r="N10" s="144">
        <v>0.68465118355398591</v>
      </c>
      <c r="O10" s="58">
        <v>1540</v>
      </c>
      <c r="P10" s="59">
        <v>1643</v>
      </c>
      <c r="Q10" s="143">
        <v>0.72194267137530854</v>
      </c>
    </row>
    <row r="11" spans="1:17" x14ac:dyDescent="0.25">
      <c r="A11" s="34" t="s">
        <v>196</v>
      </c>
      <c r="B11" s="34" t="s">
        <v>51</v>
      </c>
      <c r="C11" s="58">
        <v>6852</v>
      </c>
      <c r="D11" s="59">
        <v>7279</v>
      </c>
      <c r="E11" s="143">
        <v>0.67395995352983462</v>
      </c>
      <c r="F11" s="60">
        <v>1095</v>
      </c>
      <c r="G11" s="61">
        <v>1148</v>
      </c>
      <c r="H11" s="144">
        <v>0.52656969305988621</v>
      </c>
      <c r="I11" s="58">
        <v>1128</v>
      </c>
      <c r="J11" s="59">
        <v>1184</v>
      </c>
      <c r="K11" s="143">
        <v>0.53981157591611595</v>
      </c>
      <c r="L11" s="60">
        <v>1118</v>
      </c>
      <c r="M11" s="61">
        <v>1180</v>
      </c>
      <c r="N11" s="144">
        <v>0.60150251298272117</v>
      </c>
      <c r="O11" s="58">
        <v>1155</v>
      </c>
      <c r="P11" s="59">
        <v>1207</v>
      </c>
      <c r="Q11" s="143">
        <v>0.49050570588287101</v>
      </c>
    </row>
    <row r="12" spans="1:17" x14ac:dyDescent="0.25">
      <c r="A12" s="34" t="s">
        <v>198</v>
      </c>
      <c r="B12" s="34" t="s">
        <v>104</v>
      </c>
      <c r="C12" s="58">
        <v>1868</v>
      </c>
      <c r="D12" s="59">
        <v>2154</v>
      </c>
      <c r="E12" s="143">
        <v>1.595463057582247</v>
      </c>
      <c r="F12" s="60">
        <v>298.51665969999999</v>
      </c>
      <c r="G12" s="61">
        <v>327.12215049999998</v>
      </c>
      <c r="H12" s="144">
        <v>1.0219410387368733</v>
      </c>
      <c r="I12" s="58">
        <v>312.76054829999998</v>
      </c>
      <c r="J12" s="59">
        <v>344.0429694</v>
      </c>
      <c r="K12" s="143">
        <v>1.064837064992874</v>
      </c>
      <c r="L12" s="60">
        <v>292.57667650000002</v>
      </c>
      <c r="M12" s="61">
        <v>322.84418269999998</v>
      </c>
      <c r="N12" s="144">
        <v>1.0998153891148998</v>
      </c>
      <c r="O12" s="58">
        <v>297.94793829999998</v>
      </c>
      <c r="P12" s="59">
        <v>329.22677379999999</v>
      </c>
      <c r="Q12" s="143">
        <v>1.1153747437376182</v>
      </c>
    </row>
    <row r="13" spans="1:17" x14ac:dyDescent="0.25">
      <c r="A13" s="34" t="s">
        <v>198</v>
      </c>
      <c r="B13" s="34" t="s">
        <v>43</v>
      </c>
      <c r="C13" s="58">
        <v>6253</v>
      </c>
      <c r="D13" s="59">
        <v>7218</v>
      </c>
      <c r="E13" s="143">
        <v>1.6074104688212465</v>
      </c>
      <c r="F13" s="60">
        <v>999.06985399999996</v>
      </c>
      <c r="G13" s="61">
        <v>1096.1987079999999</v>
      </c>
      <c r="H13" s="144">
        <v>1.0362102333299594</v>
      </c>
      <c r="I13" s="58">
        <v>1046.7410279999999</v>
      </c>
      <c r="J13" s="59">
        <v>1152.9010129999999</v>
      </c>
      <c r="K13" s="143">
        <v>1.0791123253442558</v>
      </c>
      <c r="L13" s="60">
        <v>1009.856046</v>
      </c>
      <c r="M13" s="61">
        <v>1115.698099</v>
      </c>
      <c r="N13" s="144">
        <v>1.113627563078623</v>
      </c>
      <c r="O13" s="58">
        <v>1028.3954639999999</v>
      </c>
      <c r="P13" s="59">
        <v>1137.755318</v>
      </c>
      <c r="Q13" s="143">
        <v>1.1291890422602924</v>
      </c>
    </row>
    <row r="14" spans="1:17" x14ac:dyDescent="0.25">
      <c r="A14" s="34" t="s">
        <v>198</v>
      </c>
      <c r="B14" s="34" t="s">
        <v>105</v>
      </c>
      <c r="C14" s="58">
        <v>4721</v>
      </c>
      <c r="D14" s="59">
        <v>5434</v>
      </c>
      <c r="E14" s="143">
        <v>1.5751079682862379</v>
      </c>
      <c r="F14" s="60">
        <v>754.26939779999998</v>
      </c>
      <c r="G14" s="61">
        <v>825.33723110000005</v>
      </c>
      <c r="H14" s="144">
        <v>1.0054933642939634</v>
      </c>
      <c r="I14" s="58">
        <v>790.25978199999997</v>
      </c>
      <c r="J14" s="59">
        <v>868.02887329999999</v>
      </c>
      <c r="K14" s="143">
        <v>1.0483824061570335</v>
      </c>
      <c r="L14" s="60">
        <v>705.51344600000004</v>
      </c>
      <c r="M14" s="61">
        <v>777.06235860000004</v>
      </c>
      <c r="N14" s="144">
        <v>1.0790555131610091</v>
      </c>
      <c r="O14" s="58">
        <v>718.46559739999998</v>
      </c>
      <c r="P14" s="59">
        <v>792.42478889999995</v>
      </c>
      <c r="Q14" s="143">
        <v>1.0946116717063692</v>
      </c>
    </row>
    <row r="15" spans="1:17" x14ac:dyDescent="0.25">
      <c r="A15" s="34" t="s">
        <v>198</v>
      </c>
      <c r="B15" s="34" t="s">
        <v>47</v>
      </c>
      <c r="C15" s="58">
        <v>11025</v>
      </c>
      <c r="D15" s="59">
        <v>12376</v>
      </c>
      <c r="E15" s="143">
        <v>1.2926578680655387</v>
      </c>
      <c r="F15" s="60">
        <v>2066.1999390000001</v>
      </c>
      <c r="G15" s="61">
        <v>2205.903217</v>
      </c>
      <c r="H15" s="144">
        <v>0.72960323247281966</v>
      </c>
      <c r="I15" s="58">
        <v>2169.224369</v>
      </c>
      <c r="J15" s="59">
        <v>2317.6237000000001</v>
      </c>
      <c r="K15" s="143">
        <v>0.73796210117216265</v>
      </c>
      <c r="L15" s="60">
        <v>1733.288114</v>
      </c>
      <c r="M15" s="61">
        <v>1793.813165</v>
      </c>
      <c r="N15" s="144">
        <v>0.38209886951254823</v>
      </c>
      <c r="O15" s="58">
        <v>1790.5851869999999</v>
      </c>
      <c r="P15" s="59">
        <v>1855.719139</v>
      </c>
      <c r="Q15" s="143">
        <v>0.397786973897718</v>
      </c>
    </row>
    <row r="16" spans="1:17" x14ac:dyDescent="0.25">
      <c r="A16" s="34" t="s">
        <v>198</v>
      </c>
      <c r="B16" s="34" t="s">
        <v>51</v>
      </c>
      <c r="C16" s="58">
        <v>7897</v>
      </c>
      <c r="D16" s="59">
        <v>8488</v>
      </c>
      <c r="E16" s="143">
        <v>0.80511779019596386</v>
      </c>
      <c r="F16" s="60">
        <v>1314.0074440000001</v>
      </c>
      <c r="G16" s="61">
        <v>1382.6095299999999</v>
      </c>
      <c r="H16" s="144">
        <v>0.5670583024741882</v>
      </c>
      <c r="I16" s="58">
        <v>1360.1382000000001</v>
      </c>
      <c r="J16" s="59">
        <v>1432.5417580000001</v>
      </c>
      <c r="K16" s="143">
        <v>0.57793035963762396</v>
      </c>
      <c r="L16" s="60">
        <v>1266.467842</v>
      </c>
      <c r="M16" s="61">
        <v>1328.556235</v>
      </c>
      <c r="N16" s="144">
        <v>0.53320557584506378</v>
      </c>
      <c r="O16" s="58">
        <v>1308.5769499999999</v>
      </c>
      <c r="P16" s="59">
        <v>1362.479662</v>
      </c>
      <c r="Q16" s="143">
        <v>0.44951922469940175</v>
      </c>
    </row>
    <row r="17" spans="1:17" x14ac:dyDescent="0.25">
      <c r="A17" s="34" t="s">
        <v>198</v>
      </c>
      <c r="B17" s="34" t="s">
        <v>106</v>
      </c>
      <c r="C17" s="58">
        <v>31942</v>
      </c>
      <c r="D17" s="59">
        <v>35751</v>
      </c>
      <c r="E17" s="143">
        <v>1.2596057343771783</v>
      </c>
      <c r="F17" s="60">
        <v>6429.3061829999997</v>
      </c>
      <c r="G17" s="61">
        <v>6959.8396350000003</v>
      </c>
      <c r="H17" s="144">
        <v>0.88489002765870239</v>
      </c>
      <c r="I17" s="58">
        <v>6902.2718889999996</v>
      </c>
      <c r="J17" s="59">
        <v>7520.3011649999999</v>
      </c>
      <c r="K17" s="143">
        <v>0.95739362525804061</v>
      </c>
      <c r="L17" s="60">
        <v>4904.8937900000001</v>
      </c>
      <c r="M17" s="61">
        <v>5249.0445849999996</v>
      </c>
      <c r="N17" s="144">
        <v>0.75631949920234032</v>
      </c>
      <c r="O17" s="58">
        <v>5066.3855979999998</v>
      </c>
      <c r="P17" s="59">
        <v>5433.0541350000003</v>
      </c>
      <c r="Q17" s="143">
        <v>0.77939680755199081</v>
      </c>
    </row>
    <row r="18" spans="1:17" x14ac:dyDescent="0.25">
      <c r="A18" s="34" t="s">
        <v>198</v>
      </c>
      <c r="B18" s="34" t="s">
        <v>107</v>
      </c>
      <c r="C18" s="58">
        <v>8708</v>
      </c>
      <c r="D18" s="59">
        <v>9813</v>
      </c>
      <c r="E18" s="143">
        <v>1.3362478694302959</v>
      </c>
      <c r="F18" s="60">
        <v>1748.8081299999999</v>
      </c>
      <c r="G18" s="61">
        <v>1904.4017550000001</v>
      </c>
      <c r="H18" s="144">
        <v>0.95153673563046492</v>
      </c>
      <c r="I18" s="58">
        <v>1876.027439</v>
      </c>
      <c r="J18" s="59">
        <v>2055.6648570000002</v>
      </c>
      <c r="K18" s="143">
        <v>1.021210796317451</v>
      </c>
      <c r="L18" s="60">
        <v>1383.9920970000001</v>
      </c>
      <c r="M18" s="61">
        <v>1464.094394</v>
      </c>
      <c r="N18" s="144">
        <v>0.62712204219754764</v>
      </c>
      <c r="O18" s="58">
        <v>1429.5925580000001</v>
      </c>
      <c r="P18" s="59">
        <v>1515.4413159999999</v>
      </c>
      <c r="Q18" s="143">
        <v>0.65007291709522352</v>
      </c>
    </row>
    <row r="19" spans="1:17" x14ac:dyDescent="0.25">
      <c r="A19" s="34" t="s">
        <v>198</v>
      </c>
      <c r="B19" s="34" t="s">
        <v>108</v>
      </c>
      <c r="C19" s="58">
        <v>10799</v>
      </c>
      <c r="D19" s="59">
        <v>12085</v>
      </c>
      <c r="E19" s="143">
        <v>1.257974279329277</v>
      </c>
      <c r="F19" s="60">
        <v>2161.4002390000001</v>
      </c>
      <c r="G19" s="61">
        <v>2340.1451299999999</v>
      </c>
      <c r="H19" s="144">
        <v>0.88676061379100446</v>
      </c>
      <c r="I19" s="58">
        <v>2316.3770169999998</v>
      </c>
      <c r="J19" s="59">
        <v>2523.3742860000002</v>
      </c>
      <c r="K19" s="143">
        <v>0.95556636646416671</v>
      </c>
      <c r="L19" s="60">
        <v>1842.547838</v>
      </c>
      <c r="M19" s="61">
        <v>1952.647905</v>
      </c>
      <c r="N19" s="144">
        <v>0.64693970726412697</v>
      </c>
      <c r="O19" s="58">
        <v>1902.8865430000001</v>
      </c>
      <c r="P19" s="59">
        <v>2019.5779680000001</v>
      </c>
      <c r="Q19" s="143">
        <v>0.663486902078958</v>
      </c>
    </row>
    <row r="20" spans="1:17" x14ac:dyDescent="0.25">
      <c r="A20" s="34" t="s">
        <v>198</v>
      </c>
      <c r="B20" s="34" t="s">
        <v>109</v>
      </c>
      <c r="C20" s="58">
        <v>15458</v>
      </c>
      <c r="D20" s="59">
        <v>17101</v>
      </c>
      <c r="E20" s="143">
        <v>1.1286581858615641</v>
      </c>
      <c r="F20" s="60">
        <v>3131.0262419999999</v>
      </c>
      <c r="G20" s="61">
        <v>3352.2485310000002</v>
      </c>
      <c r="H20" s="144">
        <v>0.76144547795642392</v>
      </c>
      <c r="I20" s="58">
        <v>3365.1036140000001</v>
      </c>
      <c r="J20" s="59">
        <v>3627.0018679999998</v>
      </c>
      <c r="K20" s="143">
        <v>0.83622836367358566</v>
      </c>
      <c r="L20" s="60">
        <v>2398.8994520000001</v>
      </c>
      <c r="M20" s="61">
        <v>2571.1987650000001</v>
      </c>
      <c r="N20" s="144">
        <v>0.7736681891151731</v>
      </c>
      <c r="O20" s="58">
        <v>2476.9849669999999</v>
      </c>
      <c r="P20" s="59">
        <v>2660.5308289999998</v>
      </c>
      <c r="Q20" s="143">
        <v>0.79742464175822647</v>
      </c>
    </row>
    <row r="21" spans="1:17" x14ac:dyDescent="0.25">
      <c r="A21" s="34" t="s">
        <v>198</v>
      </c>
      <c r="B21" s="34" t="s">
        <v>49</v>
      </c>
      <c r="C21" s="58">
        <v>12982</v>
      </c>
      <c r="D21" s="59">
        <v>14556</v>
      </c>
      <c r="E21" s="143">
        <v>1.2796685388830831</v>
      </c>
      <c r="F21" s="60">
        <v>2823.4881890000001</v>
      </c>
      <c r="G21" s="61">
        <v>3088.7990490000002</v>
      </c>
      <c r="H21" s="144">
        <v>1.0028764467449935</v>
      </c>
      <c r="I21" s="58">
        <v>3066.8617519999998</v>
      </c>
      <c r="J21" s="59">
        <v>3386.785312</v>
      </c>
      <c r="K21" s="143">
        <v>1.1086154064029907</v>
      </c>
      <c r="L21" s="60">
        <v>2027.52388</v>
      </c>
      <c r="M21" s="61">
        <v>2155.8341839999998</v>
      </c>
      <c r="N21" s="144">
        <v>0.6841346488980049</v>
      </c>
      <c r="O21" s="58">
        <v>2085.7219570000002</v>
      </c>
      <c r="P21" s="59">
        <v>2223.5723379999999</v>
      </c>
      <c r="Q21" s="143">
        <v>0.71364557908439874</v>
      </c>
    </row>
    <row r="22" spans="1:17" x14ac:dyDescent="0.25">
      <c r="A22" s="34" t="s">
        <v>198</v>
      </c>
      <c r="B22" s="34" t="s">
        <v>41</v>
      </c>
      <c r="C22" s="58">
        <v>16420</v>
      </c>
      <c r="D22" s="59">
        <v>17444</v>
      </c>
      <c r="E22" s="143">
        <v>0.67443800252502406</v>
      </c>
      <c r="F22" s="60">
        <v>3489.7325169999999</v>
      </c>
      <c r="G22" s="61">
        <v>3527.9207929999998</v>
      </c>
      <c r="H22" s="144">
        <v>0.12100199669320411</v>
      </c>
      <c r="I22" s="58">
        <v>3687.5360569999998</v>
      </c>
      <c r="J22" s="59">
        <v>3730.5693200000001</v>
      </c>
      <c r="K22" s="143">
        <v>0.12899818593896661</v>
      </c>
      <c r="L22" s="60">
        <v>2696.7361070000002</v>
      </c>
      <c r="M22" s="61">
        <v>2709.3580919999999</v>
      </c>
      <c r="N22" s="144">
        <v>5.1897327675431981E-2</v>
      </c>
      <c r="O22" s="58">
        <v>2772.283246</v>
      </c>
      <c r="P22" s="59">
        <v>2787.4585820000002</v>
      </c>
      <c r="Q22" s="143">
        <v>6.0674188191356393E-2</v>
      </c>
    </row>
    <row r="23" spans="1:17" x14ac:dyDescent="0.25">
      <c r="A23" s="34" t="s">
        <v>198</v>
      </c>
      <c r="B23" s="34" t="s">
        <v>110</v>
      </c>
      <c r="C23" s="58">
        <v>11082</v>
      </c>
      <c r="D23" s="59">
        <v>11861</v>
      </c>
      <c r="E23" s="143">
        <v>0.75767299857469883</v>
      </c>
      <c r="F23" s="60">
        <v>2355.3844319999998</v>
      </c>
      <c r="G23" s="61">
        <v>2398.851478</v>
      </c>
      <c r="H23" s="144">
        <v>0.20338562708928087</v>
      </c>
      <c r="I23" s="58">
        <v>2488.8913339999999</v>
      </c>
      <c r="J23" s="59">
        <v>2536.644742</v>
      </c>
      <c r="K23" s="143">
        <v>0.21138840127081782</v>
      </c>
      <c r="L23" s="60">
        <v>1821.6520929999999</v>
      </c>
      <c r="M23" s="61">
        <v>1843.830768</v>
      </c>
      <c r="N23" s="144">
        <v>0.13455170384419901</v>
      </c>
      <c r="O23" s="58">
        <v>1872.684377</v>
      </c>
      <c r="P23" s="59">
        <v>1896.981397</v>
      </c>
      <c r="Q23" s="143">
        <v>0.1433358179355082</v>
      </c>
    </row>
    <row r="24" spans="1:17" x14ac:dyDescent="0.25">
      <c r="A24" s="34" t="s">
        <v>198</v>
      </c>
      <c r="B24" s="34" t="s">
        <v>111</v>
      </c>
      <c r="C24" s="58">
        <v>6457</v>
      </c>
      <c r="D24" s="59">
        <v>7031</v>
      </c>
      <c r="E24" s="143">
        <v>0.9507593783221191</v>
      </c>
      <c r="F24" s="60">
        <v>1372.239225</v>
      </c>
      <c r="G24" s="61">
        <v>1422.060324</v>
      </c>
      <c r="H24" s="144">
        <v>0.39704030346627839</v>
      </c>
      <c r="I24" s="58">
        <v>1450.0199070000001</v>
      </c>
      <c r="J24" s="59">
        <v>1503.7453860000001</v>
      </c>
      <c r="K24" s="143">
        <v>0.40505853872165876</v>
      </c>
      <c r="L24" s="60">
        <v>1060.4328860000001</v>
      </c>
      <c r="M24" s="61">
        <v>1092.0709609999999</v>
      </c>
      <c r="N24" s="144">
        <v>0.32718575499059988</v>
      </c>
      <c r="O24" s="58">
        <v>1090.140157</v>
      </c>
      <c r="P24" s="59">
        <v>1123.551213</v>
      </c>
      <c r="Q24" s="143">
        <v>0.33598675963251168</v>
      </c>
    </row>
    <row r="25" spans="1:17" x14ac:dyDescent="0.25">
      <c r="A25" s="34" t="s">
        <v>199</v>
      </c>
      <c r="B25" s="34" t="s">
        <v>109</v>
      </c>
      <c r="C25" s="58">
        <v>19044</v>
      </c>
      <c r="D25" s="59">
        <v>21043</v>
      </c>
      <c r="E25" s="143">
        <v>1.1152381716682536</v>
      </c>
      <c r="F25" s="60">
        <v>3836</v>
      </c>
      <c r="G25" s="61">
        <v>4099</v>
      </c>
      <c r="H25" s="144">
        <v>0.73953095046150885</v>
      </c>
      <c r="I25" s="58">
        <v>4119</v>
      </c>
      <c r="J25" s="59">
        <v>4430</v>
      </c>
      <c r="K25" s="143">
        <v>0.81204790766071788</v>
      </c>
      <c r="L25" s="60">
        <v>2926</v>
      </c>
      <c r="M25" s="61">
        <v>3132</v>
      </c>
      <c r="N25" s="144">
        <v>0.75881424161987621</v>
      </c>
      <c r="O25" s="58">
        <v>3022</v>
      </c>
      <c r="P25" s="59">
        <v>3241</v>
      </c>
      <c r="Q25" s="143">
        <v>0.78039668127032336</v>
      </c>
    </row>
    <row r="26" spans="1:17" x14ac:dyDescent="0.25">
      <c r="A26" s="34" t="s">
        <v>199</v>
      </c>
      <c r="B26" s="34" t="s">
        <v>113</v>
      </c>
      <c r="C26" s="58">
        <v>18711</v>
      </c>
      <c r="D26" s="59">
        <v>21054</v>
      </c>
      <c r="E26" s="143">
        <v>1.3195072179657208</v>
      </c>
      <c r="F26" s="60">
        <v>3769</v>
      </c>
      <c r="G26" s="61">
        <v>4101</v>
      </c>
      <c r="H26" s="144">
        <v>0.94242570492468758</v>
      </c>
      <c r="I26" s="58">
        <v>4047</v>
      </c>
      <c r="J26" s="59">
        <v>4433</v>
      </c>
      <c r="K26" s="143">
        <v>1.017370263661932</v>
      </c>
      <c r="L26" s="60">
        <v>3075</v>
      </c>
      <c r="M26" s="61">
        <v>3261</v>
      </c>
      <c r="N26" s="144">
        <v>0.65467810453183617</v>
      </c>
      <c r="O26" s="58">
        <v>3176</v>
      </c>
      <c r="P26" s="59">
        <v>3376</v>
      </c>
      <c r="Q26" s="143">
        <v>0.68085214612292333</v>
      </c>
    </row>
    <row r="27" spans="1:17" x14ac:dyDescent="0.25">
      <c r="A27" s="34" t="s">
        <v>199</v>
      </c>
      <c r="B27" s="34" t="s">
        <v>114</v>
      </c>
      <c r="C27" s="62">
        <v>31075</v>
      </c>
      <c r="D27" s="63">
        <v>34893</v>
      </c>
      <c r="E27" s="145">
        <v>1.295909489871061</v>
      </c>
      <c r="F27" s="64">
        <v>6259</v>
      </c>
      <c r="G27" s="65">
        <v>6797</v>
      </c>
      <c r="H27" s="146">
        <v>0.92044259526329331</v>
      </c>
      <c r="I27" s="62">
        <v>6722</v>
      </c>
      <c r="J27" s="63">
        <v>7346</v>
      </c>
      <c r="K27" s="145">
        <v>0.99121607999106409</v>
      </c>
      <c r="L27" s="64">
        <v>4787</v>
      </c>
      <c r="M27" s="65">
        <v>5140</v>
      </c>
      <c r="N27" s="146">
        <v>0.7936793909714801</v>
      </c>
      <c r="O27" s="62">
        <v>4944</v>
      </c>
      <c r="P27" s="63">
        <v>5320</v>
      </c>
      <c r="Q27" s="145">
        <v>0.81775419454757081</v>
      </c>
    </row>
    <row r="29" spans="1:17" ht="13.8" x14ac:dyDescent="0.25">
      <c r="A29" s="36" t="s">
        <v>341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1" spans="1:17" x14ac:dyDescent="0.25">
      <c r="C31" s="174" t="s">
        <v>191</v>
      </c>
      <c r="D31" s="175"/>
      <c r="E31" s="176"/>
      <c r="F31" s="177" t="s">
        <v>192</v>
      </c>
      <c r="G31" s="178"/>
      <c r="H31" s="179"/>
      <c r="I31" s="174" t="s">
        <v>193</v>
      </c>
      <c r="J31" s="175"/>
      <c r="K31" s="176"/>
      <c r="L31" s="177" t="s">
        <v>194</v>
      </c>
      <c r="M31" s="178"/>
      <c r="N31" s="179"/>
      <c r="O31" s="174" t="s">
        <v>195</v>
      </c>
      <c r="P31" s="175"/>
      <c r="Q31" s="176"/>
    </row>
    <row r="32" spans="1:17" x14ac:dyDescent="0.25">
      <c r="C32" s="52">
        <v>2019</v>
      </c>
      <c r="D32" s="53">
        <v>2028</v>
      </c>
      <c r="E32" s="54" t="s">
        <v>101</v>
      </c>
      <c r="F32" s="55">
        <v>2019</v>
      </c>
      <c r="G32" s="56">
        <v>2028</v>
      </c>
      <c r="H32" s="57" t="s">
        <v>101</v>
      </c>
      <c r="I32" s="52">
        <v>2019</v>
      </c>
      <c r="J32" s="53">
        <v>2028</v>
      </c>
      <c r="K32" s="54" t="s">
        <v>101</v>
      </c>
      <c r="L32" s="55">
        <v>2019</v>
      </c>
      <c r="M32" s="56">
        <v>2028</v>
      </c>
      <c r="N32" s="57" t="s">
        <v>101</v>
      </c>
      <c r="O32" s="52">
        <v>2019</v>
      </c>
      <c r="P32" s="53">
        <v>2028</v>
      </c>
      <c r="Q32" s="54" t="s">
        <v>101</v>
      </c>
    </row>
    <row r="33" spans="1:17" x14ac:dyDescent="0.25">
      <c r="A33" s="34" t="s">
        <v>196</v>
      </c>
      <c r="B33" s="34" t="s">
        <v>197</v>
      </c>
      <c r="C33" s="58">
        <v>143120</v>
      </c>
      <c r="D33" s="59">
        <v>156090</v>
      </c>
      <c r="E33" s="143">
        <v>0.96854168417941366</v>
      </c>
      <c r="F33" s="60">
        <v>28235.360000000001</v>
      </c>
      <c r="G33" s="61">
        <v>29780.36</v>
      </c>
      <c r="H33" s="144">
        <v>0.59368897378790919</v>
      </c>
      <c r="I33" s="58">
        <v>30124.36</v>
      </c>
      <c r="J33" s="59">
        <v>31948.36</v>
      </c>
      <c r="K33" s="143">
        <v>0.6553234930128049</v>
      </c>
      <c r="L33" s="60">
        <v>23144</v>
      </c>
      <c r="M33" s="61">
        <v>24376</v>
      </c>
      <c r="N33" s="144">
        <v>0.57792439898372017</v>
      </c>
      <c r="O33" s="58">
        <v>23841</v>
      </c>
      <c r="P33" s="59">
        <v>25138</v>
      </c>
      <c r="Q33" s="143">
        <v>0.59033406500881291</v>
      </c>
    </row>
    <row r="34" spans="1:17" x14ac:dyDescent="0.25">
      <c r="A34" s="34" t="s">
        <v>196</v>
      </c>
      <c r="B34" s="34" t="s">
        <v>41</v>
      </c>
      <c r="C34" s="58">
        <v>33749</v>
      </c>
      <c r="D34" s="59">
        <v>35338</v>
      </c>
      <c r="E34" s="143">
        <v>0.51250980520627376</v>
      </c>
      <c r="F34" s="60">
        <v>7132.18</v>
      </c>
      <c r="G34" s="61">
        <v>7152.88</v>
      </c>
      <c r="H34" s="144">
        <v>3.2206682605107062E-2</v>
      </c>
      <c r="I34" s="58">
        <v>7546.18</v>
      </c>
      <c r="J34" s="59">
        <v>7580.88</v>
      </c>
      <c r="K34" s="143">
        <v>5.0988694235853949E-2</v>
      </c>
      <c r="L34" s="60">
        <v>5647</v>
      </c>
      <c r="M34" s="61">
        <v>5714</v>
      </c>
      <c r="N34" s="144">
        <v>0.1311400592267864</v>
      </c>
      <c r="O34" s="58">
        <v>5805</v>
      </c>
      <c r="P34" s="59">
        <v>5879</v>
      </c>
      <c r="Q34" s="143">
        <v>0.14084425104059495</v>
      </c>
    </row>
    <row r="35" spans="1:17" x14ac:dyDescent="0.25">
      <c r="A35" s="34" t="s">
        <v>196</v>
      </c>
      <c r="B35" s="34" t="s">
        <v>43</v>
      </c>
      <c r="C35" s="58">
        <v>13183</v>
      </c>
      <c r="D35" s="59">
        <v>15127</v>
      </c>
      <c r="E35" s="143">
        <v>1.5401071137429945</v>
      </c>
      <c r="F35" s="60">
        <v>2099.88</v>
      </c>
      <c r="G35" s="61">
        <v>2291.2600000000002</v>
      </c>
      <c r="H35" s="144">
        <v>0.97384109638234406</v>
      </c>
      <c r="I35" s="58">
        <v>2200.88</v>
      </c>
      <c r="J35" s="59">
        <v>2410.2600000000002</v>
      </c>
      <c r="K35" s="143">
        <v>1.0148634392452172</v>
      </c>
      <c r="L35" s="60">
        <v>2067</v>
      </c>
      <c r="M35" s="61">
        <v>2280</v>
      </c>
      <c r="N35" s="144">
        <v>1.0957056094621276</v>
      </c>
      <c r="O35" s="58">
        <v>2105</v>
      </c>
      <c r="P35" s="59">
        <v>2325</v>
      </c>
      <c r="Q35" s="143">
        <v>1.1106173106551376</v>
      </c>
    </row>
    <row r="36" spans="1:17" x14ac:dyDescent="0.25">
      <c r="A36" s="34" t="s">
        <v>196</v>
      </c>
      <c r="B36" s="34" t="s">
        <v>45</v>
      </c>
      <c r="C36" s="58">
        <v>67613</v>
      </c>
      <c r="D36" s="59">
        <v>74452</v>
      </c>
      <c r="E36" s="143">
        <v>1.0763553612153087</v>
      </c>
      <c r="F36" s="60">
        <v>13519.03</v>
      </c>
      <c r="G36" s="61">
        <v>14488.93</v>
      </c>
      <c r="H36" s="144">
        <v>0.77282193942900257</v>
      </c>
      <c r="I36" s="58">
        <v>14543.03</v>
      </c>
      <c r="J36" s="59">
        <v>15699.93</v>
      </c>
      <c r="K36" s="143">
        <v>0.85412044533188514</v>
      </c>
      <c r="L36" s="60">
        <v>10787</v>
      </c>
      <c r="M36" s="61">
        <v>11533</v>
      </c>
      <c r="N36" s="144">
        <v>0.74577589071458394</v>
      </c>
      <c r="O36" s="58">
        <v>11142</v>
      </c>
      <c r="P36" s="59">
        <v>11938</v>
      </c>
      <c r="Q36" s="143">
        <v>0.76966725140175107</v>
      </c>
    </row>
    <row r="37" spans="1:17" x14ac:dyDescent="0.25">
      <c r="A37" s="34" t="s">
        <v>196</v>
      </c>
      <c r="B37" s="34" t="s">
        <v>47</v>
      </c>
      <c r="C37" s="58">
        <v>12813</v>
      </c>
      <c r="D37" s="59">
        <v>14161</v>
      </c>
      <c r="E37" s="143">
        <v>1.1176599644315166</v>
      </c>
      <c r="F37" s="60">
        <v>2413.88</v>
      </c>
      <c r="G37" s="61">
        <v>2539.7399999999998</v>
      </c>
      <c r="H37" s="144">
        <v>0.56633433452109028</v>
      </c>
      <c r="I37" s="58">
        <v>2536.88</v>
      </c>
      <c r="J37" s="59">
        <v>2672.74</v>
      </c>
      <c r="K37" s="143">
        <v>0.58134086438923482</v>
      </c>
      <c r="L37" s="60">
        <v>2025</v>
      </c>
      <c r="M37" s="61">
        <v>2073</v>
      </c>
      <c r="N37" s="144">
        <v>0.26064055505119477</v>
      </c>
      <c r="O37" s="58">
        <v>2093</v>
      </c>
      <c r="P37" s="59">
        <v>2146</v>
      </c>
      <c r="Q37" s="143">
        <v>0.27824416857971102</v>
      </c>
    </row>
    <row r="38" spans="1:17" x14ac:dyDescent="0.25">
      <c r="A38" s="34" t="s">
        <v>196</v>
      </c>
      <c r="B38" s="34" t="s">
        <v>49</v>
      </c>
      <c r="C38" s="58">
        <v>9311</v>
      </c>
      <c r="D38" s="59">
        <v>10361</v>
      </c>
      <c r="E38" s="143">
        <v>1.1943230930834714</v>
      </c>
      <c r="F38" s="60">
        <v>2094.6999999999998</v>
      </c>
      <c r="G38" s="61">
        <v>2292.16</v>
      </c>
      <c r="H38" s="144">
        <v>1.0059623376829085</v>
      </c>
      <c r="I38" s="58">
        <v>2289.6999999999998</v>
      </c>
      <c r="J38" s="59">
        <v>2533.16</v>
      </c>
      <c r="K38" s="143">
        <v>1.1290678472779092</v>
      </c>
      <c r="L38" s="60">
        <v>1500</v>
      </c>
      <c r="M38" s="61">
        <v>1595</v>
      </c>
      <c r="N38" s="144">
        <v>0.68465118355398591</v>
      </c>
      <c r="O38" s="58">
        <v>1540</v>
      </c>
      <c r="P38" s="59">
        <v>1643</v>
      </c>
      <c r="Q38" s="143">
        <v>0.72194267137530854</v>
      </c>
    </row>
    <row r="39" spans="1:17" x14ac:dyDescent="0.25">
      <c r="A39" s="34" t="s">
        <v>196</v>
      </c>
      <c r="B39" s="34" t="s">
        <v>51</v>
      </c>
      <c r="C39" s="58">
        <v>6450</v>
      </c>
      <c r="D39" s="59">
        <v>6651</v>
      </c>
      <c r="E39" s="143">
        <v>0.34154960587073901</v>
      </c>
      <c r="F39" s="60">
        <v>975.68000000000006</v>
      </c>
      <c r="G39" s="61">
        <v>1015.4</v>
      </c>
      <c r="H39" s="144">
        <v>0.44435365501338531</v>
      </c>
      <c r="I39" s="58">
        <v>1008.6800000000001</v>
      </c>
      <c r="J39" s="59">
        <v>1051.4000000000001</v>
      </c>
      <c r="K39" s="143">
        <v>0.46195332993972382</v>
      </c>
      <c r="L39" s="60">
        <v>1118</v>
      </c>
      <c r="M39" s="61">
        <v>1180</v>
      </c>
      <c r="N39" s="144">
        <v>0.60150251298272117</v>
      </c>
      <c r="O39" s="58">
        <v>1155</v>
      </c>
      <c r="P39" s="59">
        <v>1207</v>
      </c>
      <c r="Q39" s="143">
        <v>0.49050570588287101</v>
      </c>
    </row>
    <row r="40" spans="1:17" x14ac:dyDescent="0.25">
      <c r="A40" s="34" t="s">
        <v>198</v>
      </c>
      <c r="B40" s="34" t="s">
        <v>104</v>
      </c>
      <c r="C40" s="58">
        <v>1859.6410197150001</v>
      </c>
      <c r="D40" s="59">
        <v>2134.50428904</v>
      </c>
      <c r="E40" s="143">
        <v>1.5434677165188759</v>
      </c>
      <c r="F40" s="60">
        <v>296.15850240999998</v>
      </c>
      <c r="G40" s="61">
        <v>323.20918874899996</v>
      </c>
      <c r="H40" s="144">
        <v>0.9758973969233864</v>
      </c>
      <c r="I40" s="58">
        <v>310.40239100999997</v>
      </c>
      <c r="J40" s="59">
        <v>340.13000764899999</v>
      </c>
      <c r="K40" s="143">
        <v>1.0213856584116776</v>
      </c>
      <c r="L40" s="60">
        <v>292.57667650000002</v>
      </c>
      <c r="M40" s="61">
        <v>322.84418269999998</v>
      </c>
      <c r="N40" s="144">
        <v>1.0998153891148998</v>
      </c>
      <c r="O40" s="58">
        <v>297.94793829999998</v>
      </c>
      <c r="P40" s="59">
        <v>329.22677379999999</v>
      </c>
      <c r="Q40" s="143">
        <v>1.1153747437376182</v>
      </c>
    </row>
    <row r="41" spans="1:17" x14ac:dyDescent="0.25">
      <c r="A41" s="34" t="s">
        <v>198</v>
      </c>
      <c r="B41" s="34" t="s">
        <v>43</v>
      </c>
      <c r="C41" s="58">
        <v>6224.5221404100002</v>
      </c>
      <c r="D41" s="59">
        <v>7151.5808794499999</v>
      </c>
      <c r="E41" s="143">
        <v>1.5545906278558119</v>
      </c>
      <c r="F41" s="60">
        <v>991.03594676399996</v>
      </c>
      <c r="G41" s="61">
        <v>1082.8678026099999</v>
      </c>
      <c r="H41" s="144">
        <v>0.98950091182983257</v>
      </c>
      <c r="I41" s="58">
        <v>1038.7071207639999</v>
      </c>
      <c r="J41" s="59">
        <v>1139.5701076099999</v>
      </c>
      <c r="K41" s="143">
        <v>1.0350343150494323</v>
      </c>
      <c r="L41" s="60">
        <v>1009.856046</v>
      </c>
      <c r="M41" s="61">
        <v>1115.698099</v>
      </c>
      <c r="N41" s="144">
        <v>1.113627563078623</v>
      </c>
      <c r="O41" s="58">
        <v>1028.3954639999999</v>
      </c>
      <c r="P41" s="59">
        <v>1137.755318</v>
      </c>
      <c r="Q41" s="143">
        <v>1.1291890422602924</v>
      </c>
    </row>
    <row r="42" spans="1:17" x14ac:dyDescent="0.25">
      <c r="A42" s="34" t="s">
        <v>198</v>
      </c>
      <c r="B42" s="34" t="s">
        <v>105</v>
      </c>
      <c r="C42" s="58">
        <v>4702.2844975799999</v>
      </c>
      <c r="D42" s="59">
        <v>5390.3496965900003</v>
      </c>
      <c r="E42" s="143">
        <v>1.5289236717834775</v>
      </c>
      <c r="F42" s="60">
        <v>748.98955540600002</v>
      </c>
      <c r="G42" s="61">
        <v>816.57622884300008</v>
      </c>
      <c r="H42" s="144">
        <v>0.96456926807795274</v>
      </c>
      <c r="I42" s="58">
        <v>784.97993960600002</v>
      </c>
      <c r="J42" s="59">
        <v>859.26787104300001</v>
      </c>
      <c r="K42" s="143">
        <v>1.0097590178518745</v>
      </c>
      <c r="L42" s="60">
        <v>705.51344600000004</v>
      </c>
      <c r="M42" s="61">
        <v>777.06235860000004</v>
      </c>
      <c r="N42" s="144">
        <v>1.0790555131610091</v>
      </c>
      <c r="O42" s="58">
        <v>718.46559739999998</v>
      </c>
      <c r="P42" s="59">
        <v>792.42478889999995</v>
      </c>
      <c r="Q42" s="143">
        <v>1.0946116717063692</v>
      </c>
    </row>
    <row r="43" spans="1:17" x14ac:dyDescent="0.25">
      <c r="A43" s="34" t="s">
        <v>198</v>
      </c>
      <c r="B43" s="34" t="s">
        <v>47</v>
      </c>
      <c r="C43" s="58">
        <v>10922.0403004</v>
      </c>
      <c r="D43" s="59">
        <v>12164.997792</v>
      </c>
      <c r="E43" s="143">
        <v>1.2047549755284104</v>
      </c>
      <c r="F43" s="60">
        <v>2036.1438237300001</v>
      </c>
      <c r="G43" s="61">
        <v>2162.2044068999999</v>
      </c>
      <c r="H43" s="144">
        <v>0.66968267432705453</v>
      </c>
      <c r="I43" s="58">
        <v>2139.1682537299998</v>
      </c>
      <c r="J43" s="59">
        <v>2273.9248898999999</v>
      </c>
      <c r="K43" s="143">
        <v>0.68108980338414948</v>
      </c>
      <c r="L43" s="60">
        <v>1733.288114</v>
      </c>
      <c r="M43" s="61">
        <v>1793.813165</v>
      </c>
      <c r="N43" s="144">
        <v>0.38209886951254823</v>
      </c>
      <c r="O43" s="58">
        <v>1790.5851869999999</v>
      </c>
      <c r="P43" s="59">
        <v>1855.719139</v>
      </c>
      <c r="Q43" s="143">
        <v>0.397786973897718</v>
      </c>
    </row>
    <row r="44" spans="1:17" x14ac:dyDescent="0.25">
      <c r="A44" s="34" t="s">
        <v>198</v>
      </c>
      <c r="B44" s="34" t="s">
        <v>51</v>
      </c>
      <c r="C44" s="58">
        <v>7522.5395386999999</v>
      </c>
      <c r="D44" s="59">
        <v>7893.5551573000002</v>
      </c>
      <c r="E44" s="143">
        <v>0.5363536769067645</v>
      </c>
      <c r="F44" s="60">
        <v>1202.9095267</v>
      </c>
      <c r="G44" s="61">
        <v>1257.3135990999999</v>
      </c>
      <c r="H44" s="144">
        <v>0.49270038406332706</v>
      </c>
      <c r="I44" s="58">
        <v>1249.0402827</v>
      </c>
      <c r="J44" s="59">
        <v>1307.2458271</v>
      </c>
      <c r="K44" s="143">
        <v>0.50736073070467569</v>
      </c>
      <c r="L44" s="60">
        <v>1266.467842</v>
      </c>
      <c r="M44" s="61">
        <v>1328.556235</v>
      </c>
      <c r="N44" s="144">
        <v>0.53320557584506378</v>
      </c>
      <c r="O44" s="58">
        <v>1308.5769499999999</v>
      </c>
      <c r="P44" s="59">
        <v>1362.479662</v>
      </c>
      <c r="Q44" s="143">
        <v>0.44951922469940175</v>
      </c>
    </row>
    <row r="45" spans="1:17" x14ac:dyDescent="0.25">
      <c r="A45" s="34" t="s">
        <v>198</v>
      </c>
      <c r="B45" s="34" t="s">
        <v>106</v>
      </c>
      <c r="C45" s="58">
        <v>31714.513024399999</v>
      </c>
      <c r="D45" s="59">
        <v>35276.762527799998</v>
      </c>
      <c r="E45" s="143">
        <v>1.1898009463489956</v>
      </c>
      <c r="F45" s="60">
        <v>6364.83741689</v>
      </c>
      <c r="G45" s="61">
        <v>6864.6650173300004</v>
      </c>
      <c r="H45" s="144">
        <v>0.84352169608388206</v>
      </c>
      <c r="I45" s="58">
        <v>6837.8031228899999</v>
      </c>
      <c r="J45" s="59">
        <v>7425.12654733</v>
      </c>
      <c r="K45" s="143">
        <v>0.91979579095575748</v>
      </c>
      <c r="L45" s="60">
        <v>4904.8937900000001</v>
      </c>
      <c r="M45" s="61">
        <v>5249.0445849999996</v>
      </c>
      <c r="N45" s="144">
        <v>0.75631949920234032</v>
      </c>
      <c r="O45" s="58">
        <v>5066.3855979999998</v>
      </c>
      <c r="P45" s="59">
        <v>5433.0541350000003</v>
      </c>
      <c r="Q45" s="143">
        <v>0.77939680755199081</v>
      </c>
    </row>
    <row r="46" spans="1:17" x14ac:dyDescent="0.25">
      <c r="A46" s="34" t="s">
        <v>198</v>
      </c>
      <c r="B46" s="34" t="s">
        <v>107</v>
      </c>
      <c r="C46" s="58">
        <v>8543.1641254000006</v>
      </c>
      <c r="D46" s="59">
        <v>9469.2815030000002</v>
      </c>
      <c r="E46" s="143">
        <v>1.1501369927787941</v>
      </c>
      <c r="F46" s="60">
        <v>1702.08182917</v>
      </c>
      <c r="G46" s="61">
        <v>1835.4001571700001</v>
      </c>
      <c r="H46" s="144">
        <v>0.84141370617170086</v>
      </c>
      <c r="I46" s="58">
        <v>1829.3011381700001</v>
      </c>
      <c r="J46" s="59">
        <v>1986.6632591700002</v>
      </c>
      <c r="K46" s="143">
        <v>0.92113294502347287</v>
      </c>
      <c r="L46" s="60">
        <v>1383.9920970000001</v>
      </c>
      <c r="M46" s="61">
        <v>1464.094394</v>
      </c>
      <c r="N46" s="144">
        <v>0.62712204219754764</v>
      </c>
      <c r="O46" s="58">
        <v>1429.5925580000001</v>
      </c>
      <c r="P46" s="59">
        <v>1515.4413159999999</v>
      </c>
      <c r="Q46" s="143">
        <v>0.65007291709522352</v>
      </c>
    </row>
    <row r="47" spans="1:17" x14ac:dyDescent="0.25">
      <c r="A47" s="34" t="s">
        <v>198</v>
      </c>
      <c r="B47" s="34" t="s">
        <v>108</v>
      </c>
      <c r="C47" s="58">
        <v>10374.755350900001</v>
      </c>
      <c r="D47" s="59">
        <v>11212.5078331</v>
      </c>
      <c r="E47" s="143">
        <v>0.86656020199906703</v>
      </c>
      <c r="F47" s="60">
        <v>2040.9069844000001</v>
      </c>
      <c r="G47" s="61">
        <v>2164.7442630999999</v>
      </c>
      <c r="H47" s="144">
        <v>0.65667921102747773</v>
      </c>
      <c r="I47" s="58">
        <v>2195.8837623999998</v>
      </c>
      <c r="J47" s="59">
        <v>2347.9734191000002</v>
      </c>
      <c r="K47" s="143">
        <v>0.74686400314385448</v>
      </c>
      <c r="L47" s="60">
        <v>1842.547838</v>
      </c>
      <c r="M47" s="61">
        <v>1952.647905</v>
      </c>
      <c r="N47" s="144">
        <v>0.64693970726412697</v>
      </c>
      <c r="O47" s="58">
        <v>1902.8865430000001</v>
      </c>
      <c r="P47" s="59">
        <v>2019.5779680000001</v>
      </c>
      <c r="Q47" s="143">
        <v>0.663486902078958</v>
      </c>
    </row>
    <row r="48" spans="1:17" x14ac:dyDescent="0.25">
      <c r="A48" s="34" t="s">
        <v>198</v>
      </c>
      <c r="B48" s="34" t="s">
        <v>109</v>
      </c>
      <c r="C48" s="58">
        <v>15093.128244</v>
      </c>
      <c r="D48" s="59">
        <v>16334.5678369</v>
      </c>
      <c r="E48" s="143">
        <v>0.88213509578392024</v>
      </c>
      <c r="F48" s="60">
        <v>3027.6912837</v>
      </c>
      <c r="G48" s="61">
        <v>3198.5688986</v>
      </c>
      <c r="H48" s="144">
        <v>0.61189910131143055</v>
      </c>
      <c r="I48" s="58">
        <v>3261.7686557000002</v>
      </c>
      <c r="J48" s="59">
        <v>3473.3222355999997</v>
      </c>
      <c r="K48" s="143">
        <v>0.70068753959713348</v>
      </c>
      <c r="L48" s="60">
        <v>2398.8994520000001</v>
      </c>
      <c r="M48" s="61">
        <v>2571.1987650000001</v>
      </c>
      <c r="N48" s="144">
        <v>0.7736681891151731</v>
      </c>
      <c r="O48" s="58">
        <v>2476.9849669999999</v>
      </c>
      <c r="P48" s="59">
        <v>2660.5308289999998</v>
      </c>
      <c r="Q48" s="143">
        <v>0.79742464175822647</v>
      </c>
    </row>
    <row r="49" spans="1:17" x14ac:dyDescent="0.25">
      <c r="A49" s="34" t="s">
        <v>198</v>
      </c>
      <c r="B49" s="34" t="s">
        <v>49</v>
      </c>
      <c r="C49" s="58">
        <v>12820.332006799999</v>
      </c>
      <c r="D49" s="59">
        <v>14146.259666100001</v>
      </c>
      <c r="E49" s="143">
        <v>1.0995332058306495</v>
      </c>
      <c r="F49" s="60">
        <v>2778.0647842000003</v>
      </c>
      <c r="G49" s="61">
        <v>3007.49352851</v>
      </c>
      <c r="H49" s="144">
        <v>0.88559228711475591</v>
      </c>
      <c r="I49" s="58">
        <v>3021.4383472</v>
      </c>
      <c r="J49" s="59">
        <v>3305.4797915099998</v>
      </c>
      <c r="K49" s="143">
        <v>1.0033180682016418</v>
      </c>
      <c r="L49" s="60">
        <v>2027.52388</v>
      </c>
      <c r="M49" s="61">
        <v>2155.8341839999998</v>
      </c>
      <c r="N49" s="144">
        <v>0.6841346488980049</v>
      </c>
      <c r="O49" s="58">
        <v>2085.7219570000002</v>
      </c>
      <c r="P49" s="59">
        <v>2223.5723379999999</v>
      </c>
      <c r="Q49" s="143">
        <v>0.71364557908439874</v>
      </c>
    </row>
    <row r="50" spans="1:17" x14ac:dyDescent="0.25">
      <c r="A50" s="34" t="s">
        <v>198</v>
      </c>
      <c r="B50" s="34" t="s">
        <v>41</v>
      </c>
      <c r="C50" s="58">
        <v>16055.526930800001</v>
      </c>
      <c r="D50" s="59">
        <v>16600.4142049</v>
      </c>
      <c r="E50" s="143">
        <v>0.37151619238693367</v>
      </c>
      <c r="F50" s="60">
        <v>3388.5786718999998</v>
      </c>
      <c r="G50" s="61">
        <v>3361.0381254999998</v>
      </c>
      <c r="H50" s="144">
        <v>-9.0633019781183322E-2</v>
      </c>
      <c r="I50" s="58">
        <v>3586.3822118999997</v>
      </c>
      <c r="J50" s="59">
        <v>3563.6866525</v>
      </c>
      <c r="K50" s="143">
        <v>-7.0512554885471257E-2</v>
      </c>
      <c r="L50" s="60">
        <v>2696.7361070000002</v>
      </c>
      <c r="M50" s="61">
        <v>2709.3580919999999</v>
      </c>
      <c r="N50" s="144">
        <v>5.1897327675431981E-2</v>
      </c>
      <c r="O50" s="58">
        <v>2772.283246</v>
      </c>
      <c r="P50" s="59">
        <v>2787.4585820000002</v>
      </c>
      <c r="Q50" s="143">
        <v>6.0674188191356393E-2</v>
      </c>
    </row>
    <row r="51" spans="1:17" x14ac:dyDescent="0.25">
      <c r="A51" s="34" t="s">
        <v>198</v>
      </c>
      <c r="B51" s="34" t="s">
        <v>110</v>
      </c>
      <c r="C51" s="58">
        <v>10878.209208300001</v>
      </c>
      <c r="D51" s="59">
        <v>11389.319012800001</v>
      </c>
      <c r="E51" s="143">
        <v>0.51146302320106418</v>
      </c>
      <c r="F51" s="60">
        <v>2298.82545983</v>
      </c>
      <c r="G51" s="61">
        <v>2305.5410147100001</v>
      </c>
      <c r="H51" s="144">
        <v>3.2416804088519768E-2</v>
      </c>
      <c r="I51" s="58">
        <v>2432.3323618300001</v>
      </c>
      <c r="J51" s="59">
        <v>2443.33427871</v>
      </c>
      <c r="K51" s="143">
        <v>5.0156990503391619E-2</v>
      </c>
      <c r="L51" s="60">
        <v>1821.6520929999999</v>
      </c>
      <c r="M51" s="61">
        <v>1843.830768</v>
      </c>
      <c r="N51" s="144">
        <v>0.13455170384419901</v>
      </c>
      <c r="O51" s="58">
        <v>1872.684377</v>
      </c>
      <c r="P51" s="59">
        <v>1896.981397</v>
      </c>
      <c r="Q51" s="143">
        <v>0.1433358179355082</v>
      </c>
    </row>
    <row r="52" spans="1:17" x14ac:dyDescent="0.25">
      <c r="A52" s="34" t="s">
        <v>198</v>
      </c>
      <c r="B52" s="34" t="s">
        <v>111</v>
      </c>
      <c r="C52" s="58">
        <v>6411.3856756499999</v>
      </c>
      <c r="D52" s="59">
        <v>6925.4240348000003</v>
      </c>
      <c r="E52" s="143">
        <v>0.8606139601977425</v>
      </c>
      <c r="F52" s="60">
        <v>1359.57967704</v>
      </c>
      <c r="G52" s="61">
        <v>1401.1747201800001</v>
      </c>
      <c r="H52" s="144">
        <v>0.33539875879458059</v>
      </c>
      <c r="I52" s="58">
        <v>1437.36035904</v>
      </c>
      <c r="J52" s="59">
        <v>1482.8597821800001</v>
      </c>
      <c r="K52" s="143">
        <v>0.34686865887603169</v>
      </c>
      <c r="L52" s="60">
        <v>1060.4328860000001</v>
      </c>
      <c r="M52" s="61">
        <v>1092.0709609999999</v>
      </c>
      <c r="N52" s="144">
        <v>0.32718575499059988</v>
      </c>
      <c r="O52" s="58">
        <v>1090.140157</v>
      </c>
      <c r="P52" s="59">
        <v>1123.551213</v>
      </c>
      <c r="Q52" s="143">
        <v>0.33598675963251168</v>
      </c>
    </row>
    <row r="53" spans="1:17" x14ac:dyDescent="0.25">
      <c r="A53" s="34" t="s">
        <v>199</v>
      </c>
      <c r="B53" s="34" t="s">
        <v>109</v>
      </c>
      <c r="C53" s="58">
        <v>18601.138652500002</v>
      </c>
      <c r="D53" s="59">
        <v>20120.090149600001</v>
      </c>
      <c r="E53" s="143">
        <v>0.87599265610793786</v>
      </c>
      <c r="F53" s="60">
        <v>3710.5397484999999</v>
      </c>
      <c r="G53" s="61">
        <v>3913.8552819000001</v>
      </c>
      <c r="H53" s="144">
        <v>0.59448836538176231</v>
      </c>
      <c r="I53" s="58">
        <v>3993.5397484999999</v>
      </c>
      <c r="J53" s="59">
        <v>4244.8552818999997</v>
      </c>
      <c r="K53" s="143">
        <v>0.68041252731072532</v>
      </c>
      <c r="L53" s="60">
        <v>2926</v>
      </c>
      <c r="M53" s="61">
        <v>3132</v>
      </c>
      <c r="N53" s="144">
        <v>0.75881424161987621</v>
      </c>
      <c r="O53" s="58">
        <v>3022</v>
      </c>
      <c r="P53" s="59">
        <v>3241</v>
      </c>
      <c r="Q53" s="143">
        <v>0.78039668127032336</v>
      </c>
    </row>
    <row r="54" spans="1:17" x14ac:dyDescent="0.25">
      <c r="A54" s="34" t="s">
        <v>199</v>
      </c>
      <c r="B54" s="34" t="s">
        <v>113</v>
      </c>
      <c r="C54" s="58">
        <v>18151.309005899999</v>
      </c>
      <c r="D54" s="59">
        <v>19887.620648</v>
      </c>
      <c r="E54" s="143">
        <v>1.0202222560969476</v>
      </c>
      <c r="F54" s="60">
        <v>3610.4425342999998</v>
      </c>
      <c r="G54" s="61">
        <v>3867.012925</v>
      </c>
      <c r="H54" s="144">
        <v>0.76571678106638341</v>
      </c>
      <c r="I54" s="58">
        <v>3888.4425342999998</v>
      </c>
      <c r="J54" s="59">
        <v>4199.012925</v>
      </c>
      <c r="K54" s="143">
        <v>0.85744158625675748</v>
      </c>
      <c r="L54" s="60">
        <v>3075</v>
      </c>
      <c r="M54" s="61">
        <v>3261</v>
      </c>
      <c r="N54" s="144">
        <v>0.65467810453183617</v>
      </c>
      <c r="O54" s="58">
        <v>3176</v>
      </c>
      <c r="P54" s="59">
        <v>3376</v>
      </c>
      <c r="Q54" s="143">
        <v>0.68085214612292333</v>
      </c>
    </row>
    <row r="55" spans="1:17" x14ac:dyDescent="0.25">
      <c r="A55" s="34" t="s">
        <v>199</v>
      </c>
      <c r="B55" s="34" t="s">
        <v>114</v>
      </c>
      <c r="C55" s="62">
        <v>30859.858639099999</v>
      </c>
      <c r="D55" s="63">
        <v>34444.6518153</v>
      </c>
      <c r="E55" s="145">
        <v>1.228568705173716</v>
      </c>
      <c r="F55" s="64">
        <v>6198.0516029399996</v>
      </c>
      <c r="G55" s="65">
        <v>6707.0569809600001</v>
      </c>
      <c r="H55" s="146">
        <v>0.88080386814652911</v>
      </c>
      <c r="I55" s="62">
        <v>6661.0516029399996</v>
      </c>
      <c r="J55" s="63">
        <v>7256.0569809600001</v>
      </c>
      <c r="K55" s="145">
        <v>0.95519082947790324</v>
      </c>
      <c r="L55" s="64">
        <v>4787</v>
      </c>
      <c r="M55" s="65">
        <v>5140</v>
      </c>
      <c r="N55" s="146">
        <v>0.7936793909714801</v>
      </c>
      <c r="O55" s="62">
        <v>4944</v>
      </c>
      <c r="P55" s="63">
        <v>5320</v>
      </c>
      <c r="Q55" s="145">
        <v>0.81775419454757081</v>
      </c>
    </row>
    <row r="57" spans="1:17" ht="13.8" x14ac:dyDescent="0.25">
      <c r="A57" s="36" t="s">
        <v>346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9" spans="1:17" x14ac:dyDescent="0.25">
      <c r="C59" s="174" t="s">
        <v>191</v>
      </c>
      <c r="D59" s="175"/>
      <c r="E59" s="176"/>
      <c r="F59" s="177" t="s">
        <v>192</v>
      </c>
      <c r="G59" s="178"/>
      <c r="H59" s="179"/>
      <c r="I59" s="174" t="s">
        <v>193</v>
      </c>
      <c r="J59" s="175"/>
      <c r="K59" s="176"/>
      <c r="L59" s="177" t="s">
        <v>194</v>
      </c>
      <c r="M59" s="178"/>
      <c r="N59" s="179"/>
      <c r="O59" s="174" t="s">
        <v>195</v>
      </c>
      <c r="P59" s="175"/>
      <c r="Q59" s="176"/>
    </row>
    <row r="60" spans="1:17" x14ac:dyDescent="0.25">
      <c r="C60" s="52">
        <v>2019</v>
      </c>
      <c r="D60" s="53">
        <v>2028</v>
      </c>
      <c r="E60" s="54" t="s">
        <v>101</v>
      </c>
      <c r="F60" s="55">
        <v>2019</v>
      </c>
      <c r="G60" s="56">
        <v>2028</v>
      </c>
      <c r="H60" s="57" t="s">
        <v>101</v>
      </c>
      <c r="I60" s="52">
        <v>2019</v>
      </c>
      <c r="J60" s="53">
        <v>2028</v>
      </c>
      <c r="K60" s="54" t="s">
        <v>101</v>
      </c>
      <c r="L60" s="55">
        <v>2019</v>
      </c>
      <c r="M60" s="56">
        <v>2028</v>
      </c>
      <c r="N60" s="57" t="s">
        <v>101</v>
      </c>
      <c r="O60" s="52">
        <v>2019</v>
      </c>
      <c r="P60" s="53">
        <v>2028</v>
      </c>
      <c r="Q60" s="54" t="s">
        <v>101</v>
      </c>
    </row>
    <row r="61" spans="1:17" x14ac:dyDescent="0.25">
      <c r="A61" s="34" t="s">
        <v>196</v>
      </c>
      <c r="B61" s="34" t="s">
        <v>197</v>
      </c>
      <c r="C61" s="58">
        <v>125823.37</v>
      </c>
      <c r="D61" s="59">
        <v>121336.28</v>
      </c>
      <c r="E61" s="143">
        <v>-0.4026674859223367</v>
      </c>
      <c r="F61" s="60">
        <v>25322.85</v>
      </c>
      <c r="G61" s="61">
        <v>24407.86</v>
      </c>
      <c r="H61" s="144">
        <v>-0.40807552868851182</v>
      </c>
      <c r="I61" s="58">
        <v>27211.85</v>
      </c>
      <c r="J61" s="59">
        <v>26575.86</v>
      </c>
      <c r="K61" s="143">
        <v>-0.26242456588743135</v>
      </c>
      <c r="L61" s="60">
        <v>20476.02</v>
      </c>
      <c r="M61" s="61">
        <v>19368</v>
      </c>
      <c r="N61" s="144">
        <v>-0.61622931199366571</v>
      </c>
      <c r="O61" s="58">
        <v>21173.02</v>
      </c>
      <c r="P61" s="59">
        <v>20130</v>
      </c>
      <c r="Q61" s="143">
        <v>-0.55972202006551175</v>
      </c>
    </row>
    <row r="62" spans="1:17" x14ac:dyDescent="0.25">
      <c r="A62" s="34" t="s">
        <v>196</v>
      </c>
      <c r="B62" s="34" t="s">
        <v>41</v>
      </c>
      <c r="C62" s="58">
        <v>30148.6</v>
      </c>
      <c r="D62" s="59">
        <v>29079.41</v>
      </c>
      <c r="E62" s="143">
        <v>-0.40039764027481883</v>
      </c>
      <c r="F62" s="60">
        <v>6470.6200000000008</v>
      </c>
      <c r="G62" s="61">
        <v>6107.8600000000006</v>
      </c>
      <c r="H62" s="144">
        <v>-0.63901030604305298</v>
      </c>
      <c r="I62" s="58">
        <v>6884.6200000000008</v>
      </c>
      <c r="J62" s="59">
        <v>6535.8600000000006</v>
      </c>
      <c r="K62" s="143">
        <v>-0.57595720031587971</v>
      </c>
      <c r="L62" s="60">
        <v>5087.18</v>
      </c>
      <c r="M62" s="61">
        <v>4784.18</v>
      </c>
      <c r="N62" s="144">
        <v>-0.67999977968473679</v>
      </c>
      <c r="O62" s="58">
        <v>5245.18</v>
      </c>
      <c r="P62" s="59">
        <v>4949.18</v>
      </c>
      <c r="Q62" s="143">
        <v>-0.6433400201174444</v>
      </c>
    </row>
    <row r="63" spans="1:17" x14ac:dyDescent="0.25">
      <c r="A63" s="34" t="s">
        <v>196</v>
      </c>
      <c r="B63" s="34" t="s">
        <v>43</v>
      </c>
      <c r="C63" s="58">
        <v>11926</v>
      </c>
      <c r="D63" s="59">
        <v>12979.17</v>
      </c>
      <c r="E63" s="143">
        <v>0.9447108640272539</v>
      </c>
      <c r="F63" s="60">
        <v>1907.75</v>
      </c>
      <c r="G63" s="61">
        <v>1952.7800000000002</v>
      </c>
      <c r="H63" s="144">
        <v>0.25955249078892795</v>
      </c>
      <c r="I63" s="58">
        <v>2008.75</v>
      </c>
      <c r="J63" s="59">
        <v>2071.7800000000002</v>
      </c>
      <c r="K63" s="143">
        <v>0.34387325976237282</v>
      </c>
      <c r="L63" s="60">
        <v>1897.5</v>
      </c>
      <c r="M63" s="61">
        <v>1973.01</v>
      </c>
      <c r="N63" s="144">
        <v>0.43453097274666064</v>
      </c>
      <c r="O63" s="58">
        <v>1935.5</v>
      </c>
      <c r="P63" s="59">
        <v>2018.01</v>
      </c>
      <c r="Q63" s="143">
        <v>0.46492394745600851</v>
      </c>
    </row>
    <row r="64" spans="1:17" x14ac:dyDescent="0.25">
      <c r="A64" s="34" t="s">
        <v>196</v>
      </c>
      <c r="B64" s="34" t="s">
        <v>45</v>
      </c>
      <c r="C64" s="58">
        <v>58177.72</v>
      </c>
      <c r="D64" s="59">
        <v>54469.66</v>
      </c>
      <c r="E64" s="143">
        <v>-0.72909151748510315</v>
      </c>
      <c r="F64" s="60">
        <v>11946.11</v>
      </c>
      <c r="G64" s="61">
        <v>11415.99</v>
      </c>
      <c r="H64" s="144">
        <v>-0.50307142636724089</v>
      </c>
      <c r="I64" s="58">
        <v>12970.11</v>
      </c>
      <c r="J64" s="59">
        <v>12626.99</v>
      </c>
      <c r="K64" s="143">
        <v>-0.29745553177957795</v>
      </c>
      <c r="L64" s="60">
        <v>9308.4</v>
      </c>
      <c r="M64" s="61">
        <v>8628.61</v>
      </c>
      <c r="N64" s="144">
        <v>-0.83905778644348672</v>
      </c>
      <c r="O64" s="58">
        <v>9663.4</v>
      </c>
      <c r="P64" s="59">
        <v>9033.61</v>
      </c>
      <c r="Q64" s="143">
        <v>-0.74601987753458721</v>
      </c>
    </row>
    <row r="65" spans="1:17" x14ac:dyDescent="0.25">
      <c r="A65" s="34" t="s">
        <v>196</v>
      </c>
      <c r="B65" s="34" t="s">
        <v>47</v>
      </c>
      <c r="C65" s="58">
        <v>12130.87</v>
      </c>
      <c r="D65" s="59">
        <v>12628.72</v>
      </c>
      <c r="E65" s="143">
        <v>0.44789050947497966</v>
      </c>
      <c r="F65" s="60">
        <v>2293.7200000000003</v>
      </c>
      <c r="G65" s="61">
        <v>2299.91</v>
      </c>
      <c r="H65" s="144">
        <v>2.9949350795788199E-2</v>
      </c>
      <c r="I65" s="58">
        <v>2416.7200000000003</v>
      </c>
      <c r="J65" s="59">
        <v>2432.91</v>
      </c>
      <c r="K65" s="143">
        <v>7.4214445613507429E-2</v>
      </c>
      <c r="L65" s="60">
        <v>1929.25</v>
      </c>
      <c r="M65" s="61">
        <v>1876.21</v>
      </c>
      <c r="N65" s="144">
        <v>-0.3092712319405555</v>
      </c>
      <c r="O65" s="58">
        <v>1997.25</v>
      </c>
      <c r="P65" s="59">
        <v>1949.21</v>
      </c>
      <c r="Q65" s="143">
        <v>-0.27015743949631021</v>
      </c>
    </row>
    <row r="66" spans="1:17" x14ac:dyDescent="0.25">
      <c r="A66" s="34" t="s">
        <v>196</v>
      </c>
      <c r="B66" s="34" t="s">
        <v>49</v>
      </c>
      <c r="C66" s="58">
        <v>7846.18</v>
      </c>
      <c r="D66" s="59">
        <v>7299.3600000000006</v>
      </c>
      <c r="E66" s="143">
        <v>-0.79945517884428829</v>
      </c>
      <c r="F66" s="60">
        <v>1854.1299999999999</v>
      </c>
      <c r="G66" s="61">
        <v>1842.04</v>
      </c>
      <c r="H66" s="144">
        <v>-7.2661702189069644E-2</v>
      </c>
      <c r="I66" s="58">
        <v>2049.1299999999997</v>
      </c>
      <c r="J66" s="59">
        <v>2083.04</v>
      </c>
      <c r="K66" s="143">
        <v>0.18253363841516101</v>
      </c>
      <c r="L66" s="60">
        <v>1278.99</v>
      </c>
      <c r="M66" s="61">
        <v>1166.6500000000001</v>
      </c>
      <c r="N66" s="144">
        <v>-1.0162928190857512</v>
      </c>
      <c r="O66" s="58">
        <v>1318.99</v>
      </c>
      <c r="P66" s="59">
        <v>1214.6500000000001</v>
      </c>
      <c r="Q66" s="143">
        <v>-0.91149075929876089</v>
      </c>
    </row>
    <row r="67" spans="1:17" x14ac:dyDescent="0.25">
      <c r="A67" s="34" t="s">
        <v>196</v>
      </c>
      <c r="B67" s="34" t="s">
        <v>51</v>
      </c>
      <c r="C67" s="58">
        <v>5592.99</v>
      </c>
      <c r="D67" s="59">
        <v>4879.96</v>
      </c>
      <c r="E67" s="143">
        <v>-1.5038771516999394</v>
      </c>
      <c r="F67" s="60">
        <v>850.50300000000004</v>
      </c>
      <c r="G67" s="61">
        <v>789.28924340000003</v>
      </c>
      <c r="H67" s="144">
        <v>-0.82651091168844948</v>
      </c>
      <c r="I67" s="58">
        <v>883.50300000000004</v>
      </c>
      <c r="J67" s="59">
        <v>825.28924340000003</v>
      </c>
      <c r="K67" s="143">
        <v>-0.75448121941973367</v>
      </c>
      <c r="L67" s="60">
        <v>974.71199999999999</v>
      </c>
      <c r="M67" s="61">
        <v>938.33519230000002</v>
      </c>
      <c r="N67" s="144">
        <v>-0.42171726155431077</v>
      </c>
      <c r="O67" s="58">
        <v>1011.712</v>
      </c>
      <c r="P67" s="59">
        <v>965.33519230000002</v>
      </c>
      <c r="Q67" s="143">
        <v>-0.52001912589491051</v>
      </c>
    </row>
    <row r="68" spans="1:17" x14ac:dyDescent="0.25">
      <c r="A68" s="34" t="s">
        <v>198</v>
      </c>
      <c r="B68" s="34" t="s">
        <v>104</v>
      </c>
      <c r="C68" s="58">
        <v>1682.0110197150002</v>
      </c>
      <c r="D68" s="59">
        <v>1830.8842890400001</v>
      </c>
      <c r="E68" s="143">
        <v>0.94677555342606023</v>
      </c>
      <c r="F68" s="60">
        <v>269.04850240999997</v>
      </c>
      <c r="G68" s="61">
        <v>275.42918874899999</v>
      </c>
      <c r="H68" s="144">
        <v>0.26077161607631627</v>
      </c>
      <c r="I68" s="58">
        <v>283.29239100999996</v>
      </c>
      <c r="J68" s="59">
        <v>292.35000764899996</v>
      </c>
      <c r="K68" s="143">
        <v>0.35030316271484896</v>
      </c>
      <c r="L68" s="60">
        <v>268.58667650000001</v>
      </c>
      <c r="M68" s="61">
        <v>279.3841827</v>
      </c>
      <c r="N68" s="144">
        <v>0.43889538348942381</v>
      </c>
      <c r="O68" s="58">
        <v>273.95793829999997</v>
      </c>
      <c r="P68" s="59">
        <v>285.76677380000001</v>
      </c>
      <c r="Q68" s="143">
        <v>0.47000571327213692</v>
      </c>
    </row>
    <row r="69" spans="1:17" x14ac:dyDescent="0.25">
      <c r="A69" s="34" t="s">
        <v>198</v>
      </c>
      <c r="B69" s="34" t="s">
        <v>43</v>
      </c>
      <c r="C69" s="58">
        <v>5620.7121404099998</v>
      </c>
      <c r="D69" s="59">
        <v>6118.21087945</v>
      </c>
      <c r="E69" s="143">
        <v>0.9468023319213259</v>
      </c>
      <c r="F69" s="60">
        <v>900.30594676399994</v>
      </c>
      <c r="G69" s="61">
        <v>922.76780260999988</v>
      </c>
      <c r="H69" s="144">
        <v>0.27418618587700117</v>
      </c>
      <c r="I69" s="58">
        <v>947.97712076399989</v>
      </c>
      <c r="J69" s="59">
        <v>979.4701076099999</v>
      </c>
      <c r="K69" s="143">
        <v>0.36378622568091767</v>
      </c>
      <c r="L69" s="60">
        <v>927.05604600000004</v>
      </c>
      <c r="M69" s="61">
        <v>965.49809899999991</v>
      </c>
      <c r="N69" s="144">
        <v>0.45246621391499264</v>
      </c>
      <c r="O69" s="58">
        <v>945.59546399999999</v>
      </c>
      <c r="P69" s="59">
        <v>987.55531799999994</v>
      </c>
      <c r="Q69" s="143">
        <v>0.48358399752965742</v>
      </c>
    </row>
    <row r="70" spans="1:17" x14ac:dyDescent="0.25">
      <c r="A70" s="34" t="s">
        <v>198</v>
      </c>
      <c r="B70" s="34" t="s">
        <v>105</v>
      </c>
      <c r="C70" s="58">
        <v>4263.7244975799995</v>
      </c>
      <c r="D70" s="59">
        <v>4641.95969659</v>
      </c>
      <c r="E70" s="143">
        <v>0.94884606986993525</v>
      </c>
      <c r="F70" s="60">
        <v>680.48955540600002</v>
      </c>
      <c r="G70" s="61">
        <v>696.03622884300012</v>
      </c>
      <c r="H70" s="144">
        <v>0.25130678470501877</v>
      </c>
      <c r="I70" s="58">
        <v>716.47993960600002</v>
      </c>
      <c r="J70" s="59">
        <v>738.72787104300005</v>
      </c>
      <c r="K70" s="143">
        <v>0.34034859232199288</v>
      </c>
      <c r="L70" s="60">
        <v>647.67344600000001</v>
      </c>
      <c r="M70" s="61">
        <v>672.45235860000003</v>
      </c>
      <c r="N70" s="144">
        <v>0.41803398752287002</v>
      </c>
      <c r="O70" s="58">
        <v>660.62559739999995</v>
      </c>
      <c r="P70" s="59">
        <v>687.81478889999994</v>
      </c>
      <c r="Q70" s="143">
        <v>0.44914273140119754</v>
      </c>
    </row>
    <row r="71" spans="1:17" x14ac:dyDescent="0.25">
      <c r="A71" s="34" t="s">
        <v>198</v>
      </c>
      <c r="B71" s="34" t="s">
        <v>47</v>
      </c>
      <c r="C71" s="58">
        <v>10301.400300400001</v>
      </c>
      <c r="D71" s="59">
        <v>10787.517792000001</v>
      </c>
      <c r="E71" s="143">
        <v>0.51364653318048958</v>
      </c>
      <c r="F71" s="60">
        <v>1928.97382373</v>
      </c>
      <c r="G71" s="61">
        <v>1949.0544068999998</v>
      </c>
      <c r="H71" s="144">
        <v>0.11513480105258544</v>
      </c>
      <c r="I71" s="58">
        <v>2031.9982537299998</v>
      </c>
      <c r="J71" s="59">
        <v>2060.7748898999998</v>
      </c>
      <c r="K71" s="143">
        <v>0.15637104205099561</v>
      </c>
      <c r="L71" s="60">
        <v>1645.1681140000001</v>
      </c>
      <c r="M71" s="61">
        <v>1615.053165</v>
      </c>
      <c r="N71" s="144">
        <v>-0.20506390407881714</v>
      </c>
      <c r="O71" s="58">
        <v>1702.4651869999998</v>
      </c>
      <c r="P71" s="59">
        <v>1676.9591390000001</v>
      </c>
      <c r="Q71" s="143">
        <v>-0.16758379524960398</v>
      </c>
    </row>
    <row r="72" spans="1:17" x14ac:dyDescent="0.25">
      <c r="A72" s="34" t="s">
        <v>198</v>
      </c>
      <c r="B72" s="34" t="s">
        <v>51</v>
      </c>
      <c r="C72" s="58">
        <v>6668.2095386999999</v>
      </c>
      <c r="D72" s="59">
        <v>6110.7751573000005</v>
      </c>
      <c r="E72" s="143">
        <v>-0.96528599043939067</v>
      </c>
      <c r="F72" s="60">
        <v>1074.5495267000001</v>
      </c>
      <c r="G72" s="61">
        <v>1022.2435991</v>
      </c>
      <c r="H72" s="144">
        <v>-0.552929134724367</v>
      </c>
      <c r="I72" s="58">
        <v>1120.6802827000001</v>
      </c>
      <c r="J72" s="59">
        <v>1072.1758271000001</v>
      </c>
      <c r="K72" s="143">
        <v>-0.49041384928277809</v>
      </c>
      <c r="L72" s="60">
        <v>1127.0478419999999</v>
      </c>
      <c r="M72" s="61">
        <v>1088.4762350000001</v>
      </c>
      <c r="N72" s="144">
        <v>-0.38617371577048809</v>
      </c>
      <c r="O72" s="58">
        <v>1169.1569499999998</v>
      </c>
      <c r="P72" s="59">
        <v>1122.399662</v>
      </c>
      <c r="Q72" s="143">
        <v>-0.45246201319407708</v>
      </c>
    </row>
    <row r="73" spans="1:17" x14ac:dyDescent="0.25">
      <c r="A73" s="34" t="s">
        <v>198</v>
      </c>
      <c r="B73" s="34" t="s">
        <v>106</v>
      </c>
      <c r="C73" s="58">
        <v>27410.9430244</v>
      </c>
      <c r="D73" s="59">
        <v>26134.172527799998</v>
      </c>
      <c r="E73" s="143">
        <v>-0.52858210578389242</v>
      </c>
      <c r="F73" s="60">
        <v>5640.08741689</v>
      </c>
      <c r="G73" s="61">
        <v>5444.9750173299999</v>
      </c>
      <c r="H73" s="144">
        <v>-0.3904180641783439</v>
      </c>
      <c r="I73" s="58">
        <v>6113.0531228899999</v>
      </c>
      <c r="J73" s="59">
        <v>6005.4365473300004</v>
      </c>
      <c r="K73" s="143">
        <v>-0.19715196594687345</v>
      </c>
      <c r="L73" s="60">
        <v>4237.4837900000002</v>
      </c>
      <c r="M73" s="61">
        <v>3933.5845849999996</v>
      </c>
      <c r="N73" s="144">
        <v>-0.8234633567108407</v>
      </c>
      <c r="O73" s="58">
        <v>4398.975598</v>
      </c>
      <c r="P73" s="59">
        <v>4117.5941350000003</v>
      </c>
      <c r="Q73" s="143">
        <v>-0.73178322306902688</v>
      </c>
    </row>
    <row r="74" spans="1:17" x14ac:dyDescent="0.25">
      <c r="A74" s="34" t="s">
        <v>198</v>
      </c>
      <c r="B74" s="34" t="s">
        <v>107</v>
      </c>
      <c r="C74" s="58">
        <v>7376.3441254000008</v>
      </c>
      <c r="D74" s="59">
        <v>6996.9115030000003</v>
      </c>
      <c r="E74" s="143">
        <v>-0.58505188991075929</v>
      </c>
      <c r="F74" s="60">
        <v>1508.87182917</v>
      </c>
      <c r="G74" s="61">
        <v>1454.8401571700001</v>
      </c>
      <c r="H74" s="144">
        <v>-0.40436027118174733</v>
      </c>
      <c r="I74" s="58">
        <v>1636.09113817</v>
      </c>
      <c r="J74" s="59">
        <v>1606.1032591700002</v>
      </c>
      <c r="K74" s="143">
        <v>-0.20533373712109393</v>
      </c>
      <c r="L74" s="60">
        <v>1200.072097</v>
      </c>
      <c r="M74" s="61">
        <v>1105.764394</v>
      </c>
      <c r="N74" s="144">
        <v>-0.90526403966209035</v>
      </c>
      <c r="O74" s="58">
        <v>1245.672558</v>
      </c>
      <c r="P74" s="59">
        <v>1157.111316</v>
      </c>
      <c r="Q74" s="143">
        <v>-0.81608443371231632</v>
      </c>
    </row>
    <row r="75" spans="1:17" x14ac:dyDescent="0.25">
      <c r="A75" s="34" t="s">
        <v>198</v>
      </c>
      <c r="B75" s="34" t="s">
        <v>108</v>
      </c>
      <c r="C75" s="58">
        <v>8850.4653509000018</v>
      </c>
      <c r="D75" s="59">
        <v>8007.9578331000002</v>
      </c>
      <c r="E75" s="143">
        <v>-1.1053375661381759</v>
      </c>
      <c r="F75" s="60">
        <v>1797.6169844000001</v>
      </c>
      <c r="G75" s="61">
        <v>1691.5842630999998</v>
      </c>
      <c r="H75" s="144">
        <v>-0.67323870964620669</v>
      </c>
      <c r="I75" s="58">
        <v>1952.5937623999998</v>
      </c>
      <c r="J75" s="59">
        <v>1874.8134191000001</v>
      </c>
      <c r="K75" s="143">
        <v>-0.45064241991437104</v>
      </c>
      <c r="L75" s="60">
        <v>1593.267838</v>
      </c>
      <c r="M75" s="61">
        <v>1471.137905</v>
      </c>
      <c r="N75" s="144">
        <v>-0.88220734205514129</v>
      </c>
      <c r="O75" s="58">
        <v>1653.6065430000001</v>
      </c>
      <c r="P75" s="59">
        <v>1538.0679680000001</v>
      </c>
      <c r="Q75" s="143">
        <v>-0.80156600688455759</v>
      </c>
    </row>
    <row r="76" spans="1:17" x14ac:dyDescent="0.25">
      <c r="A76" s="34" t="s">
        <v>198</v>
      </c>
      <c r="B76" s="34" t="s">
        <v>109</v>
      </c>
      <c r="C76" s="58">
        <v>12970.618243999999</v>
      </c>
      <c r="D76" s="59">
        <v>11862.5078369</v>
      </c>
      <c r="E76" s="143">
        <v>-0.98735818170301304</v>
      </c>
      <c r="F76" s="60">
        <v>2672.4612837</v>
      </c>
      <c r="G76" s="61">
        <v>2513.9888986000001</v>
      </c>
      <c r="H76" s="144">
        <v>-0.67691170064827499</v>
      </c>
      <c r="I76" s="58">
        <v>2906.5386557000002</v>
      </c>
      <c r="J76" s="59">
        <v>2788.7422355999997</v>
      </c>
      <c r="K76" s="143">
        <v>-0.45863642780671343</v>
      </c>
      <c r="L76" s="60">
        <v>2068.6494520000001</v>
      </c>
      <c r="M76" s="61">
        <v>1921.248765</v>
      </c>
      <c r="N76" s="144">
        <v>-0.81797602736497499</v>
      </c>
      <c r="O76" s="58">
        <v>2146.7349669999999</v>
      </c>
      <c r="P76" s="59">
        <v>2010.5808289999998</v>
      </c>
      <c r="Q76" s="143">
        <v>-0.72540523036294102</v>
      </c>
    </row>
    <row r="77" spans="1:17" x14ac:dyDescent="0.25">
      <c r="A77" s="34" t="s">
        <v>198</v>
      </c>
      <c r="B77" s="34" t="s">
        <v>49</v>
      </c>
      <c r="C77" s="58">
        <v>10893.0320068</v>
      </c>
      <c r="D77" s="59">
        <v>10112.949666100001</v>
      </c>
      <c r="E77" s="143">
        <v>-0.82222962159983481</v>
      </c>
      <c r="F77" s="60">
        <v>2457.5247842000003</v>
      </c>
      <c r="G77" s="61">
        <v>2402.0435285100002</v>
      </c>
      <c r="H77" s="144">
        <v>-0.25339854520276539</v>
      </c>
      <c r="I77" s="58">
        <v>2700.8983472</v>
      </c>
      <c r="J77" s="59">
        <v>2700.02979151</v>
      </c>
      <c r="K77" s="143">
        <v>-3.5736251894569193E-3</v>
      </c>
      <c r="L77" s="60">
        <v>1735.6738799999998</v>
      </c>
      <c r="M77" s="61">
        <v>1588.8141839999998</v>
      </c>
      <c r="N77" s="144">
        <v>-0.97749999062264337</v>
      </c>
      <c r="O77" s="58">
        <v>1793.8719570000003</v>
      </c>
      <c r="P77" s="59">
        <v>1656.552338</v>
      </c>
      <c r="Q77" s="143">
        <v>-0.88096159571880994</v>
      </c>
    </row>
    <row r="78" spans="1:17" x14ac:dyDescent="0.25">
      <c r="A78" s="34" t="s">
        <v>198</v>
      </c>
      <c r="B78" s="34" t="s">
        <v>41</v>
      </c>
      <c r="C78" s="58">
        <v>14335.796930800001</v>
      </c>
      <c r="D78" s="59">
        <v>13632.4742049</v>
      </c>
      <c r="E78" s="143">
        <v>-0.55738454376834667</v>
      </c>
      <c r="F78" s="60">
        <v>3072.5386718999998</v>
      </c>
      <c r="G78" s="61">
        <v>2865.4081254999996</v>
      </c>
      <c r="H78" s="144">
        <v>-0.7724826382611738</v>
      </c>
      <c r="I78" s="58">
        <v>3270.3422118999997</v>
      </c>
      <c r="J78" s="59">
        <v>3068.0566524999999</v>
      </c>
      <c r="K78" s="143">
        <v>-0.70693694407174545</v>
      </c>
      <c r="L78" s="60">
        <v>2429.376107</v>
      </c>
      <c r="M78" s="61">
        <v>2268.4780919999998</v>
      </c>
      <c r="N78" s="144">
        <v>-0.75850114738071905</v>
      </c>
      <c r="O78" s="58">
        <v>2504.9232459999998</v>
      </c>
      <c r="P78" s="59">
        <v>2346.5785820000001</v>
      </c>
      <c r="Q78" s="143">
        <v>-0.72292698722459248</v>
      </c>
    </row>
    <row r="79" spans="1:17" x14ac:dyDescent="0.25">
      <c r="A79" s="34" t="s">
        <v>198</v>
      </c>
      <c r="B79" s="34" t="s">
        <v>110</v>
      </c>
      <c r="C79" s="58">
        <v>9717.0092083</v>
      </c>
      <c r="D79" s="59">
        <v>9370.3690127999998</v>
      </c>
      <c r="E79" s="143">
        <v>-0.40280210790468729</v>
      </c>
      <c r="F79" s="60">
        <v>2085.5154598300001</v>
      </c>
      <c r="G79" s="61">
        <v>1968.5310147100001</v>
      </c>
      <c r="H79" s="144">
        <v>-0.63937458896730082</v>
      </c>
      <c r="I79" s="58">
        <v>2219.0223618300001</v>
      </c>
      <c r="J79" s="59">
        <v>2106.3242787099998</v>
      </c>
      <c r="K79" s="143">
        <v>-0.57746335568867879</v>
      </c>
      <c r="L79" s="60">
        <v>1641.042093</v>
      </c>
      <c r="M79" s="61">
        <v>1543.7907680000001</v>
      </c>
      <c r="N79" s="144">
        <v>-0.67648516856386731</v>
      </c>
      <c r="O79" s="58">
        <v>1692.0743769999999</v>
      </c>
      <c r="P79" s="59">
        <v>1596.9413970000001</v>
      </c>
      <c r="Q79" s="143">
        <v>-0.64088248012877935</v>
      </c>
    </row>
    <row r="80" spans="1:17" x14ac:dyDescent="0.25">
      <c r="A80" s="34" t="s">
        <v>198</v>
      </c>
      <c r="B80" s="34" t="s">
        <v>111</v>
      </c>
      <c r="C80" s="58">
        <v>5735.1456756500002</v>
      </c>
      <c r="D80" s="59">
        <v>5729.1040348000006</v>
      </c>
      <c r="E80" s="143">
        <v>-1.1710390135710735E-2</v>
      </c>
      <c r="F80" s="60">
        <v>1235.30967704</v>
      </c>
      <c r="G80" s="61">
        <v>1201.3947201800001</v>
      </c>
      <c r="H80" s="144">
        <v>-0.30883922508170292</v>
      </c>
      <c r="I80" s="58">
        <v>1313.0903590400001</v>
      </c>
      <c r="J80" s="59">
        <v>1283.0797821800002</v>
      </c>
      <c r="K80" s="143">
        <v>-0.25656080691484062</v>
      </c>
      <c r="L80" s="60">
        <v>955.29288600000007</v>
      </c>
      <c r="M80" s="61">
        <v>914.36096099999986</v>
      </c>
      <c r="N80" s="144">
        <v>-0.48540212405561167</v>
      </c>
      <c r="O80" s="58">
        <v>985.00015700000006</v>
      </c>
      <c r="P80" s="59">
        <v>945.84121299999993</v>
      </c>
      <c r="Q80" s="143">
        <v>-0.44973118421909319</v>
      </c>
    </row>
    <row r="81" spans="1:17" x14ac:dyDescent="0.25">
      <c r="A81" s="34" t="s">
        <v>199</v>
      </c>
      <c r="B81" s="34" t="s">
        <v>109</v>
      </c>
      <c r="C81" s="58">
        <v>16167.048652500001</v>
      </c>
      <c r="D81" s="59">
        <v>14676.360149600001</v>
      </c>
      <c r="E81" s="143">
        <v>-1.069100621953456</v>
      </c>
      <c r="F81" s="60">
        <v>3290.5897485</v>
      </c>
      <c r="G81" s="61">
        <v>3073.9452819000003</v>
      </c>
      <c r="H81" s="144">
        <v>-0.75386583488239456</v>
      </c>
      <c r="I81" s="58">
        <v>3573.5897485</v>
      </c>
      <c r="J81" s="59">
        <v>3404.9452818999998</v>
      </c>
      <c r="K81" s="143">
        <v>-0.53569061998431922</v>
      </c>
      <c r="L81" s="60">
        <v>2522.2200000000003</v>
      </c>
      <c r="M81" s="61">
        <v>2343.38</v>
      </c>
      <c r="N81" s="144">
        <v>-0.81383841797659784</v>
      </c>
      <c r="O81" s="58">
        <v>2618.2200000000003</v>
      </c>
      <c r="P81" s="59">
        <v>2452.38</v>
      </c>
      <c r="Q81" s="143">
        <v>-0.72442679813849997</v>
      </c>
    </row>
    <row r="82" spans="1:17" x14ac:dyDescent="0.25">
      <c r="A82" s="34" t="s">
        <v>199</v>
      </c>
      <c r="B82" s="34" t="s">
        <v>113</v>
      </c>
      <c r="C82" s="58">
        <v>15361.569005899999</v>
      </c>
      <c r="D82" s="59">
        <v>14330.170647999999</v>
      </c>
      <c r="E82" s="143">
        <v>-0.76926722292737226</v>
      </c>
      <c r="F82" s="60">
        <v>3134.2125342999998</v>
      </c>
      <c r="G82" s="61">
        <v>3026.6829250000001</v>
      </c>
      <c r="H82" s="144">
        <v>-0.38714511651736228</v>
      </c>
      <c r="I82" s="58">
        <v>3412.2125342999998</v>
      </c>
      <c r="J82" s="59">
        <v>3358.6829250000001</v>
      </c>
      <c r="K82" s="143">
        <v>-0.17553472847676721</v>
      </c>
      <c r="L82" s="60">
        <v>2607.66</v>
      </c>
      <c r="M82" s="61">
        <v>2439.71</v>
      </c>
      <c r="N82" s="144">
        <v>-0.73698294893936867</v>
      </c>
      <c r="O82" s="58">
        <v>2708.66</v>
      </c>
      <c r="P82" s="59">
        <v>2554.71</v>
      </c>
      <c r="Q82" s="143">
        <v>-0.64806133658658061</v>
      </c>
    </row>
    <row r="83" spans="1:17" x14ac:dyDescent="0.25">
      <c r="A83" s="34" t="s">
        <v>199</v>
      </c>
      <c r="B83" s="34" t="s">
        <v>114</v>
      </c>
      <c r="C83" s="62">
        <v>26648.4186391</v>
      </c>
      <c r="D83" s="63">
        <v>25463.4918153</v>
      </c>
      <c r="E83" s="145">
        <v>-0.50410375445235633</v>
      </c>
      <c r="F83" s="64">
        <v>5521.3116029399998</v>
      </c>
      <c r="G83" s="65">
        <v>5314.3569809600003</v>
      </c>
      <c r="H83" s="146">
        <v>-0.42358277743802519</v>
      </c>
      <c r="I83" s="62">
        <v>5984.3116029399998</v>
      </c>
      <c r="J83" s="63">
        <v>5863.3569809600003</v>
      </c>
      <c r="K83" s="145">
        <v>-0.22662070211950658</v>
      </c>
      <c r="L83" s="64">
        <v>4179.51</v>
      </c>
      <c r="M83" s="65">
        <v>3845.52</v>
      </c>
      <c r="N83" s="146">
        <v>-0.92112232891476964</v>
      </c>
      <c r="O83" s="62">
        <v>4336.51</v>
      </c>
      <c r="P83" s="63">
        <v>4025.52</v>
      </c>
      <c r="Q83" s="145">
        <v>-0.82343308637065071</v>
      </c>
    </row>
  </sheetData>
  <mergeCells count="15">
    <mergeCell ref="C31:E31"/>
    <mergeCell ref="F31:H31"/>
    <mergeCell ref="I31:K31"/>
    <mergeCell ref="L31:N31"/>
    <mergeCell ref="O31:Q31"/>
    <mergeCell ref="C3:E3"/>
    <mergeCell ref="F3:H3"/>
    <mergeCell ref="I3:K3"/>
    <mergeCell ref="L3:N3"/>
    <mergeCell ref="O3:Q3"/>
    <mergeCell ref="C59:E59"/>
    <mergeCell ref="F59:H59"/>
    <mergeCell ref="I59:K59"/>
    <mergeCell ref="L59:N59"/>
    <mergeCell ref="O59:Q59"/>
  </mergeCells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/>
  </sheetViews>
  <sheetFormatPr defaultRowHeight="14.4" x14ac:dyDescent="0.3"/>
  <cols>
    <col min="1" max="1" width="11.33203125" customWidth="1"/>
  </cols>
  <sheetData>
    <row r="1" spans="1:10" ht="15.6" x14ac:dyDescent="0.3">
      <c r="A1" s="29" t="s">
        <v>337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x14ac:dyDescent="0.3">
      <c r="A2" s="126"/>
      <c r="B2" s="126"/>
      <c r="C2" s="126"/>
      <c r="D2" s="126"/>
      <c r="E2" s="126"/>
      <c r="F2" s="126"/>
      <c r="G2" s="126"/>
      <c r="H2" s="126"/>
      <c r="I2" s="126"/>
      <c r="J2" s="126"/>
    </row>
    <row r="3" spans="1:10" x14ac:dyDescent="0.3">
      <c r="A3" s="34"/>
      <c r="B3" s="67">
        <v>2019</v>
      </c>
      <c r="C3" s="67">
        <f t="shared" ref="C3:J3" si="0">B3+1</f>
        <v>2020</v>
      </c>
      <c r="D3" s="67">
        <f t="shared" si="0"/>
        <v>2021</v>
      </c>
      <c r="E3" s="67">
        <f t="shared" si="0"/>
        <v>2022</v>
      </c>
      <c r="F3" s="67">
        <f t="shared" si="0"/>
        <v>2023</v>
      </c>
      <c r="G3" s="67">
        <f t="shared" si="0"/>
        <v>2024</v>
      </c>
      <c r="H3" s="67">
        <f t="shared" si="0"/>
        <v>2025</v>
      </c>
      <c r="I3" s="67">
        <f t="shared" si="0"/>
        <v>2026</v>
      </c>
      <c r="J3" s="67">
        <f t="shared" si="0"/>
        <v>2027</v>
      </c>
    </row>
    <row r="4" spans="1:10" x14ac:dyDescent="0.3">
      <c r="A4" s="67" t="s">
        <v>92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x14ac:dyDescent="0.3">
      <c r="A5" s="34" t="s">
        <v>172</v>
      </c>
      <c r="B5" s="71">
        <v>2489.9579369712155</v>
      </c>
      <c r="C5" s="71">
        <v>2849.1139956936531</v>
      </c>
      <c r="D5" s="71">
        <v>3212.9661718372663</v>
      </c>
      <c r="E5" s="71">
        <v>3549.4686186645995</v>
      </c>
      <c r="F5" s="71">
        <v>3884.4849411932228</v>
      </c>
      <c r="G5" s="71">
        <v>4209.6492068246007</v>
      </c>
      <c r="H5" s="71">
        <v>4483.2863790111442</v>
      </c>
      <c r="I5" s="71">
        <v>4749.3829074300302</v>
      </c>
      <c r="J5" s="71">
        <v>4996.2810421758622</v>
      </c>
    </row>
    <row r="6" spans="1:10" x14ac:dyDescent="0.3">
      <c r="A6" s="34" t="s">
        <v>173</v>
      </c>
      <c r="B6" s="71">
        <v>2558.2221583999999</v>
      </c>
      <c r="C6" s="71">
        <v>2906.4541690999999</v>
      </c>
      <c r="D6" s="71">
        <v>3232.8534589999999</v>
      </c>
      <c r="E6" s="71">
        <v>3539.6536264000001</v>
      </c>
      <c r="F6" s="71">
        <v>3833.7304015</v>
      </c>
      <c r="G6" s="71">
        <v>4115.3265204999998</v>
      </c>
      <c r="H6" s="71">
        <v>4360.9095926999998</v>
      </c>
      <c r="I6" s="71">
        <v>4574.8838623000001</v>
      </c>
      <c r="J6" s="71">
        <v>4782.6448681000002</v>
      </c>
    </row>
    <row r="7" spans="1:10" x14ac:dyDescent="0.3">
      <c r="A7" s="34" t="s">
        <v>174</v>
      </c>
      <c r="B7" s="127">
        <f>B5-B6</f>
        <v>-68.264221428784367</v>
      </c>
      <c r="C7" s="127">
        <f t="shared" ref="C7:J7" si="1">C5-C6</f>
        <v>-57.340173406346821</v>
      </c>
      <c r="D7" s="127">
        <f t="shared" si="1"/>
        <v>-19.887287162733628</v>
      </c>
      <c r="E7" s="127">
        <f t="shared" si="1"/>
        <v>9.8149922645993684</v>
      </c>
      <c r="F7" s="127">
        <f t="shared" si="1"/>
        <v>50.754539693222796</v>
      </c>
      <c r="G7" s="127">
        <f t="shared" si="1"/>
        <v>94.322686324600909</v>
      </c>
      <c r="H7" s="127">
        <f t="shared" si="1"/>
        <v>122.37678631114431</v>
      </c>
      <c r="I7" s="127">
        <f t="shared" si="1"/>
        <v>174.49904513003003</v>
      </c>
      <c r="J7" s="127">
        <f t="shared" si="1"/>
        <v>213.63617407586207</v>
      </c>
    </row>
    <row r="8" spans="1:10" x14ac:dyDescent="0.3">
      <c r="A8" s="67" t="s">
        <v>42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x14ac:dyDescent="0.3">
      <c r="A9" s="34" t="s">
        <v>172</v>
      </c>
      <c r="B9" s="71">
        <v>623</v>
      </c>
      <c r="C9" s="71">
        <v>672</v>
      </c>
      <c r="D9" s="71">
        <v>794</v>
      </c>
      <c r="E9" s="71">
        <v>922</v>
      </c>
      <c r="F9" s="71">
        <v>1037</v>
      </c>
      <c r="G9" s="71">
        <v>1131</v>
      </c>
      <c r="H9" s="71">
        <v>1220</v>
      </c>
      <c r="I9" s="71">
        <v>1311</v>
      </c>
      <c r="J9" s="71">
        <v>1388</v>
      </c>
    </row>
    <row r="10" spans="1:10" x14ac:dyDescent="0.3">
      <c r="A10" s="34" t="s">
        <v>173</v>
      </c>
      <c r="B10" s="71">
        <v>656.61642592999999</v>
      </c>
      <c r="C10" s="71">
        <v>775.25246851999998</v>
      </c>
      <c r="D10" s="71">
        <v>886.25597110000001</v>
      </c>
      <c r="E10" s="71">
        <v>983.70618233000005</v>
      </c>
      <c r="F10" s="71">
        <v>1069.4991990000001</v>
      </c>
      <c r="G10" s="71">
        <v>1139.0216754999999</v>
      </c>
      <c r="H10" s="71">
        <v>1202.2878713</v>
      </c>
      <c r="I10" s="71">
        <v>1264.9256961000001</v>
      </c>
      <c r="J10" s="71">
        <v>1325.0249765000001</v>
      </c>
    </row>
    <row r="11" spans="1:10" x14ac:dyDescent="0.3">
      <c r="A11" s="34" t="s">
        <v>174</v>
      </c>
      <c r="B11" s="127">
        <f>B9-B10</f>
        <v>-33.616425929999991</v>
      </c>
      <c r="C11" s="127">
        <f t="shared" ref="C11:J11" si="2">C9-C10</f>
        <v>-103.25246851999998</v>
      </c>
      <c r="D11" s="127">
        <f t="shared" si="2"/>
        <v>-92.255971100000011</v>
      </c>
      <c r="E11" s="127">
        <f t="shared" si="2"/>
        <v>-61.706182330000047</v>
      </c>
      <c r="F11" s="127">
        <f t="shared" si="2"/>
        <v>-32.49919900000009</v>
      </c>
      <c r="G11" s="127">
        <f t="shared" si="2"/>
        <v>-8.0216754999999011</v>
      </c>
      <c r="H11" s="127">
        <f t="shared" si="2"/>
        <v>17.712128699999994</v>
      </c>
      <c r="I11" s="127">
        <f t="shared" si="2"/>
        <v>46.074303899999904</v>
      </c>
      <c r="J11" s="127">
        <f t="shared" si="2"/>
        <v>62.975023499999907</v>
      </c>
    </row>
    <row r="12" spans="1:10" x14ac:dyDescent="0.3">
      <c r="A12" s="67" t="s">
        <v>44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x14ac:dyDescent="0.3">
      <c r="A13" s="34" t="s">
        <v>172</v>
      </c>
      <c r="B13" s="71">
        <v>57</v>
      </c>
      <c r="C13" s="71">
        <v>64</v>
      </c>
      <c r="D13" s="71">
        <v>73</v>
      </c>
      <c r="E13" s="71">
        <v>82</v>
      </c>
      <c r="F13" s="71">
        <v>90</v>
      </c>
      <c r="G13" s="71">
        <v>99</v>
      </c>
      <c r="H13" s="71">
        <v>108</v>
      </c>
      <c r="I13" s="71">
        <v>116</v>
      </c>
      <c r="J13" s="71">
        <v>125</v>
      </c>
    </row>
    <row r="14" spans="1:10" x14ac:dyDescent="0.3">
      <c r="A14" s="34" t="s">
        <v>173</v>
      </c>
      <c r="B14" s="71">
        <v>63.052134756000001</v>
      </c>
      <c r="C14" s="71">
        <v>76.606559765</v>
      </c>
      <c r="D14" s="71">
        <v>89.575685046999993</v>
      </c>
      <c r="E14" s="71">
        <v>102.11001879</v>
      </c>
      <c r="F14" s="71">
        <v>114.58104082</v>
      </c>
      <c r="G14" s="71">
        <v>127.19898546</v>
      </c>
      <c r="H14" s="71">
        <v>139.33240935000001</v>
      </c>
      <c r="I14" s="71">
        <v>151.61492509000001</v>
      </c>
      <c r="J14" s="71">
        <v>163.82766452999999</v>
      </c>
    </row>
    <row r="15" spans="1:10" x14ac:dyDescent="0.3">
      <c r="A15" s="34" t="s">
        <v>174</v>
      </c>
      <c r="B15" s="127">
        <f>B13-B14</f>
        <v>-6.0521347560000009</v>
      </c>
      <c r="C15" s="127">
        <f t="shared" ref="C15:J15" si="3">C13-C14</f>
        <v>-12.606559765</v>
      </c>
      <c r="D15" s="127">
        <f t="shared" si="3"/>
        <v>-16.575685046999993</v>
      </c>
      <c r="E15" s="127">
        <f t="shared" si="3"/>
        <v>-20.110018789999998</v>
      </c>
      <c r="F15" s="127">
        <f t="shared" si="3"/>
        <v>-24.581040819999998</v>
      </c>
      <c r="G15" s="127">
        <f t="shared" si="3"/>
        <v>-28.198985460000003</v>
      </c>
      <c r="H15" s="127">
        <f t="shared" si="3"/>
        <v>-31.332409350000006</v>
      </c>
      <c r="I15" s="127">
        <f t="shared" si="3"/>
        <v>-35.614925090000014</v>
      </c>
      <c r="J15" s="127">
        <f t="shared" si="3"/>
        <v>-38.827664529999993</v>
      </c>
    </row>
    <row r="16" spans="1:10" x14ac:dyDescent="0.3">
      <c r="A16" s="67" t="s">
        <v>46</v>
      </c>
      <c r="B16" s="34"/>
      <c r="C16" s="34"/>
      <c r="D16" s="34"/>
      <c r="E16" s="34"/>
      <c r="F16" s="34"/>
      <c r="G16" s="34"/>
      <c r="H16" s="34"/>
      <c r="I16" s="34"/>
      <c r="J16" s="34"/>
    </row>
    <row r="17" spans="1:10" x14ac:dyDescent="0.3">
      <c r="A17" s="34" t="s">
        <v>172</v>
      </c>
      <c r="B17" s="71">
        <v>1218</v>
      </c>
      <c r="C17" s="71">
        <v>1445</v>
      </c>
      <c r="D17" s="71">
        <v>1621</v>
      </c>
      <c r="E17" s="71">
        <v>1785</v>
      </c>
      <c r="F17" s="71">
        <v>1951</v>
      </c>
      <c r="G17" s="71">
        <v>2111</v>
      </c>
      <c r="H17" s="71">
        <v>2228</v>
      </c>
      <c r="I17" s="71">
        <v>2334</v>
      </c>
      <c r="J17" s="71">
        <v>2436</v>
      </c>
    </row>
    <row r="18" spans="1:10" x14ac:dyDescent="0.3">
      <c r="A18" s="34" t="s">
        <v>173</v>
      </c>
      <c r="B18" s="71">
        <v>1272.0850616</v>
      </c>
      <c r="C18" s="71">
        <v>1418.4038605999999</v>
      </c>
      <c r="D18" s="71">
        <v>1556.4087242999999</v>
      </c>
      <c r="E18" s="71">
        <v>1690.6332801999999</v>
      </c>
      <c r="F18" s="71">
        <v>1824.1730927999999</v>
      </c>
      <c r="G18" s="71">
        <v>1960.2273972</v>
      </c>
      <c r="H18" s="71">
        <v>2070.2276854000002</v>
      </c>
      <c r="I18" s="71">
        <v>2147.9555581</v>
      </c>
      <c r="J18" s="71">
        <v>2222.4327429999998</v>
      </c>
    </row>
    <row r="19" spans="1:10" x14ac:dyDescent="0.3">
      <c r="A19" s="34" t="s">
        <v>174</v>
      </c>
      <c r="B19" s="127">
        <f>B17-B18</f>
        <v>-54.085061600000017</v>
      </c>
      <c r="C19" s="127">
        <f t="shared" ref="C19:J19" si="4">C17-C18</f>
        <v>26.596139400000084</v>
      </c>
      <c r="D19" s="127">
        <f t="shared" si="4"/>
        <v>64.591275700000097</v>
      </c>
      <c r="E19" s="127">
        <f t="shared" si="4"/>
        <v>94.366719800000055</v>
      </c>
      <c r="F19" s="127">
        <f t="shared" si="4"/>
        <v>126.82690720000005</v>
      </c>
      <c r="G19" s="127">
        <f t="shared" si="4"/>
        <v>150.77260279999996</v>
      </c>
      <c r="H19" s="127">
        <f t="shared" si="4"/>
        <v>157.77231459999985</v>
      </c>
      <c r="I19" s="127">
        <f t="shared" si="4"/>
        <v>186.04444190000004</v>
      </c>
      <c r="J19" s="127">
        <f t="shared" si="4"/>
        <v>213.56725700000015</v>
      </c>
    </row>
    <row r="20" spans="1:10" x14ac:dyDescent="0.3">
      <c r="A20" s="67" t="s">
        <v>48</v>
      </c>
      <c r="B20" s="34"/>
      <c r="C20" s="34"/>
      <c r="D20" s="34"/>
      <c r="E20" s="34"/>
      <c r="F20" s="34"/>
      <c r="G20" s="34"/>
      <c r="H20" s="34"/>
      <c r="I20" s="34"/>
      <c r="J20" s="34"/>
    </row>
    <row r="21" spans="1:10" x14ac:dyDescent="0.3">
      <c r="A21" s="34" t="s">
        <v>172</v>
      </c>
      <c r="B21" s="71">
        <v>107</v>
      </c>
      <c r="C21" s="71">
        <v>122</v>
      </c>
      <c r="D21" s="71">
        <v>137</v>
      </c>
      <c r="E21" s="71">
        <v>149</v>
      </c>
      <c r="F21" s="71">
        <v>159</v>
      </c>
      <c r="G21" s="71">
        <v>174</v>
      </c>
      <c r="H21" s="71">
        <v>187</v>
      </c>
      <c r="I21" s="71">
        <v>201</v>
      </c>
      <c r="J21" s="71">
        <v>215</v>
      </c>
    </row>
    <row r="22" spans="1:10" x14ac:dyDescent="0.3">
      <c r="A22" s="34" t="s">
        <v>173</v>
      </c>
      <c r="B22" s="71">
        <v>103.56770139</v>
      </c>
      <c r="C22" s="71">
        <v>119.66614475</v>
      </c>
      <c r="D22" s="71">
        <v>134.95527784000001</v>
      </c>
      <c r="E22" s="71">
        <v>149.78021559999999</v>
      </c>
      <c r="F22" s="71">
        <v>164.52992742999999</v>
      </c>
      <c r="G22" s="71">
        <v>179.51446372000001</v>
      </c>
      <c r="H22" s="71">
        <v>193.80255751000001</v>
      </c>
      <c r="I22" s="71">
        <v>208.32849064999999</v>
      </c>
      <c r="J22" s="71">
        <v>222.77098027</v>
      </c>
    </row>
    <row r="23" spans="1:10" x14ac:dyDescent="0.3">
      <c r="A23" s="34" t="s">
        <v>174</v>
      </c>
      <c r="B23" s="127">
        <f>B21-B22</f>
        <v>3.4322986100000037</v>
      </c>
      <c r="C23" s="127">
        <f t="shared" ref="C23:J23" si="5">C21-C22</f>
        <v>2.3338552499999992</v>
      </c>
      <c r="D23" s="127">
        <f t="shared" si="5"/>
        <v>2.0447221599999921</v>
      </c>
      <c r="E23" s="127">
        <f t="shared" si="5"/>
        <v>-0.78021559999999113</v>
      </c>
      <c r="F23" s="127">
        <f t="shared" si="5"/>
        <v>-5.5299274299999865</v>
      </c>
      <c r="G23" s="127">
        <f t="shared" si="5"/>
        <v>-5.5144637200000091</v>
      </c>
      <c r="H23" s="127">
        <f t="shared" si="5"/>
        <v>-6.802557510000014</v>
      </c>
      <c r="I23" s="127">
        <f t="shared" si="5"/>
        <v>-7.328490649999992</v>
      </c>
      <c r="J23" s="127">
        <f t="shared" si="5"/>
        <v>-7.7709802699999955</v>
      </c>
    </row>
    <row r="24" spans="1:10" x14ac:dyDescent="0.3">
      <c r="A24" s="67" t="s">
        <v>50</v>
      </c>
      <c r="B24" s="34"/>
      <c r="C24" s="34"/>
      <c r="D24" s="34"/>
      <c r="E24" s="34"/>
      <c r="F24" s="34"/>
      <c r="G24" s="34"/>
      <c r="H24" s="34"/>
      <c r="I24" s="34"/>
      <c r="J24" s="34"/>
    </row>
    <row r="25" spans="1:10" x14ac:dyDescent="0.3">
      <c r="A25" s="34" t="s">
        <v>172</v>
      </c>
      <c r="B25" s="71">
        <v>84</v>
      </c>
      <c r="C25" s="71">
        <v>110</v>
      </c>
      <c r="D25" s="71">
        <v>126</v>
      </c>
      <c r="E25" s="71">
        <v>128</v>
      </c>
      <c r="F25" s="71">
        <v>141</v>
      </c>
      <c r="G25" s="71">
        <v>164</v>
      </c>
      <c r="H25" s="71">
        <v>186</v>
      </c>
      <c r="I25" s="71">
        <v>209</v>
      </c>
      <c r="J25" s="71">
        <v>231</v>
      </c>
    </row>
    <row r="26" spans="1:10" x14ac:dyDescent="0.3">
      <c r="A26" s="34" t="s">
        <v>173</v>
      </c>
      <c r="B26" s="71">
        <v>83.169078841000001</v>
      </c>
      <c r="C26" s="71">
        <v>108.86718955000001</v>
      </c>
      <c r="D26" s="71">
        <v>132.01280435000001</v>
      </c>
      <c r="E26" s="71">
        <v>154.36176323000001</v>
      </c>
      <c r="F26" s="71">
        <v>176.59807659000001</v>
      </c>
      <c r="G26" s="71">
        <v>199.08878229000001</v>
      </c>
      <c r="H26" s="71">
        <v>220.73173932</v>
      </c>
      <c r="I26" s="71">
        <v>242.63255307</v>
      </c>
      <c r="J26" s="71">
        <v>264.40970659999999</v>
      </c>
    </row>
    <row r="27" spans="1:10" x14ac:dyDescent="0.3">
      <c r="A27" s="34" t="s">
        <v>174</v>
      </c>
      <c r="B27" s="127">
        <f>B25-B26</f>
        <v>0.83092115899999897</v>
      </c>
      <c r="C27" s="127">
        <f t="shared" ref="C27:J27" si="6">C25-C26</f>
        <v>1.1328104499999938</v>
      </c>
      <c r="D27" s="127">
        <f t="shared" si="6"/>
        <v>-6.0128043500000103</v>
      </c>
      <c r="E27" s="127">
        <f t="shared" si="6"/>
        <v>-26.361763230000008</v>
      </c>
      <c r="F27" s="127">
        <f t="shared" si="6"/>
        <v>-35.598076590000005</v>
      </c>
      <c r="G27" s="127">
        <f t="shared" si="6"/>
        <v>-35.088782290000012</v>
      </c>
      <c r="H27" s="127">
        <f t="shared" si="6"/>
        <v>-34.731739320000003</v>
      </c>
      <c r="I27" s="127">
        <f t="shared" si="6"/>
        <v>-33.63255307</v>
      </c>
      <c r="J27" s="127">
        <f t="shared" si="6"/>
        <v>-33.409706599999993</v>
      </c>
    </row>
    <row r="28" spans="1:10" x14ac:dyDescent="0.3">
      <c r="A28" s="67" t="s">
        <v>52</v>
      </c>
      <c r="B28" s="34"/>
      <c r="C28" s="34"/>
      <c r="D28" s="34"/>
      <c r="E28" s="34"/>
      <c r="F28" s="34"/>
      <c r="G28" s="34"/>
      <c r="H28" s="34"/>
      <c r="I28" s="34"/>
      <c r="J28" s="34"/>
    </row>
    <row r="29" spans="1:10" x14ac:dyDescent="0.3">
      <c r="A29" s="34" t="s">
        <v>172</v>
      </c>
      <c r="B29" s="128">
        <v>402</v>
      </c>
      <c r="C29" s="128">
        <v>437</v>
      </c>
      <c r="D29" s="128">
        <v>462</v>
      </c>
      <c r="E29" s="128">
        <v>484</v>
      </c>
      <c r="F29" s="128">
        <v>505</v>
      </c>
      <c r="G29" s="128">
        <v>531</v>
      </c>
      <c r="H29" s="128">
        <v>555</v>
      </c>
      <c r="I29" s="128">
        <v>579</v>
      </c>
      <c r="J29" s="128">
        <v>603</v>
      </c>
    </row>
    <row r="30" spans="1:10" x14ac:dyDescent="0.3">
      <c r="A30" s="34" t="s">
        <v>173</v>
      </c>
      <c r="B30" s="71">
        <v>379.73175585000001</v>
      </c>
      <c r="C30" s="71">
        <v>407.65794578999999</v>
      </c>
      <c r="D30" s="71">
        <v>433.64499633999998</v>
      </c>
      <c r="E30" s="71">
        <v>459.06216613999999</v>
      </c>
      <c r="F30" s="71">
        <v>484.34906473000001</v>
      </c>
      <c r="G30" s="71">
        <v>510.27521641999999</v>
      </c>
      <c r="H30" s="71">
        <v>534.52732992000006</v>
      </c>
      <c r="I30" s="71">
        <v>559.42663957000002</v>
      </c>
      <c r="J30" s="71">
        <v>584.17879729000003</v>
      </c>
    </row>
    <row r="31" spans="1:10" x14ac:dyDescent="0.3">
      <c r="A31" s="34" t="s">
        <v>174</v>
      </c>
      <c r="B31" s="127">
        <f>B29-B30</f>
        <v>22.268244149999987</v>
      </c>
      <c r="C31" s="127">
        <f t="shared" ref="C31:J31" si="7">C29-C30</f>
        <v>29.342054210000015</v>
      </c>
      <c r="D31" s="127">
        <f t="shared" si="7"/>
        <v>28.355003660000023</v>
      </c>
      <c r="E31" s="127">
        <f t="shared" si="7"/>
        <v>24.937833860000012</v>
      </c>
      <c r="F31" s="127">
        <f t="shared" si="7"/>
        <v>20.650935269999991</v>
      </c>
      <c r="G31" s="127">
        <f t="shared" si="7"/>
        <v>20.724783580000008</v>
      </c>
      <c r="H31" s="127">
        <f t="shared" si="7"/>
        <v>20.472670079999943</v>
      </c>
      <c r="I31" s="127">
        <f t="shared" si="7"/>
        <v>19.57336042999998</v>
      </c>
      <c r="J31" s="127">
        <f t="shared" si="7"/>
        <v>18.821202709999966</v>
      </c>
    </row>
    <row r="34" spans="1:10" ht="15.6" x14ac:dyDescent="0.3">
      <c r="A34" s="29" t="s">
        <v>335</v>
      </c>
      <c r="B34" s="126"/>
      <c r="C34" s="126"/>
      <c r="D34" s="126"/>
      <c r="E34" s="126"/>
      <c r="F34" s="126"/>
      <c r="G34" s="126"/>
      <c r="H34" s="126"/>
      <c r="I34" s="126"/>
      <c r="J34" s="126"/>
    </row>
    <row r="35" spans="1:10" x14ac:dyDescent="0.3">
      <c r="A35" s="126"/>
      <c r="B35" s="126"/>
      <c r="C35" s="126"/>
      <c r="D35" s="126"/>
      <c r="E35" s="126"/>
      <c r="F35" s="126"/>
      <c r="G35" s="126"/>
      <c r="H35" s="126"/>
      <c r="I35" s="126"/>
      <c r="J35" s="126"/>
    </row>
    <row r="36" spans="1:10" x14ac:dyDescent="0.3">
      <c r="A36" s="34"/>
      <c r="B36" s="67">
        <v>2019</v>
      </c>
      <c r="C36" s="67">
        <f t="shared" ref="C36:J36" si="8">B36+1</f>
        <v>2020</v>
      </c>
      <c r="D36" s="67">
        <f t="shared" si="8"/>
        <v>2021</v>
      </c>
      <c r="E36" s="67">
        <f t="shared" si="8"/>
        <v>2022</v>
      </c>
      <c r="F36" s="67">
        <f t="shared" si="8"/>
        <v>2023</v>
      </c>
      <c r="G36" s="67">
        <f t="shared" si="8"/>
        <v>2024</v>
      </c>
      <c r="H36" s="67">
        <f t="shared" si="8"/>
        <v>2025</v>
      </c>
      <c r="I36" s="67">
        <f t="shared" si="8"/>
        <v>2026</v>
      </c>
      <c r="J36" s="67">
        <f t="shared" si="8"/>
        <v>2027</v>
      </c>
    </row>
    <row r="37" spans="1:10" x14ac:dyDescent="0.3">
      <c r="A37" s="67" t="s">
        <v>92</v>
      </c>
      <c r="B37" s="34"/>
      <c r="C37" s="34"/>
      <c r="D37" s="34"/>
      <c r="E37" s="34"/>
      <c r="F37" s="34"/>
      <c r="G37" s="34"/>
      <c r="H37" s="34"/>
      <c r="I37" s="34"/>
      <c r="J37" s="34"/>
    </row>
    <row r="38" spans="1:10" x14ac:dyDescent="0.3">
      <c r="A38" s="34" t="s">
        <v>172</v>
      </c>
      <c r="B38" s="71">
        <v>17295.754550401965</v>
      </c>
      <c r="C38" s="71">
        <v>20240.074177471513</v>
      </c>
      <c r="D38" s="71">
        <v>22921.592230798735</v>
      </c>
      <c r="E38" s="71">
        <v>25362.97953241189</v>
      </c>
      <c r="F38" s="71">
        <v>27555.628882223536</v>
      </c>
      <c r="G38" s="71">
        <v>29488.316379248077</v>
      </c>
      <c r="H38" s="71">
        <v>31163.139464478183</v>
      </c>
      <c r="I38" s="71">
        <v>32586.82088241665</v>
      </c>
      <c r="J38" s="71">
        <v>33775.443602877916</v>
      </c>
    </row>
    <row r="39" spans="1:10" x14ac:dyDescent="0.3">
      <c r="A39" s="34" t="s">
        <v>173</v>
      </c>
      <c r="B39" s="34">
        <v>18764</v>
      </c>
      <c r="C39" s="34">
        <v>21332</v>
      </c>
      <c r="D39" s="34">
        <v>23827</v>
      </c>
      <c r="E39" s="34">
        <v>26128</v>
      </c>
      <c r="F39" s="34">
        <v>28228</v>
      </c>
      <c r="G39" s="34">
        <v>30121</v>
      </c>
      <c r="H39" s="34">
        <v>31811</v>
      </c>
      <c r="I39" s="34">
        <v>33302</v>
      </c>
      <c r="J39" s="34">
        <v>34601</v>
      </c>
    </row>
    <row r="40" spans="1:10" x14ac:dyDescent="0.3">
      <c r="A40" s="34" t="s">
        <v>174</v>
      </c>
      <c r="B40" s="127">
        <f>B38-B39</f>
        <v>-1468.2454495980346</v>
      </c>
      <c r="C40" s="127">
        <f t="shared" ref="C40:J40" si="9">C38-C39</f>
        <v>-1091.9258225284866</v>
      </c>
      <c r="D40" s="127">
        <f t="shared" si="9"/>
        <v>-905.40776920126518</v>
      </c>
      <c r="E40" s="127">
        <f t="shared" si="9"/>
        <v>-765.02046758811048</v>
      </c>
      <c r="F40" s="127">
        <f t="shared" si="9"/>
        <v>-672.37111777646351</v>
      </c>
      <c r="G40" s="127">
        <f t="shared" si="9"/>
        <v>-632.68362075192272</v>
      </c>
      <c r="H40" s="127">
        <f t="shared" si="9"/>
        <v>-647.86053552181693</v>
      </c>
      <c r="I40" s="127">
        <f t="shared" si="9"/>
        <v>-715.17911758334958</v>
      </c>
      <c r="J40" s="127">
        <f t="shared" si="9"/>
        <v>-825.55639712208358</v>
      </c>
    </row>
    <row r="41" spans="1:10" x14ac:dyDescent="0.3">
      <c r="A41" s="67" t="s">
        <v>42</v>
      </c>
      <c r="B41" s="34"/>
      <c r="C41" s="34"/>
      <c r="D41" s="34"/>
      <c r="E41" s="34"/>
      <c r="F41" s="34"/>
      <c r="G41" s="34"/>
      <c r="H41" s="34"/>
      <c r="I41" s="34"/>
      <c r="J41" s="34"/>
    </row>
    <row r="42" spans="1:10" x14ac:dyDescent="0.3">
      <c r="A42" s="34" t="s">
        <v>172</v>
      </c>
      <c r="B42" s="71">
        <v>3600.4</v>
      </c>
      <c r="C42" s="71">
        <v>4054.07</v>
      </c>
      <c r="D42" s="71">
        <v>4466.38</v>
      </c>
      <c r="E42" s="71">
        <v>4836.57</v>
      </c>
      <c r="F42" s="71">
        <v>5169.16</v>
      </c>
      <c r="G42" s="71">
        <v>5462.33</v>
      </c>
      <c r="H42" s="71">
        <v>5715.96</v>
      </c>
      <c r="I42" s="71">
        <v>5931.42</v>
      </c>
      <c r="J42" s="71">
        <v>6111.19</v>
      </c>
    </row>
    <row r="43" spans="1:10" x14ac:dyDescent="0.3">
      <c r="A43" s="34" t="s">
        <v>173</v>
      </c>
      <c r="B43" s="34">
        <v>3663</v>
      </c>
      <c r="C43" s="34">
        <v>3971</v>
      </c>
      <c r="D43" s="34">
        <v>4358</v>
      </c>
      <c r="E43" s="34">
        <v>4718</v>
      </c>
      <c r="F43" s="34">
        <v>5048</v>
      </c>
      <c r="G43" s="34">
        <v>5348</v>
      </c>
      <c r="H43" s="34">
        <v>5616</v>
      </c>
      <c r="I43" s="34">
        <v>5854</v>
      </c>
      <c r="J43" s="34">
        <v>6063</v>
      </c>
    </row>
    <row r="44" spans="1:10" x14ac:dyDescent="0.3">
      <c r="A44" s="34" t="s">
        <v>174</v>
      </c>
      <c r="B44" s="127">
        <f>B42-B43</f>
        <v>-62.599999999999909</v>
      </c>
      <c r="C44" s="127">
        <f t="shared" ref="C44:J44" si="10">C42-C43</f>
        <v>83.070000000000164</v>
      </c>
      <c r="D44" s="127">
        <f t="shared" si="10"/>
        <v>108.38000000000011</v>
      </c>
      <c r="E44" s="127">
        <f t="shared" si="10"/>
        <v>118.56999999999971</v>
      </c>
      <c r="F44" s="127">
        <f t="shared" si="10"/>
        <v>121.15999999999985</v>
      </c>
      <c r="G44" s="127">
        <f t="shared" si="10"/>
        <v>114.32999999999993</v>
      </c>
      <c r="H44" s="127">
        <f t="shared" si="10"/>
        <v>99.960000000000036</v>
      </c>
      <c r="I44" s="127">
        <f t="shared" si="10"/>
        <v>77.420000000000073</v>
      </c>
      <c r="J44" s="127">
        <f t="shared" si="10"/>
        <v>48.1899999999996</v>
      </c>
    </row>
    <row r="45" spans="1:10" x14ac:dyDescent="0.3">
      <c r="A45" s="67" t="s">
        <v>44</v>
      </c>
      <c r="B45" s="34"/>
      <c r="C45" s="34"/>
      <c r="D45" s="34"/>
      <c r="E45" s="34"/>
      <c r="F45" s="34"/>
      <c r="G45" s="34"/>
      <c r="H45" s="34"/>
      <c r="I45" s="34"/>
      <c r="J45" s="34"/>
    </row>
    <row r="46" spans="1:10" x14ac:dyDescent="0.3">
      <c r="A46" s="34" t="s">
        <v>172</v>
      </c>
      <c r="B46" s="71">
        <v>1257</v>
      </c>
      <c r="C46" s="71">
        <v>1408.11</v>
      </c>
      <c r="D46" s="71">
        <v>1547.57</v>
      </c>
      <c r="E46" s="71">
        <v>1674.17</v>
      </c>
      <c r="F46" s="71">
        <v>1786.7</v>
      </c>
      <c r="G46" s="71">
        <v>1884.98</v>
      </c>
      <c r="H46" s="71">
        <v>1969.33</v>
      </c>
      <c r="I46" s="71">
        <v>2040.52</v>
      </c>
      <c r="J46" s="71">
        <v>2099.6</v>
      </c>
    </row>
    <row r="47" spans="1:10" x14ac:dyDescent="0.3">
      <c r="A47" s="34" t="s">
        <v>173</v>
      </c>
      <c r="B47" s="34">
        <v>1377</v>
      </c>
      <c r="C47" s="34">
        <v>1529</v>
      </c>
      <c r="D47" s="34">
        <v>1670</v>
      </c>
      <c r="E47" s="34">
        <v>1800</v>
      </c>
      <c r="F47" s="34">
        <v>1918</v>
      </c>
      <c r="G47" s="34">
        <v>2024</v>
      </c>
      <c r="H47" s="34">
        <v>2118</v>
      </c>
      <c r="I47" s="34">
        <v>2201</v>
      </c>
      <c r="J47" s="34">
        <v>2273</v>
      </c>
    </row>
    <row r="48" spans="1:10" x14ac:dyDescent="0.3">
      <c r="A48" s="34" t="s">
        <v>174</v>
      </c>
      <c r="B48" s="127">
        <f>B46-B47</f>
        <v>-120</v>
      </c>
      <c r="C48" s="127">
        <f t="shared" ref="C48:J48" si="11">C46-C47</f>
        <v>-120.8900000000001</v>
      </c>
      <c r="D48" s="127">
        <f t="shared" si="11"/>
        <v>-122.43000000000006</v>
      </c>
      <c r="E48" s="127">
        <f t="shared" si="11"/>
        <v>-125.82999999999993</v>
      </c>
      <c r="F48" s="127">
        <f t="shared" si="11"/>
        <v>-131.29999999999995</v>
      </c>
      <c r="G48" s="127">
        <f t="shared" si="11"/>
        <v>-139.01999999999998</v>
      </c>
      <c r="H48" s="127">
        <f t="shared" si="11"/>
        <v>-148.67000000000007</v>
      </c>
      <c r="I48" s="127">
        <f t="shared" si="11"/>
        <v>-160.48000000000002</v>
      </c>
      <c r="J48" s="127">
        <f t="shared" si="11"/>
        <v>-173.40000000000009</v>
      </c>
    </row>
    <row r="49" spans="1:10" x14ac:dyDescent="0.3">
      <c r="A49" s="67" t="s">
        <v>46</v>
      </c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3">
      <c r="A50" s="34" t="s">
        <v>172</v>
      </c>
      <c r="B50" s="71">
        <v>9435.2800000000007</v>
      </c>
      <c r="C50" s="71">
        <v>11227.29</v>
      </c>
      <c r="D50" s="71">
        <v>12852.83</v>
      </c>
      <c r="E50" s="71">
        <v>14327.23</v>
      </c>
      <c r="F50" s="71">
        <v>15650.68</v>
      </c>
      <c r="G50" s="71">
        <v>16816.45</v>
      </c>
      <c r="H50" s="71">
        <v>17824.61</v>
      </c>
      <c r="I50" s="71">
        <v>18681.02</v>
      </c>
      <c r="J50" s="71">
        <v>19395.849999999999</v>
      </c>
    </row>
    <row r="51" spans="1:10" x14ac:dyDescent="0.3">
      <c r="A51" s="34" t="s">
        <v>173</v>
      </c>
      <c r="B51" s="34">
        <v>10374</v>
      </c>
      <c r="C51" s="34">
        <v>12005</v>
      </c>
      <c r="D51" s="34">
        <v>13522</v>
      </c>
      <c r="E51" s="34">
        <v>14918</v>
      </c>
      <c r="F51" s="34">
        <v>16186</v>
      </c>
      <c r="G51" s="34">
        <v>17327</v>
      </c>
      <c r="H51" s="34">
        <v>18340</v>
      </c>
      <c r="I51" s="34">
        <v>19231</v>
      </c>
      <c r="J51" s="34">
        <v>20006</v>
      </c>
    </row>
    <row r="52" spans="1:10" x14ac:dyDescent="0.3">
      <c r="A52" s="34" t="s">
        <v>174</v>
      </c>
      <c r="B52" s="127">
        <f>B50-B51</f>
        <v>-938.71999999999935</v>
      </c>
      <c r="C52" s="127">
        <f t="shared" ref="C52:J52" si="12">C50-C51</f>
        <v>-777.70999999999913</v>
      </c>
      <c r="D52" s="127">
        <f t="shared" si="12"/>
        <v>-669.17000000000007</v>
      </c>
      <c r="E52" s="127">
        <f t="shared" si="12"/>
        <v>-590.77000000000044</v>
      </c>
      <c r="F52" s="127">
        <f t="shared" si="12"/>
        <v>-535.31999999999971</v>
      </c>
      <c r="G52" s="127">
        <f t="shared" si="12"/>
        <v>-510.54999999999927</v>
      </c>
      <c r="H52" s="127">
        <f t="shared" si="12"/>
        <v>-515.38999999999942</v>
      </c>
      <c r="I52" s="127">
        <f t="shared" si="12"/>
        <v>-549.97999999999956</v>
      </c>
      <c r="J52" s="127">
        <f t="shared" si="12"/>
        <v>-610.15000000000146</v>
      </c>
    </row>
    <row r="53" spans="1:10" x14ac:dyDescent="0.3">
      <c r="A53" s="67" t="s">
        <v>48</v>
      </c>
      <c r="B53" s="34"/>
      <c r="C53" s="34"/>
      <c r="D53" s="34"/>
      <c r="E53" s="34"/>
      <c r="F53" s="34"/>
      <c r="G53" s="34"/>
      <c r="H53" s="34"/>
      <c r="I53" s="34"/>
      <c r="J53" s="34"/>
    </row>
    <row r="54" spans="1:10" x14ac:dyDescent="0.3">
      <c r="A54" s="34" t="s">
        <v>172</v>
      </c>
      <c r="B54" s="71">
        <v>682.13</v>
      </c>
      <c r="C54" s="71">
        <v>825.88</v>
      </c>
      <c r="D54" s="71">
        <v>956.08</v>
      </c>
      <c r="E54" s="71">
        <v>1074.3499999999999</v>
      </c>
      <c r="F54" s="71">
        <v>1180.9000000000001</v>
      </c>
      <c r="G54" s="71">
        <v>1275.04</v>
      </c>
      <c r="H54" s="71">
        <v>1356.64</v>
      </c>
      <c r="I54" s="71">
        <v>1426.16</v>
      </c>
      <c r="J54" s="71">
        <v>1484.36</v>
      </c>
    </row>
    <row r="55" spans="1:10" x14ac:dyDescent="0.3">
      <c r="A55" s="34" t="s">
        <v>173</v>
      </c>
      <c r="B55" s="34">
        <v>742</v>
      </c>
      <c r="C55" s="34">
        <v>844</v>
      </c>
      <c r="D55" s="34">
        <v>939</v>
      </c>
      <c r="E55" s="34">
        <v>1027</v>
      </c>
      <c r="F55" s="34">
        <v>1109</v>
      </c>
      <c r="G55" s="34">
        <v>1183</v>
      </c>
      <c r="H55" s="34">
        <v>1251</v>
      </c>
      <c r="I55" s="34">
        <v>1310</v>
      </c>
      <c r="J55" s="34">
        <v>1363</v>
      </c>
    </row>
    <row r="56" spans="1:10" x14ac:dyDescent="0.3">
      <c r="A56" s="34" t="s">
        <v>174</v>
      </c>
      <c r="B56" s="127">
        <f>B54-B55</f>
        <v>-59.870000000000005</v>
      </c>
      <c r="C56" s="127">
        <f t="shared" ref="C56:J56" si="13">C54-C55</f>
        <v>-18.120000000000005</v>
      </c>
      <c r="D56" s="127">
        <f t="shared" si="13"/>
        <v>17.080000000000041</v>
      </c>
      <c r="E56" s="127">
        <f t="shared" si="13"/>
        <v>47.349999999999909</v>
      </c>
      <c r="F56" s="127">
        <f t="shared" si="13"/>
        <v>71.900000000000091</v>
      </c>
      <c r="G56" s="127">
        <f t="shared" si="13"/>
        <v>92.039999999999964</v>
      </c>
      <c r="H56" s="127">
        <f t="shared" si="13"/>
        <v>105.6400000000001</v>
      </c>
      <c r="I56" s="127">
        <f t="shared" si="13"/>
        <v>116.16000000000008</v>
      </c>
      <c r="J56" s="127">
        <f t="shared" si="13"/>
        <v>121.3599999999999</v>
      </c>
    </row>
    <row r="57" spans="1:10" x14ac:dyDescent="0.3">
      <c r="A57" s="67" t="s">
        <v>50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x14ac:dyDescent="0.3">
      <c r="A58" s="34" t="s">
        <v>172</v>
      </c>
      <c r="B58" s="71">
        <v>1464.82</v>
      </c>
      <c r="C58" s="71">
        <v>1721.22</v>
      </c>
      <c r="D58" s="71">
        <v>1957.08</v>
      </c>
      <c r="E58" s="71">
        <v>2182.4299999999998</v>
      </c>
      <c r="F58" s="71">
        <v>2385.9299999999998</v>
      </c>
      <c r="G58" s="71">
        <v>2566.14</v>
      </c>
      <c r="H58" s="71">
        <v>2722.81</v>
      </c>
      <c r="I58" s="71">
        <v>2856.64</v>
      </c>
      <c r="J58" s="71">
        <v>2968.97</v>
      </c>
    </row>
    <row r="59" spans="1:10" x14ac:dyDescent="0.3">
      <c r="A59" s="34" t="s">
        <v>173</v>
      </c>
      <c r="B59" s="34">
        <v>1687</v>
      </c>
      <c r="C59" s="34">
        <v>1943</v>
      </c>
      <c r="D59" s="34">
        <v>2186</v>
      </c>
      <c r="E59" s="34">
        <v>2410</v>
      </c>
      <c r="F59" s="34">
        <v>2615</v>
      </c>
      <c r="G59" s="34">
        <v>2800</v>
      </c>
      <c r="H59" s="34">
        <v>2966</v>
      </c>
      <c r="I59" s="34">
        <v>3113</v>
      </c>
      <c r="J59" s="34">
        <v>3241</v>
      </c>
    </row>
    <row r="60" spans="1:10" x14ac:dyDescent="0.3">
      <c r="A60" s="34" t="s">
        <v>174</v>
      </c>
      <c r="B60" s="127">
        <f>B58-B59</f>
        <v>-222.18000000000006</v>
      </c>
      <c r="C60" s="127">
        <f t="shared" ref="C60:J60" si="14">C58-C59</f>
        <v>-221.77999999999997</v>
      </c>
      <c r="D60" s="127">
        <f t="shared" si="14"/>
        <v>-228.92000000000007</v>
      </c>
      <c r="E60" s="127">
        <f t="shared" si="14"/>
        <v>-227.57000000000016</v>
      </c>
      <c r="F60" s="127">
        <f t="shared" si="14"/>
        <v>-229.07000000000016</v>
      </c>
      <c r="G60" s="127">
        <f t="shared" si="14"/>
        <v>-233.86000000000013</v>
      </c>
      <c r="H60" s="127">
        <f t="shared" si="14"/>
        <v>-243.19000000000005</v>
      </c>
      <c r="I60" s="127">
        <f t="shared" si="14"/>
        <v>-256.36000000000013</v>
      </c>
      <c r="J60" s="127">
        <f t="shared" si="14"/>
        <v>-272.0300000000002</v>
      </c>
    </row>
    <row r="61" spans="1:10" x14ac:dyDescent="0.3">
      <c r="A61" s="67" t="s">
        <v>52</v>
      </c>
      <c r="B61" s="34"/>
      <c r="C61" s="34"/>
      <c r="D61" s="34"/>
      <c r="E61" s="34"/>
      <c r="F61" s="34"/>
      <c r="G61" s="34"/>
      <c r="H61" s="34"/>
      <c r="I61" s="34"/>
      <c r="J61" s="34"/>
    </row>
    <row r="62" spans="1:10" x14ac:dyDescent="0.3">
      <c r="A62" s="34" t="s">
        <v>172</v>
      </c>
      <c r="B62" s="71">
        <v>857.01</v>
      </c>
      <c r="C62" s="71">
        <v>1004.37</v>
      </c>
      <c r="D62" s="71">
        <v>1142.52</v>
      </c>
      <c r="E62" s="71">
        <v>1269.0999999999999</v>
      </c>
      <c r="F62" s="71">
        <v>1383.14</v>
      </c>
      <c r="G62" s="71">
        <v>1484.26</v>
      </c>
      <c r="H62" s="71">
        <v>1574.66</v>
      </c>
      <c r="I62" s="71">
        <v>1651.95</v>
      </c>
      <c r="J62" s="71">
        <v>1716.35</v>
      </c>
    </row>
    <row r="63" spans="1:10" x14ac:dyDescent="0.3">
      <c r="A63" s="34" t="s">
        <v>173</v>
      </c>
      <c r="B63" s="34">
        <v>922</v>
      </c>
      <c r="C63" s="34">
        <v>1040</v>
      </c>
      <c r="D63" s="34">
        <v>1151</v>
      </c>
      <c r="E63" s="34">
        <v>1255</v>
      </c>
      <c r="F63" s="34">
        <v>1351</v>
      </c>
      <c r="G63" s="34">
        <v>1439</v>
      </c>
      <c r="H63" s="34">
        <v>1519</v>
      </c>
      <c r="I63" s="34">
        <v>1592</v>
      </c>
      <c r="J63" s="34">
        <v>1654</v>
      </c>
    </row>
    <row r="64" spans="1:10" x14ac:dyDescent="0.3">
      <c r="A64" s="34" t="s">
        <v>174</v>
      </c>
      <c r="B64" s="127">
        <f>B62-B63</f>
        <v>-64.990000000000009</v>
      </c>
      <c r="C64" s="127">
        <f t="shared" ref="C64:J64" si="15">C62-C63</f>
        <v>-35.629999999999995</v>
      </c>
      <c r="D64" s="127">
        <f t="shared" si="15"/>
        <v>-8.4800000000000182</v>
      </c>
      <c r="E64" s="127">
        <f t="shared" si="15"/>
        <v>14.099999999999909</v>
      </c>
      <c r="F64" s="127">
        <f t="shared" si="15"/>
        <v>32.1400000000001</v>
      </c>
      <c r="G64" s="127">
        <f t="shared" si="15"/>
        <v>45.259999999999991</v>
      </c>
      <c r="H64" s="127">
        <f t="shared" si="15"/>
        <v>55.660000000000082</v>
      </c>
      <c r="I64" s="127">
        <f t="shared" si="15"/>
        <v>59.950000000000045</v>
      </c>
      <c r="J64" s="127">
        <f t="shared" si="15"/>
        <v>62.349999999999909</v>
      </c>
    </row>
    <row r="67" spans="1:10" ht="15.6" x14ac:dyDescent="0.3">
      <c r="A67" s="29" t="s">
        <v>336</v>
      </c>
      <c r="B67" s="126"/>
      <c r="C67" s="126"/>
      <c r="D67" s="126"/>
      <c r="E67" s="126"/>
      <c r="F67" s="126"/>
      <c r="G67" s="126"/>
      <c r="H67" s="126"/>
      <c r="I67" s="126"/>
      <c r="J67" s="126"/>
    </row>
    <row r="68" spans="1:10" x14ac:dyDescent="0.3">
      <c r="A68" s="126"/>
      <c r="B68" s="126"/>
      <c r="C68" s="126"/>
      <c r="D68" s="126"/>
      <c r="E68" s="126"/>
      <c r="F68" s="126"/>
      <c r="G68" s="126"/>
      <c r="H68" s="126"/>
      <c r="I68" s="126"/>
      <c r="J68" s="126"/>
    </row>
    <row r="69" spans="1:10" x14ac:dyDescent="0.3">
      <c r="A69" s="34"/>
      <c r="B69" s="67">
        <v>2019</v>
      </c>
      <c r="C69" s="67">
        <f t="shared" ref="C69:J69" si="16">B69+1</f>
        <v>2020</v>
      </c>
      <c r="D69" s="67">
        <f t="shared" si="16"/>
        <v>2021</v>
      </c>
      <c r="E69" s="67">
        <f t="shared" si="16"/>
        <v>2022</v>
      </c>
      <c r="F69" s="67">
        <f t="shared" si="16"/>
        <v>2023</v>
      </c>
      <c r="G69" s="67">
        <f t="shared" si="16"/>
        <v>2024</v>
      </c>
      <c r="H69" s="67">
        <f t="shared" si="16"/>
        <v>2025</v>
      </c>
      <c r="I69" s="67">
        <f t="shared" si="16"/>
        <v>2026</v>
      </c>
      <c r="J69" s="67">
        <f t="shared" si="16"/>
        <v>2027</v>
      </c>
    </row>
    <row r="70" spans="1:10" x14ac:dyDescent="0.3">
      <c r="A70" s="67" t="s">
        <v>92</v>
      </c>
      <c r="B70" s="34"/>
      <c r="C70" s="34"/>
      <c r="D70" s="34"/>
      <c r="E70" s="34"/>
      <c r="F70" s="34"/>
      <c r="G70" s="34"/>
      <c r="H70" s="34"/>
      <c r="I70" s="34"/>
      <c r="J70" s="34"/>
    </row>
    <row r="71" spans="1:10" x14ac:dyDescent="0.3">
      <c r="A71" s="34" t="s">
        <v>172</v>
      </c>
      <c r="B71" s="71">
        <v>707.64498930321338</v>
      </c>
      <c r="C71" s="71">
        <v>777.21199312782528</v>
      </c>
      <c r="D71" s="71">
        <v>841.58069672784177</v>
      </c>
      <c r="E71" s="71">
        <v>891.42820790674739</v>
      </c>
      <c r="F71" s="71">
        <v>935.17330378040708</v>
      </c>
      <c r="G71" s="71">
        <v>972.07791962862041</v>
      </c>
      <c r="H71" s="71">
        <v>1000.5125030171075</v>
      </c>
      <c r="I71" s="71">
        <v>1023.53640143695</v>
      </c>
      <c r="J71" s="71">
        <v>1040.2814056289631</v>
      </c>
    </row>
    <row r="72" spans="1:10" x14ac:dyDescent="0.3">
      <c r="A72" s="34" t="s">
        <v>173</v>
      </c>
      <c r="B72" s="34">
        <v>721</v>
      </c>
      <c r="C72" s="34">
        <v>790</v>
      </c>
      <c r="D72" s="34">
        <v>851</v>
      </c>
      <c r="E72" s="34">
        <v>901</v>
      </c>
      <c r="F72" s="34">
        <v>945</v>
      </c>
      <c r="G72" s="34">
        <v>980</v>
      </c>
      <c r="H72" s="34">
        <v>1009</v>
      </c>
      <c r="I72" s="34">
        <v>1031</v>
      </c>
      <c r="J72" s="34">
        <v>1051</v>
      </c>
    </row>
    <row r="73" spans="1:10" x14ac:dyDescent="0.3">
      <c r="A73" s="34" t="s">
        <v>174</v>
      </c>
      <c r="B73" s="127">
        <f>B71-B72</f>
        <v>-13.355010696786621</v>
      </c>
      <c r="C73" s="127">
        <f t="shared" ref="C73:J73" si="17">C71-C72</f>
        <v>-12.788006872174719</v>
      </c>
      <c r="D73" s="127">
        <f t="shared" si="17"/>
        <v>-9.4193032721582313</v>
      </c>
      <c r="E73" s="127">
        <f t="shared" si="17"/>
        <v>-9.5717920932526113</v>
      </c>
      <c r="F73" s="127">
        <f t="shared" si="17"/>
        <v>-9.8266962195929182</v>
      </c>
      <c r="G73" s="127">
        <f t="shared" si="17"/>
        <v>-7.9220803713795931</v>
      </c>
      <c r="H73" s="127">
        <f t="shared" si="17"/>
        <v>-8.4874969828924804</v>
      </c>
      <c r="I73" s="127">
        <f t="shared" si="17"/>
        <v>-7.4635985630500272</v>
      </c>
      <c r="J73" s="127">
        <f t="shared" si="17"/>
        <v>-10.718594371036943</v>
      </c>
    </row>
    <row r="74" spans="1:10" x14ac:dyDescent="0.3">
      <c r="A74" s="67" t="s">
        <v>42</v>
      </c>
      <c r="B74" s="34"/>
      <c r="C74" s="34"/>
      <c r="D74" s="34"/>
      <c r="E74" s="34"/>
      <c r="F74" s="34"/>
      <c r="G74" s="34"/>
      <c r="H74" s="34"/>
      <c r="I74" s="34"/>
      <c r="J74" s="34"/>
    </row>
    <row r="75" spans="1:10" x14ac:dyDescent="0.3">
      <c r="A75" s="34" t="s">
        <v>172</v>
      </c>
      <c r="B75" s="71">
        <v>172.82</v>
      </c>
      <c r="C75" s="71">
        <v>180.03</v>
      </c>
      <c r="D75" s="71">
        <v>204.58</v>
      </c>
      <c r="E75" s="71">
        <v>227.85</v>
      </c>
      <c r="F75" s="71">
        <v>245.32</v>
      </c>
      <c r="G75" s="71">
        <v>256.75</v>
      </c>
      <c r="H75" s="71">
        <v>267.87</v>
      </c>
      <c r="I75" s="71">
        <v>278.01</v>
      </c>
      <c r="J75" s="71">
        <v>284.07</v>
      </c>
    </row>
    <row r="76" spans="1:10" x14ac:dyDescent="0.3">
      <c r="A76" s="34" t="s">
        <v>173</v>
      </c>
      <c r="B76" s="34">
        <v>182</v>
      </c>
      <c r="C76" s="34">
        <v>207</v>
      </c>
      <c r="D76" s="34">
        <v>229</v>
      </c>
      <c r="E76" s="34">
        <v>246</v>
      </c>
      <c r="F76" s="34">
        <v>259</v>
      </c>
      <c r="G76" s="34">
        <v>266</v>
      </c>
      <c r="H76" s="34">
        <v>273</v>
      </c>
      <c r="I76" s="34">
        <v>280</v>
      </c>
      <c r="J76" s="34">
        <v>286</v>
      </c>
    </row>
    <row r="77" spans="1:10" x14ac:dyDescent="0.3">
      <c r="A77" s="34" t="s">
        <v>174</v>
      </c>
      <c r="B77" s="127">
        <f>B75-B76</f>
        <v>-9.1800000000000068</v>
      </c>
      <c r="C77" s="127">
        <f t="shared" ref="C77:J77" si="18">C75-C76</f>
        <v>-26.97</v>
      </c>
      <c r="D77" s="127">
        <f t="shared" si="18"/>
        <v>-24.419999999999987</v>
      </c>
      <c r="E77" s="127">
        <f t="shared" si="18"/>
        <v>-18.150000000000006</v>
      </c>
      <c r="F77" s="127">
        <f t="shared" si="18"/>
        <v>-13.680000000000007</v>
      </c>
      <c r="G77" s="127">
        <f t="shared" si="18"/>
        <v>-9.25</v>
      </c>
      <c r="H77" s="127">
        <f t="shared" si="18"/>
        <v>-5.1299999999999955</v>
      </c>
      <c r="I77" s="127">
        <f t="shared" si="18"/>
        <v>-1.9900000000000091</v>
      </c>
      <c r="J77" s="127">
        <f t="shared" si="18"/>
        <v>-1.9300000000000068</v>
      </c>
    </row>
    <row r="78" spans="1:10" x14ac:dyDescent="0.3">
      <c r="A78" s="67" t="s">
        <v>44</v>
      </c>
      <c r="B78" s="34"/>
      <c r="C78" s="34"/>
      <c r="D78" s="34"/>
      <c r="E78" s="34"/>
      <c r="F78" s="34"/>
      <c r="G78" s="34"/>
      <c r="H78" s="34"/>
      <c r="I78" s="34"/>
      <c r="J78" s="34"/>
    </row>
    <row r="79" spans="1:10" x14ac:dyDescent="0.3">
      <c r="A79" s="34" t="s">
        <v>172</v>
      </c>
      <c r="B79" s="71">
        <v>16.12</v>
      </c>
      <c r="C79" s="71">
        <v>17.350000000000001</v>
      </c>
      <c r="D79" s="71">
        <v>19.02</v>
      </c>
      <c r="E79" s="71">
        <v>20.420000000000002</v>
      </c>
      <c r="F79" s="71">
        <v>21.66</v>
      </c>
      <c r="G79" s="71">
        <v>22.82</v>
      </c>
      <c r="H79" s="71">
        <v>23.93</v>
      </c>
      <c r="I79" s="71">
        <v>24.95</v>
      </c>
      <c r="J79" s="71">
        <v>25.87</v>
      </c>
    </row>
    <row r="80" spans="1:10" x14ac:dyDescent="0.3">
      <c r="A80" s="34" t="s">
        <v>173</v>
      </c>
      <c r="B80" s="34">
        <v>18</v>
      </c>
      <c r="C80" s="34">
        <v>21</v>
      </c>
      <c r="D80" s="34">
        <v>24</v>
      </c>
      <c r="E80" s="34">
        <v>26</v>
      </c>
      <c r="F80" s="34">
        <v>28</v>
      </c>
      <c r="G80" s="34">
        <v>31</v>
      </c>
      <c r="H80" s="34">
        <v>32</v>
      </c>
      <c r="I80" s="34">
        <v>34</v>
      </c>
      <c r="J80" s="34">
        <v>36</v>
      </c>
    </row>
    <row r="81" spans="1:10" x14ac:dyDescent="0.3">
      <c r="A81" s="34" t="s">
        <v>174</v>
      </c>
      <c r="B81" s="127">
        <f>B79-B80</f>
        <v>-1.879999999999999</v>
      </c>
      <c r="C81" s="127">
        <f t="shared" ref="C81:J81" si="19">C79-C80</f>
        <v>-3.6499999999999986</v>
      </c>
      <c r="D81" s="127">
        <f t="shared" si="19"/>
        <v>-4.9800000000000004</v>
      </c>
      <c r="E81" s="127">
        <f t="shared" si="19"/>
        <v>-5.5799999999999983</v>
      </c>
      <c r="F81" s="127">
        <f t="shared" si="19"/>
        <v>-6.34</v>
      </c>
      <c r="G81" s="127">
        <f t="shared" si="19"/>
        <v>-8.18</v>
      </c>
      <c r="H81" s="127">
        <f t="shared" si="19"/>
        <v>-8.07</v>
      </c>
      <c r="I81" s="127">
        <f t="shared" si="19"/>
        <v>-9.0500000000000007</v>
      </c>
      <c r="J81" s="127">
        <f t="shared" si="19"/>
        <v>-10.129999999999999</v>
      </c>
    </row>
    <row r="82" spans="1:10" x14ac:dyDescent="0.3">
      <c r="A82" s="67" t="s">
        <v>46</v>
      </c>
      <c r="B82" s="34"/>
      <c r="C82" s="34"/>
      <c r="D82" s="34"/>
      <c r="E82" s="34"/>
      <c r="F82" s="34"/>
      <c r="G82" s="34"/>
      <c r="H82" s="34"/>
      <c r="I82" s="34"/>
      <c r="J82" s="34"/>
    </row>
    <row r="83" spans="1:10" x14ac:dyDescent="0.3">
      <c r="A83" s="34" t="s">
        <v>172</v>
      </c>
      <c r="B83" s="71">
        <v>344.97</v>
      </c>
      <c r="C83" s="71">
        <v>392.04</v>
      </c>
      <c r="D83" s="71">
        <v>422.8</v>
      </c>
      <c r="E83" s="71">
        <v>446.54</v>
      </c>
      <c r="F83" s="71">
        <v>468.16</v>
      </c>
      <c r="G83" s="71">
        <v>485.82</v>
      </c>
      <c r="H83" s="71">
        <v>495.43</v>
      </c>
      <c r="I83" s="71">
        <v>501.32</v>
      </c>
      <c r="J83" s="71">
        <v>505.68</v>
      </c>
    </row>
    <row r="84" spans="1:10" x14ac:dyDescent="0.3">
      <c r="A84" s="34" t="s">
        <v>173</v>
      </c>
      <c r="B84" s="34">
        <v>356</v>
      </c>
      <c r="C84" s="34">
        <v>384</v>
      </c>
      <c r="D84" s="34">
        <v>408</v>
      </c>
      <c r="E84" s="34">
        <v>429</v>
      </c>
      <c r="F84" s="34">
        <v>448</v>
      </c>
      <c r="G84" s="34">
        <v>465</v>
      </c>
      <c r="H84" s="34">
        <v>477</v>
      </c>
      <c r="I84" s="34">
        <v>483</v>
      </c>
      <c r="J84" s="34">
        <v>487</v>
      </c>
    </row>
    <row r="85" spans="1:10" x14ac:dyDescent="0.3">
      <c r="A85" s="34" t="s">
        <v>174</v>
      </c>
      <c r="B85" s="127">
        <f>B83-B84</f>
        <v>-11.029999999999973</v>
      </c>
      <c r="C85" s="127">
        <f t="shared" ref="C85:J85" si="20">C83-C84</f>
        <v>8.0400000000000205</v>
      </c>
      <c r="D85" s="127">
        <f t="shared" si="20"/>
        <v>14.800000000000011</v>
      </c>
      <c r="E85" s="127">
        <f t="shared" si="20"/>
        <v>17.54000000000002</v>
      </c>
      <c r="F85" s="127">
        <f t="shared" si="20"/>
        <v>20.160000000000025</v>
      </c>
      <c r="G85" s="127">
        <f t="shared" si="20"/>
        <v>20.819999999999993</v>
      </c>
      <c r="H85" s="127">
        <f t="shared" si="20"/>
        <v>18.430000000000007</v>
      </c>
      <c r="I85" s="127">
        <f t="shared" si="20"/>
        <v>18.319999999999993</v>
      </c>
      <c r="J85" s="127">
        <f t="shared" si="20"/>
        <v>18.680000000000007</v>
      </c>
    </row>
    <row r="86" spans="1:10" x14ac:dyDescent="0.3">
      <c r="A86" s="67" t="s">
        <v>48</v>
      </c>
      <c r="B86" s="34"/>
      <c r="C86" s="34"/>
      <c r="D86" s="34"/>
      <c r="E86" s="34"/>
      <c r="F86" s="34"/>
      <c r="G86" s="34"/>
      <c r="H86" s="34"/>
      <c r="I86" s="34"/>
      <c r="J86" s="34"/>
    </row>
    <row r="87" spans="1:10" x14ac:dyDescent="0.3">
      <c r="A87" s="34" t="s">
        <v>172</v>
      </c>
      <c r="B87" s="71">
        <v>31.12</v>
      </c>
      <c r="C87" s="71">
        <v>34.119999999999997</v>
      </c>
      <c r="D87" s="71">
        <v>36.68</v>
      </c>
      <c r="E87" s="71">
        <v>38.270000000000003</v>
      </c>
      <c r="F87" s="71">
        <v>39.4</v>
      </c>
      <c r="G87" s="71">
        <v>41.17</v>
      </c>
      <c r="H87" s="71">
        <v>42.91</v>
      </c>
      <c r="I87" s="71">
        <v>44.49</v>
      </c>
      <c r="J87" s="71">
        <v>45.92</v>
      </c>
    </row>
    <row r="88" spans="1:10" x14ac:dyDescent="0.3">
      <c r="A88" s="34" t="s">
        <v>173</v>
      </c>
      <c r="B88" s="34">
        <v>30</v>
      </c>
      <c r="C88" s="34">
        <v>34</v>
      </c>
      <c r="D88" s="34">
        <v>37</v>
      </c>
      <c r="E88" s="34">
        <v>39</v>
      </c>
      <c r="F88" s="34">
        <v>42</v>
      </c>
      <c r="G88" s="34">
        <v>44</v>
      </c>
      <c r="H88" s="34">
        <v>46</v>
      </c>
      <c r="I88" s="34">
        <v>48</v>
      </c>
      <c r="J88" s="34">
        <v>50</v>
      </c>
    </row>
    <row r="89" spans="1:10" x14ac:dyDescent="0.3">
      <c r="A89" s="34" t="s">
        <v>174</v>
      </c>
      <c r="B89" s="127">
        <f>B87-B88</f>
        <v>1.120000000000001</v>
      </c>
      <c r="C89" s="127">
        <f t="shared" ref="C89:J89" si="21">C87-C88</f>
        <v>0.11999999999999744</v>
      </c>
      <c r="D89" s="127">
        <f t="shared" si="21"/>
        <v>-0.32000000000000028</v>
      </c>
      <c r="E89" s="127">
        <f t="shared" si="21"/>
        <v>-0.72999999999999687</v>
      </c>
      <c r="F89" s="127">
        <f t="shared" si="21"/>
        <v>-2.6000000000000014</v>
      </c>
      <c r="G89" s="127">
        <f t="shared" si="21"/>
        <v>-2.8299999999999983</v>
      </c>
      <c r="H89" s="127">
        <f t="shared" si="21"/>
        <v>-3.0900000000000034</v>
      </c>
      <c r="I89" s="127">
        <f t="shared" si="21"/>
        <v>-3.509999999999998</v>
      </c>
      <c r="J89" s="127">
        <f t="shared" si="21"/>
        <v>-4.0799999999999983</v>
      </c>
    </row>
    <row r="90" spans="1:10" x14ac:dyDescent="0.3">
      <c r="A90" s="67" t="s">
        <v>50</v>
      </c>
      <c r="B90" s="34"/>
      <c r="C90" s="34"/>
      <c r="D90" s="34"/>
      <c r="E90" s="34"/>
      <c r="F90" s="34"/>
      <c r="G90" s="34"/>
      <c r="H90" s="34"/>
      <c r="I90" s="34"/>
      <c r="J90" s="34"/>
    </row>
    <row r="91" spans="1:10" x14ac:dyDescent="0.3">
      <c r="A91" s="34" t="s">
        <v>172</v>
      </c>
      <c r="B91" s="71">
        <v>23.3</v>
      </c>
      <c r="C91" s="71">
        <v>29.33</v>
      </c>
      <c r="D91" s="71">
        <v>32.15</v>
      </c>
      <c r="E91" s="71">
        <v>31.3</v>
      </c>
      <c r="F91" s="71">
        <v>33.29</v>
      </c>
      <c r="G91" s="71">
        <v>37.090000000000003</v>
      </c>
      <c r="H91" s="71">
        <v>40.67</v>
      </c>
      <c r="I91" s="71">
        <v>43.97</v>
      </c>
      <c r="J91" s="71">
        <v>47.01</v>
      </c>
    </row>
    <row r="92" spans="1:10" x14ac:dyDescent="0.3">
      <c r="A92" s="34" t="s">
        <v>173</v>
      </c>
      <c r="B92" s="34">
        <v>23</v>
      </c>
      <c r="C92" s="34">
        <v>29</v>
      </c>
      <c r="D92" s="34">
        <v>34</v>
      </c>
      <c r="E92" s="34">
        <v>39</v>
      </c>
      <c r="F92" s="34">
        <v>43</v>
      </c>
      <c r="G92" s="34">
        <v>47</v>
      </c>
      <c r="H92" s="34">
        <v>50</v>
      </c>
      <c r="I92" s="34">
        <v>54</v>
      </c>
      <c r="J92" s="34">
        <v>57</v>
      </c>
    </row>
    <row r="93" spans="1:10" x14ac:dyDescent="0.3">
      <c r="A93" s="34" t="s">
        <v>174</v>
      </c>
      <c r="B93" s="127">
        <f>B91-B92</f>
        <v>0.30000000000000071</v>
      </c>
      <c r="C93" s="127">
        <f t="shared" ref="C93:J93" si="22">C91-C92</f>
        <v>0.32999999999999829</v>
      </c>
      <c r="D93" s="127">
        <f t="shared" si="22"/>
        <v>-1.8500000000000014</v>
      </c>
      <c r="E93" s="127">
        <f t="shared" si="22"/>
        <v>-7.6999999999999993</v>
      </c>
      <c r="F93" s="127">
        <f t="shared" si="22"/>
        <v>-9.7100000000000009</v>
      </c>
      <c r="G93" s="127">
        <f t="shared" si="22"/>
        <v>-9.9099999999999966</v>
      </c>
      <c r="H93" s="127">
        <f t="shared" si="22"/>
        <v>-9.3299999999999983</v>
      </c>
      <c r="I93" s="127">
        <f t="shared" si="22"/>
        <v>-10.030000000000001</v>
      </c>
      <c r="J93" s="127">
        <f t="shared" si="22"/>
        <v>-9.990000000000002</v>
      </c>
    </row>
    <row r="94" spans="1:10" x14ac:dyDescent="0.3">
      <c r="A94" s="67" t="s">
        <v>52</v>
      </c>
      <c r="B94" s="34"/>
      <c r="C94" s="34"/>
      <c r="D94" s="34"/>
      <c r="E94" s="34"/>
      <c r="F94" s="34"/>
      <c r="G94" s="34"/>
      <c r="H94" s="34"/>
      <c r="I94" s="34"/>
      <c r="J94" s="34"/>
    </row>
    <row r="95" spans="1:10" x14ac:dyDescent="0.3">
      <c r="A95" s="34" t="s">
        <v>172</v>
      </c>
      <c r="B95" s="71">
        <v>119.32</v>
      </c>
      <c r="C95" s="71">
        <v>124.34</v>
      </c>
      <c r="D95" s="71">
        <v>126.35</v>
      </c>
      <c r="E95" s="71">
        <v>127.04</v>
      </c>
      <c r="F95" s="71">
        <v>127.35</v>
      </c>
      <c r="G95" s="71">
        <v>128.43</v>
      </c>
      <c r="H95" s="71">
        <v>129.69999999999999</v>
      </c>
      <c r="I95" s="71">
        <v>130.80000000000001</v>
      </c>
      <c r="J95" s="71">
        <v>131.72</v>
      </c>
    </row>
    <row r="96" spans="1:10" x14ac:dyDescent="0.3">
      <c r="A96" s="34" t="s">
        <v>173</v>
      </c>
      <c r="B96" s="34">
        <v>112</v>
      </c>
      <c r="C96" s="34">
        <v>116</v>
      </c>
      <c r="D96" s="34">
        <v>119</v>
      </c>
      <c r="E96" s="34">
        <v>122</v>
      </c>
      <c r="F96" s="34">
        <v>125</v>
      </c>
      <c r="G96" s="34">
        <v>127</v>
      </c>
      <c r="H96" s="34">
        <v>129</v>
      </c>
      <c r="I96" s="34">
        <v>132</v>
      </c>
      <c r="J96" s="34">
        <v>134</v>
      </c>
    </row>
    <row r="97" spans="1:10" x14ac:dyDescent="0.3">
      <c r="A97" s="34" t="s">
        <v>174</v>
      </c>
      <c r="B97" s="127">
        <f>B95-B96</f>
        <v>7.3199999999999932</v>
      </c>
      <c r="C97" s="127">
        <f t="shared" ref="C97:J97" si="23">C95-C96</f>
        <v>8.3400000000000034</v>
      </c>
      <c r="D97" s="127">
        <f t="shared" si="23"/>
        <v>7.3499999999999943</v>
      </c>
      <c r="E97" s="127">
        <f t="shared" si="23"/>
        <v>5.0400000000000063</v>
      </c>
      <c r="F97" s="127">
        <f t="shared" si="23"/>
        <v>2.3499999999999943</v>
      </c>
      <c r="G97" s="127">
        <f t="shared" si="23"/>
        <v>1.4300000000000068</v>
      </c>
      <c r="H97" s="127">
        <f t="shared" si="23"/>
        <v>0.69999999999998863</v>
      </c>
      <c r="I97" s="127">
        <f t="shared" si="23"/>
        <v>-1.1999999999999886</v>
      </c>
      <c r="J97" s="127">
        <f t="shared" si="23"/>
        <v>-2.2800000000000011</v>
      </c>
    </row>
    <row r="100" spans="1:10" ht="15.6" x14ac:dyDescent="0.3">
      <c r="A100" s="29" t="s">
        <v>338</v>
      </c>
      <c r="B100" s="126"/>
      <c r="C100" s="126"/>
      <c r="D100" s="126"/>
      <c r="E100" s="126"/>
      <c r="F100" s="126"/>
      <c r="G100" s="126"/>
      <c r="H100" s="126"/>
      <c r="I100" s="126"/>
      <c r="J100" s="126"/>
    </row>
    <row r="101" spans="1:10" x14ac:dyDescent="0.3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</row>
    <row r="102" spans="1:10" x14ac:dyDescent="0.3">
      <c r="A102" s="34"/>
      <c r="B102" s="67">
        <v>2019</v>
      </c>
      <c r="C102" s="67">
        <f t="shared" ref="C102:J102" si="24">B102+1</f>
        <v>2020</v>
      </c>
      <c r="D102" s="67">
        <f t="shared" si="24"/>
        <v>2021</v>
      </c>
      <c r="E102" s="67">
        <f t="shared" si="24"/>
        <v>2022</v>
      </c>
      <c r="F102" s="67">
        <f t="shared" si="24"/>
        <v>2023</v>
      </c>
      <c r="G102" s="67">
        <f t="shared" si="24"/>
        <v>2024</v>
      </c>
      <c r="H102" s="67">
        <f t="shared" si="24"/>
        <v>2025</v>
      </c>
      <c r="I102" s="67">
        <f t="shared" si="24"/>
        <v>2026</v>
      </c>
      <c r="J102" s="67">
        <f t="shared" si="24"/>
        <v>2027</v>
      </c>
    </row>
    <row r="103" spans="1:10" x14ac:dyDescent="0.3">
      <c r="A103" s="67" t="s">
        <v>92</v>
      </c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1:10" x14ac:dyDescent="0.3">
      <c r="A104" s="34" t="s">
        <v>172</v>
      </c>
      <c r="B104" s="71">
        <v>2912.51</v>
      </c>
      <c r="C104" s="71">
        <v>3327.7999496622533</v>
      </c>
      <c r="D104" s="71">
        <v>3705.9113757148361</v>
      </c>
      <c r="E104" s="71">
        <v>4050.0017588923906</v>
      </c>
      <c r="F104" s="71">
        <v>4358.9857667668575</v>
      </c>
      <c r="G104" s="71">
        <v>4631.2875236999298</v>
      </c>
      <c r="H104" s="71">
        <v>4867.1459367677735</v>
      </c>
      <c r="I104" s="71">
        <v>5067.6036270886216</v>
      </c>
      <c r="J104" s="71">
        <v>5234.9535540395409</v>
      </c>
    </row>
    <row r="105" spans="1:10" x14ac:dyDescent="0.3">
      <c r="A105" s="34" t="s">
        <v>173</v>
      </c>
      <c r="B105" s="34">
        <v>3066</v>
      </c>
      <c r="C105" s="34">
        <v>3416</v>
      </c>
      <c r="D105" s="34">
        <v>3757</v>
      </c>
      <c r="E105" s="34">
        <v>4072</v>
      </c>
      <c r="F105" s="34">
        <v>4359</v>
      </c>
      <c r="G105" s="34">
        <v>4617</v>
      </c>
      <c r="H105" s="34">
        <v>4848</v>
      </c>
      <c r="I105" s="34">
        <v>5052</v>
      </c>
      <c r="J105" s="34">
        <v>5229</v>
      </c>
    </row>
    <row r="106" spans="1:10" x14ac:dyDescent="0.3">
      <c r="A106" s="34" t="s">
        <v>174</v>
      </c>
      <c r="B106" s="127">
        <f>B104-B105</f>
        <v>-153.48999999999978</v>
      </c>
      <c r="C106" s="127">
        <f t="shared" ref="C106:J106" si="25">C104-C105</f>
        <v>-88.200050337746688</v>
      </c>
      <c r="D106" s="127">
        <f t="shared" si="25"/>
        <v>-51.08862428516386</v>
      </c>
      <c r="E106" s="127">
        <f t="shared" si="25"/>
        <v>-21.998241107609374</v>
      </c>
      <c r="F106" s="127">
        <f t="shared" si="25"/>
        <v>-1.423323314247682E-2</v>
      </c>
      <c r="G106" s="127">
        <f t="shared" si="25"/>
        <v>14.287523699929807</v>
      </c>
      <c r="H106" s="127">
        <f t="shared" si="25"/>
        <v>19.145936767773492</v>
      </c>
      <c r="I106" s="127">
        <f t="shared" si="25"/>
        <v>15.603627088621579</v>
      </c>
      <c r="J106" s="127">
        <f t="shared" si="25"/>
        <v>5.9535540395409043</v>
      </c>
    </row>
    <row r="107" spans="1:10" x14ac:dyDescent="0.3">
      <c r="A107" s="67" t="s">
        <v>42</v>
      </c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x14ac:dyDescent="0.3">
      <c r="A108" s="34" t="s">
        <v>172</v>
      </c>
      <c r="B108" s="71">
        <v>661.56</v>
      </c>
      <c r="C108" s="71">
        <v>727.01</v>
      </c>
      <c r="D108" s="71">
        <v>786.48</v>
      </c>
      <c r="E108" s="71">
        <v>839.88</v>
      </c>
      <c r="F108" s="71">
        <v>887.86</v>
      </c>
      <c r="G108" s="71">
        <v>930.15</v>
      </c>
      <c r="H108" s="71">
        <v>966.74</v>
      </c>
      <c r="I108" s="71">
        <v>997.82</v>
      </c>
      <c r="J108" s="71">
        <v>1023.75</v>
      </c>
    </row>
    <row r="109" spans="1:10" x14ac:dyDescent="0.3">
      <c r="A109" s="34" t="s">
        <v>173</v>
      </c>
      <c r="B109" s="34">
        <v>612</v>
      </c>
      <c r="C109" s="34">
        <v>655</v>
      </c>
      <c r="D109" s="34">
        <v>710</v>
      </c>
      <c r="E109" s="34">
        <v>761</v>
      </c>
      <c r="F109" s="34">
        <v>808</v>
      </c>
      <c r="G109" s="34">
        <v>851</v>
      </c>
      <c r="H109" s="34">
        <v>889</v>
      </c>
      <c r="I109" s="34">
        <v>923</v>
      </c>
      <c r="J109" s="34">
        <v>952</v>
      </c>
    </row>
    <row r="110" spans="1:10" x14ac:dyDescent="0.3">
      <c r="A110" s="34" t="s">
        <v>174</v>
      </c>
      <c r="B110" s="127">
        <f>B108-B109</f>
        <v>49.559999999999945</v>
      </c>
      <c r="C110" s="127">
        <f t="shared" ref="C110:J110" si="26">C108-C109</f>
        <v>72.009999999999991</v>
      </c>
      <c r="D110" s="127">
        <f t="shared" si="26"/>
        <v>76.480000000000018</v>
      </c>
      <c r="E110" s="127">
        <f t="shared" si="26"/>
        <v>78.88</v>
      </c>
      <c r="F110" s="127">
        <f t="shared" si="26"/>
        <v>79.860000000000014</v>
      </c>
      <c r="G110" s="127">
        <f t="shared" si="26"/>
        <v>79.149999999999977</v>
      </c>
      <c r="H110" s="127">
        <f t="shared" si="26"/>
        <v>77.740000000000009</v>
      </c>
      <c r="I110" s="127">
        <f t="shared" si="26"/>
        <v>74.82000000000005</v>
      </c>
      <c r="J110" s="127">
        <f t="shared" si="26"/>
        <v>71.75</v>
      </c>
    </row>
    <row r="111" spans="1:10" x14ac:dyDescent="0.3">
      <c r="A111" s="67" t="s">
        <v>44</v>
      </c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x14ac:dyDescent="0.3">
      <c r="A112" s="34" t="s">
        <v>172</v>
      </c>
      <c r="B112" s="71">
        <v>192.13</v>
      </c>
      <c r="C112" s="71">
        <v>216.95</v>
      </c>
      <c r="D112" s="71">
        <v>239.87</v>
      </c>
      <c r="E112" s="71">
        <v>260.66000000000003</v>
      </c>
      <c r="F112" s="71">
        <v>279.14999999999998</v>
      </c>
      <c r="G112" s="71">
        <v>295.3</v>
      </c>
      <c r="H112" s="71">
        <v>309.16000000000003</v>
      </c>
      <c r="I112" s="71">
        <v>320.85000000000002</v>
      </c>
      <c r="J112" s="71">
        <v>330.56</v>
      </c>
    </row>
    <row r="113" spans="1:10" x14ac:dyDescent="0.3">
      <c r="A113" s="34" t="s">
        <v>173</v>
      </c>
      <c r="B113" s="34">
        <v>197</v>
      </c>
      <c r="C113" s="34">
        <v>217</v>
      </c>
      <c r="D113" s="34">
        <v>236</v>
      </c>
      <c r="E113" s="34">
        <v>253</v>
      </c>
      <c r="F113" s="34">
        <v>268</v>
      </c>
      <c r="G113" s="34">
        <v>282</v>
      </c>
      <c r="H113" s="34">
        <v>295</v>
      </c>
      <c r="I113" s="34">
        <v>306</v>
      </c>
      <c r="J113" s="34">
        <v>315</v>
      </c>
    </row>
    <row r="114" spans="1:10" x14ac:dyDescent="0.3">
      <c r="A114" s="34" t="s">
        <v>174</v>
      </c>
      <c r="B114" s="127">
        <f>B112-B113</f>
        <v>-4.8700000000000045</v>
      </c>
      <c r="C114" s="127">
        <f t="shared" ref="C114:J114" si="27">C112-C113</f>
        <v>-5.0000000000011369E-2</v>
      </c>
      <c r="D114" s="127">
        <f t="shared" si="27"/>
        <v>3.8700000000000045</v>
      </c>
      <c r="E114" s="127">
        <f t="shared" si="27"/>
        <v>7.660000000000025</v>
      </c>
      <c r="F114" s="127">
        <f t="shared" si="27"/>
        <v>11.149999999999977</v>
      </c>
      <c r="G114" s="127">
        <f t="shared" si="27"/>
        <v>13.300000000000011</v>
      </c>
      <c r="H114" s="127">
        <f t="shared" si="27"/>
        <v>14.160000000000025</v>
      </c>
      <c r="I114" s="127">
        <f t="shared" si="27"/>
        <v>14.850000000000023</v>
      </c>
      <c r="J114" s="127">
        <f t="shared" si="27"/>
        <v>15.560000000000002</v>
      </c>
    </row>
    <row r="115" spans="1:10" x14ac:dyDescent="0.3">
      <c r="A115" s="67" t="s">
        <v>46</v>
      </c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x14ac:dyDescent="0.3">
      <c r="A116" s="34" t="s">
        <v>172</v>
      </c>
      <c r="B116" s="71">
        <v>1572.92</v>
      </c>
      <c r="C116" s="71">
        <v>1827.78</v>
      </c>
      <c r="D116" s="71">
        <v>2058.9699999999998</v>
      </c>
      <c r="E116" s="71">
        <v>2268.66</v>
      </c>
      <c r="F116" s="71">
        <v>2456.88</v>
      </c>
      <c r="G116" s="71">
        <v>2622.68</v>
      </c>
      <c r="H116" s="71">
        <v>2766.06</v>
      </c>
      <c r="I116" s="71">
        <v>2887.86</v>
      </c>
      <c r="J116" s="71">
        <v>2989.53</v>
      </c>
    </row>
    <row r="117" spans="1:10" x14ac:dyDescent="0.3">
      <c r="A117" s="34" t="s">
        <v>173</v>
      </c>
      <c r="B117" s="34">
        <v>1726</v>
      </c>
      <c r="C117" s="34">
        <v>1952</v>
      </c>
      <c r="D117" s="34">
        <v>2163</v>
      </c>
      <c r="E117" s="34">
        <v>2356</v>
      </c>
      <c r="F117" s="34">
        <v>2532</v>
      </c>
      <c r="G117" s="34">
        <v>2690</v>
      </c>
      <c r="H117" s="34">
        <v>2831</v>
      </c>
      <c r="I117" s="34">
        <v>2955</v>
      </c>
      <c r="J117" s="34">
        <v>3062</v>
      </c>
    </row>
    <row r="118" spans="1:10" x14ac:dyDescent="0.3">
      <c r="A118" s="34" t="s">
        <v>174</v>
      </c>
      <c r="B118" s="127">
        <f>B116-B117</f>
        <v>-153.07999999999993</v>
      </c>
      <c r="C118" s="127">
        <f t="shared" ref="C118:J118" si="28">C116-C117</f>
        <v>-124.22000000000003</v>
      </c>
      <c r="D118" s="127">
        <f t="shared" si="28"/>
        <v>-104.0300000000002</v>
      </c>
      <c r="E118" s="127">
        <f t="shared" si="28"/>
        <v>-87.340000000000146</v>
      </c>
      <c r="F118" s="127">
        <f t="shared" si="28"/>
        <v>-75.119999999999891</v>
      </c>
      <c r="G118" s="127">
        <f t="shared" si="28"/>
        <v>-67.320000000000164</v>
      </c>
      <c r="H118" s="127">
        <f t="shared" si="28"/>
        <v>-64.940000000000055</v>
      </c>
      <c r="I118" s="127">
        <f t="shared" si="28"/>
        <v>-67.139999999999873</v>
      </c>
      <c r="J118" s="127">
        <f t="shared" si="28"/>
        <v>-72.4699999999998</v>
      </c>
    </row>
    <row r="119" spans="1:10" x14ac:dyDescent="0.3">
      <c r="A119" s="67" t="s">
        <v>48</v>
      </c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1:10" x14ac:dyDescent="0.3">
      <c r="A120" s="34" t="s">
        <v>172</v>
      </c>
      <c r="B120" s="71">
        <v>120.16</v>
      </c>
      <c r="C120" s="71">
        <v>140.38999999999999</v>
      </c>
      <c r="D120" s="71">
        <v>158.72</v>
      </c>
      <c r="E120" s="71">
        <v>175.37</v>
      </c>
      <c r="F120" s="71">
        <v>190.37</v>
      </c>
      <c r="G120" s="71">
        <v>203.62</v>
      </c>
      <c r="H120" s="71">
        <v>215.11</v>
      </c>
      <c r="I120" s="71">
        <v>224.89</v>
      </c>
      <c r="J120" s="71">
        <v>233.09</v>
      </c>
    </row>
    <row r="121" spans="1:10" x14ac:dyDescent="0.3">
      <c r="A121" s="34" t="s">
        <v>173</v>
      </c>
      <c r="B121" s="34">
        <v>124</v>
      </c>
      <c r="C121" s="34">
        <v>139</v>
      </c>
      <c r="D121" s="34">
        <v>153</v>
      </c>
      <c r="E121" s="34">
        <v>166</v>
      </c>
      <c r="F121" s="34">
        <v>177</v>
      </c>
      <c r="G121" s="34">
        <v>188</v>
      </c>
      <c r="H121" s="34">
        <v>198</v>
      </c>
      <c r="I121" s="34">
        <v>206</v>
      </c>
      <c r="J121" s="34">
        <v>214</v>
      </c>
    </row>
    <row r="122" spans="1:10" x14ac:dyDescent="0.3">
      <c r="A122" s="34" t="s">
        <v>174</v>
      </c>
      <c r="B122" s="127">
        <f>B120-B121</f>
        <v>-3.8400000000000034</v>
      </c>
      <c r="C122" s="127">
        <f t="shared" ref="C122:J122" si="29">C120-C121</f>
        <v>1.3899999999999864</v>
      </c>
      <c r="D122" s="127">
        <f t="shared" si="29"/>
        <v>5.7199999999999989</v>
      </c>
      <c r="E122" s="127">
        <f t="shared" si="29"/>
        <v>9.3700000000000045</v>
      </c>
      <c r="F122" s="127">
        <f t="shared" si="29"/>
        <v>13.370000000000005</v>
      </c>
      <c r="G122" s="127">
        <f t="shared" si="29"/>
        <v>15.620000000000005</v>
      </c>
      <c r="H122" s="127">
        <f t="shared" si="29"/>
        <v>17.110000000000014</v>
      </c>
      <c r="I122" s="127">
        <f t="shared" si="29"/>
        <v>18.889999999999986</v>
      </c>
      <c r="J122" s="127">
        <f t="shared" si="29"/>
        <v>19.090000000000003</v>
      </c>
    </row>
    <row r="123" spans="1:10" x14ac:dyDescent="0.3">
      <c r="A123" s="67" t="s">
        <v>50</v>
      </c>
      <c r="B123" s="34"/>
      <c r="C123" s="34"/>
      <c r="D123" s="34"/>
      <c r="E123" s="34"/>
      <c r="F123" s="34"/>
      <c r="G123" s="34"/>
      <c r="H123" s="34"/>
      <c r="I123" s="34"/>
      <c r="J123" s="34"/>
    </row>
    <row r="124" spans="1:10" x14ac:dyDescent="0.3">
      <c r="A124" s="34" t="s">
        <v>172</v>
      </c>
      <c r="B124" s="71">
        <v>240.57</v>
      </c>
      <c r="C124" s="71">
        <v>274.22000000000003</v>
      </c>
      <c r="D124" s="71">
        <v>305.17</v>
      </c>
      <c r="E124" s="71">
        <v>334.74</v>
      </c>
      <c r="F124" s="71">
        <v>361.45</v>
      </c>
      <c r="G124" s="71">
        <v>385.09</v>
      </c>
      <c r="H124" s="71">
        <v>405.65</v>
      </c>
      <c r="I124" s="71">
        <v>423.22</v>
      </c>
      <c r="J124" s="71">
        <v>437.96</v>
      </c>
    </row>
    <row r="125" spans="1:10" x14ac:dyDescent="0.3">
      <c r="A125" s="34" t="s">
        <v>173</v>
      </c>
      <c r="B125" s="34">
        <v>278</v>
      </c>
      <c r="C125" s="34">
        <v>311</v>
      </c>
      <c r="D125" s="34">
        <v>341</v>
      </c>
      <c r="E125" s="34">
        <v>369</v>
      </c>
      <c r="F125" s="34">
        <v>395</v>
      </c>
      <c r="G125" s="34">
        <v>418</v>
      </c>
      <c r="H125" s="34">
        <v>439</v>
      </c>
      <c r="I125" s="34">
        <v>457</v>
      </c>
      <c r="J125" s="34">
        <v>474</v>
      </c>
    </row>
    <row r="126" spans="1:10" x14ac:dyDescent="0.3">
      <c r="A126" s="34" t="s">
        <v>174</v>
      </c>
      <c r="B126" s="127">
        <f>B124-B125</f>
        <v>-37.430000000000007</v>
      </c>
      <c r="C126" s="127">
        <f t="shared" ref="C126:J126" si="30">C124-C125</f>
        <v>-36.779999999999973</v>
      </c>
      <c r="D126" s="127">
        <f t="shared" si="30"/>
        <v>-35.829999999999984</v>
      </c>
      <c r="E126" s="127">
        <f t="shared" si="30"/>
        <v>-34.259999999999991</v>
      </c>
      <c r="F126" s="127">
        <f t="shared" si="30"/>
        <v>-33.550000000000011</v>
      </c>
      <c r="G126" s="127">
        <f t="shared" si="30"/>
        <v>-32.910000000000025</v>
      </c>
      <c r="H126" s="127">
        <f t="shared" si="30"/>
        <v>-33.350000000000023</v>
      </c>
      <c r="I126" s="127">
        <f t="shared" si="30"/>
        <v>-33.779999999999973</v>
      </c>
      <c r="J126" s="127">
        <f t="shared" si="30"/>
        <v>-36.04000000000002</v>
      </c>
    </row>
    <row r="127" spans="1:10" x14ac:dyDescent="0.3">
      <c r="A127" s="67" t="s">
        <v>52</v>
      </c>
      <c r="B127" s="34"/>
      <c r="C127" s="34"/>
      <c r="D127" s="34"/>
      <c r="E127" s="34"/>
      <c r="F127" s="34"/>
      <c r="G127" s="34"/>
      <c r="H127" s="34"/>
      <c r="I127" s="34"/>
      <c r="J127" s="34"/>
    </row>
    <row r="128" spans="1:10" x14ac:dyDescent="0.3">
      <c r="A128" s="34" t="s">
        <v>172</v>
      </c>
      <c r="B128" s="71">
        <v>125.17700000000001</v>
      </c>
      <c r="C128" s="71">
        <v>141.45031839999999</v>
      </c>
      <c r="D128" s="71">
        <v>156.70529830000001</v>
      </c>
      <c r="E128" s="71">
        <v>170.68370680000001</v>
      </c>
      <c r="F128" s="71">
        <v>183.2759863</v>
      </c>
      <c r="G128" s="71">
        <v>194.44293479999999</v>
      </c>
      <c r="H128" s="71">
        <v>204.4247866</v>
      </c>
      <c r="I128" s="71">
        <v>212.95981560000001</v>
      </c>
      <c r="J128" s="71">
        <v>220.0715146</v>
      </c>
    </row>
    <row r="129" spans="1:10" x14ac:dyDescent="0.3">
      <c r="A129" s="34" t="s">
        <v>173</v>
      </c>
      <c r="B129" s="34">
        <v>129</v>
      </c>
      <c r="C129" s="34">
        <v>142</v>
      </c>
      <c r="D129" s="34">
        <v>155</v>
      </c>
      <c r="E129" s="34">
        <v>167</v>
      </c>
      <c r="F129" s="34">
        <v>178</v>
      </c>
      <c r="G129" s="34">
        <v>187</v>
      </c>
      <c r="H129" s="34">
        <v>197</v>
      </c>
      <c r="I129" s="34">
        <v>205</v>
      </c>
      <c r="J129" s="34">
        <v>212</v>
      </c>
    </row>
    <row r="130" spans="1:10" x14ac:dyDescent="0.3">
      <c r="A130" s="34" t="s">
        <v>174</v>
      </c>
      <c r="B130" s="127">
        <f>B128-B129</f>
        <v>-3.8229999999999933</v>
      </c>
      <c r="C130" s="127">
        <f t="shared" ref="C130:J130" si="31">C128-C129</f>
        <v>-0.54968160000001376</v>
      </c>
      <c r="D130" s="127">
        <f t="shared" si="31"/>
        <v>1.7052983000000097</v>
      </c>
      <c r="E130" s="127">
        <f t="shared" si="31"/>
        <v>3.6837068000000102</v>
      </c>
      <c r="F130" s="127">
        <f t="shared" si="31"/>
        <v>5.2759862999999996</v>
      </c>
      <c r="G130" s="127">
        <f t="shared" si="31"/>
        <v>7.4429347999999891</v>
      </c>
      <c r="H130" s="127">
        <f t="shared" si="31"/>
        <v>7.4247866000000045</v>
      </c>
      <c r="I130" s="127">
        <f t="shared" si="31"/>
        <v>7.9598156000000131</v>
      </c>
      <c r="J130" s="127">
        <f t="shared" si="31"/>
        <v>8.0715146000000004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1"/>
  <sheetViews>
    <sheetView workbookViewId="0">
      <pane ySplit="4" topLeftCell="A5" activePane="bottomLeft" state="frozen"/>
      <selection pane="bottomLeft"/>
    </sheetView>
  </sheetViews>
  <sheetFormatPr defaultRowHeight="14.4" x14ac:dyDescent="0.3"/>
  <cols>
    <col min="1" max="1" width="6.6640625" style="6" customWidth="1"/>
    <col min="2" max="2" width="11.21875" style="8" customWidth="1"/>
    <col min="3" max="3" width="13.33203125" style="8" customWidth="1"/>
    <col min="4" max="4" width="11.21875" style="9" customWidth="1"/>
    <col min="5" max="5" width="11.21875" style="8" customWidth="1"/>
    <col min="6" max="6" width="11.21875" style="10" customWidth="1"/>
    <col min="7" max="7" width="11.21875" style="5" customWidth="1"/>
    <col min="8" max="8" width="15.109375" style="10" customWidth="1"/>
    <col min="9" max="9" width="7.6640625" style="5" customWidth="1"/>
    <col min="10" max="10" width="8.88671875" style="6" customWidth="1"/>
    <col min="11" max="12" width="11.21875" style="8" customWidth="1"/>
    <col min="13" max="13" width="11.21875" style="9" customWidth="1"/>
    <col min="14" max="14" width="11.21875" style="8" customWidth="1"/>
    <col min="15" max="15" width="12.33203125" style="10" customWidth="1"/>
    <col min="16" max="16" width="11.77734375" style="5" customWidth="1"/>
    <col min="17" max="17" width="14.5546875" style="10" customWidth="1"/>
    <col min="18" max="18" width="5.5546875" style="5" customWidth="1"/>
    <col min="19" max="244" width="8.88671875" style="6"/>
    <col min="245" max="245" width="6.6640625" style="6" customWidth="1"/>
    <col min="246" max="246" width="11.21875" style="6" customWidth="1"/>
    <col min="247" max="247" width="5.5546875" style="6" customWidth="1"/>
    <col min="248" max="251" width="11.21875" style="6" customWidth="1"/>
    <col min="252" max="252" width="5.5546875" style="6" customWidth="1"/>
    <col min="253" max="256" width="11.21875" style="6" customWidth="1"/>
    <col min="257" max="257" width="6.6640625" style="6" customWidth="1"/>
    <col min="258" max="258" width="11.21875" style="6" customWidth="1"/>
    <col min="259" max="259" width="5.5546875" style="6" customWidth="1"/>
    <col min="260" max="263" width="11.21875" style="6" customWidth="1"/>
    <col min="264" max="264" width="5.5546875" style="6" customWidth="1"/>
    <col min="265" max="268" width="11.21875" style="6" customWidth="1"/>
    <col min="269" max="269" width="5.5546875" style="6" customWidth="1"/>
    <col min="270" max="270" width="7.88671875" style="6" customWidth="1"/>
    <col min="271" max="271" width="8.88671875" style="6"/>
    <col min="272" max="272" width="6.6640625" style="6" customWidth="1"/>
    <col min="273" max="273" width="11.21875" style="6" customWidth="1"/>
    <col min="274" max="500" width="8.88671875" style="6"/>
    <col min="501" max="501" width="6.6640625" style="6" customWidth="1"/>
    <col min="502" max="502" width="11.21875" style="6" customWidth="1"/>
    <col min="503" max="503" width="5.5546875" style="6" customWidth="1"/>
    <col min="504" max="507" width="11.21875" style="6" customWidth="1"/>
    <col min="508" max="508" width="5.5546875" style="6" customWidth="1"/>
    <col min="509" max="512" width="11.21875" style="6" customWidth="1"/>
    <col min="513" max="513" width="6.6640625" style="6" customWidth="1"/>
    <col min="514" max="514" width="11.21875" style="6" customWidth="1"/>
    <col min="515" max="515" width="5.5546875" style="6" customWidth="1"/>
    <col min="516" max="519" width="11.21875" style="6" customWidth="1"/>
    <col min="520" max="520" width="5.5546875" style="6" customWidth="1"/>
    <col min="521" max="524" width="11.21875" style="6" customWidth="1"/>
    <col min="525" max="525" width="5.5546875" style="6" customWidth="1"/>
    <col min="526" max="526" width="7.88671875" style="6" customWidth="1"/>
    <col min="527" max="527" width="8.88671875" style="6"/>
    <col min="528" max="528" width="6.6640625" style="6" customWidth="1"/>
    <col min="529" max="529" width="11.21875" style="6" customWidth="1"/>
    <col min="530" max="756" width="8.88671875" style="6"/>
    <col min="757" max="757" width="6.6640625" style="6" customWidth="1"/>
    <col min="758" max="758" width="11.21875" style="6" customWidth="1"/>
    <col min="759" max="759" width="5.5546875" style="6" customWidth="1"/>
    <col min="760" max="763" width="11.21875" style="6" customWidth="1"/>
    <col min="764" max="764" width="5.5546875" style="6" customWidth="1"/>
    <col min="765" max="768" width="11.21875" style="6" customWidth="1"/>
    <col min="769" max="769" width="6.6640625" style="6" customWidth="1"/>
    <col min="770" max="770" width="11.21875" style="6" customWidth="1"/>
    <col min="771" max="771" width="5.5546875" style="6" customWidth="1"/>
    <col min="772" max="775" width="11.21875" style="6" customWidth="1"/>
    <col min="776" max="776" width="5.5546875" style="6" customWidth="1"/>
    <col min="777" max="780" width="11.21875" style="6" customWidth="1"/>
    <col min="781" max="781" width="5.5546875" style="6" customWidth="1"/>
    <col min="782" max="782" width="7.88671875" style="6" customWidth="1"/>
    <col min="783" max="783" width="8.88671875" style="6"/>
    <col min="784" max="784" width="6.6640625" style="6" customWidth="1"/>
    <col min="785" max="785" width="11.21875" style="6" customWidth="1"/>
    <col min="786" max="1012" width="8.88671875" style="6"/>
    <col min="1013" max="1013" width="6.6640625" style="6" customWidth="1"/>
    <col min="1014" max="1014" width="11.21875" style="6" customWidth="1"/>
    <col min="1015" max="1015" width="5.5546875" style="6" customWidth="1"/>
    <col min="1016" max="1019" width="11.21875" style="6" customWidth="1"/>
    <col min="1020" max="1020" width="5.5546875" style="6" customWidth="1"/>
    <col min="1021" max="1024" width="11.21875" style="6" customWidth="1"/>
    <col min="1025" max="1025" width="6.6640625" style="6" customWidth="1"/>
    <col min="1026" max="1026" width="11.21875" style="6" customWidth="1"/>
    <col min="1027" max="1027" width="5.5546875" style="6" customWidth="1"/>
    <col min="1028" max="1031" width="11.21875" style="6" customWidth="1"/>
    <col min="1032" max="1032" width="5.5546875" style="6" customWidth="1"/>
    <col min="1033" max="1036" width="11.21875" style="6" customWidth="1"/>
    <col min="1037" max="1037" width="5.5546875" style="6" customWidth="1"/>
    <col min="1038" max="1038" width="7.88671875" style="6" customWidth="1"/>
    <col min="1039" max="1039" width="8.88671875" style="6"/>
    <col min="1040" max="1040" width="6.6640625" style="6" customWidth="1"/>
    <col min="1041" max="1041" width="11.21875" style="6" customWidth="1"/>
    <col min="1042" max="1268" width="8.88671875" style="6"/>
    <col min="1269" max="1269" width="6.6640625" style="6" customWidth="1"/>
    <col min="1270" max="1270" width="11.21875" style="6" customWidth="1"/>
    <col min="1271" max="1271" width="5.5546875" style="6" customWidth="1"/>
    <col min="1272" max="1275" width="11.21875" style="6" customWidth="1"/>
    <col min="1276" max="1276" width="5.5546875" style="6" customWidth="1"/>
    <col min="1277" max="1280" width="11.21875" style="6" customWidth="1"/>
    <col min="1281" max="1281" width="6.6640625" style="6" customWidth="1"/>
    <col min="1282" max="1282" width="11.21875" style="6" customWidth="1"/>
    <col min="1283" max="1283" width="5.5546875" style="6" customWidth="1"/>
    <col min="1284" max="1287" width="11.21875" style="6" customWidth="1"/>
    <col min="1288" max="1288" width="5.5546875" style="6" customWidth="1"/>
    <col min="1289" max="1292" width="11.21875" style="6" customWidth="1"/>
    <col min="1293" max="1293" width="5.5546875" style="6" customWidth="1"/>
    <col min="1294" max="1294" width="7.88671875" style="6" customWidth="1"/>
    <col min="1295" max="1295" width="8.88671875" style="6"/>
    <col min="1296" max="1296" width="6.6640625" style="6" customWidth="1"/>
    <col min="1297" max="1297" width="11.21875" style="6" customWidth="1"/>
    <col min="1298" max="1524" width="8.88671875" style="6"/>
    <col min="1525" max="1525" width="6.6640625" style="6" customWidth="1"/>
    <col min="1526" max="1526" width="11.21875" style="6" customWidth="1"/>
    <col min="1527" max="1527" width="5.5546875" style="6" customWidth="1"/>
    <col min="1528" max="1531" width="11.21875" style="6" customWidth="1"/>
    <col min="1532" max="1532" width="5.5546875" style="6" customWidth="1"/>
    <col min="1533" max="1536" width="11.21875" style="6" customWidth="1"/>
    <col min="1537" max="1537" width="6.6640625" style="6" customWidth="1"/>
    <col min="1538" max="1538" width="11.21875" style="6" customWidth="1"/>
    <col min="1539" max="1539" width="5.5546875" style="6" customWidth="1"/>
    <col min="1540" max="1543" width="11.21875" style="6" customWidth="1"/>
    <col min="1544" max="1544" width="5.5546875" style="6" customWidth="1"/>
    <col min="1545" max="1548" width="11.21875" style="6" customWidth="1"/>
    <col min="1549" max="1549" width="5.5546875" style="6" customWidth="1"/>
    <col min="1550" max="1550" width="7.88671875" style="6" customWidth="1"/>
    <col min="1551" max="1551" width="8.88671875" style="6"/>
    <col min="1552" max="1552" width="6.6640625" style="6" customWidth="1"/>
    <col min="1553" max="1553" width="11.21875" style="6" customWidth="1"/>
    <col min="1554" max="1780" width="8.88671875" style="6"/>
    <col min="1781" max="1781" width="6.6640625" style="6" customWidth="1"/>
    <col min="1782" max="1782" width="11.21875" style="6" customWidth="1"/>
    <col min="1783" max="1783" width="5.5546875" style="6" customWidth="1"/>
    <col min="1784" max="1787" width="11.21875" style="6" customWidth="1"/>
    <col min="1788" max="1788" width="5.5546875" style="6" customWidth="1"/>
    <col min="1789" max="1792" width="11.21875" style="6" customWidth="1"/>
    <col min="1793" max="1793" width="6.6640625" style="6" customWidth="1"/>
    <col min="1794" max="1794" width="11.21875" style="6" customWidth="1"/>
    <col min="1795" max="1795" width="5.5546875" style="6" customWidth="1"/>
    <col min="1796" max="1799" width="11.21875" style="6" customWidth="1"/>
    <col min="1800" max="1800" width="5.5546875" style="6" customWidth="1"/>
    <col min="1801" max="1804" width="11.21875" style="6" customWidth="1"/>
    <col min="1805" max="1805" width="5.5546875" style="6" customWidth="1"/>
    <col min="1806" max="1806" width="7.88671875" style="6" customWidth="1"/>
    <col min="1807" max="1807" width="8.88671875" style="6"/>
    <col min="1808" max="1808" width="6.6640625" style="6" customWidth="1"/>
    <col min="1809" max="1809" width="11.21875" style="6" customWidth="1"/>
    <col min="1810" max="2036" width="8.88671875" style="6"/>
    <col min="2037" max="2037" width="6.6640625" style="6" customWidth="1"/>
    <col min="2038" max="2038" width="11.21875" style="6" customWidth="1"/>
    <col min="2039" max="2039" width="5.5546875" style="6" customWidth="1"/>
    <col min="2040" max="2043" width="11.21875" style="6" customWidth="1"/>
    <col min="2044" max="2044" width="5.5546875" style="6" customWidth="1"/>
    <col min="2045" max="2048" width="11.21875" style="6" customWidth="1"/>
    <col min="2049" max="2049" width="6.6640625" style="6" customWidth="1"/>
    <col min="2050" max="2050" width="11.21875" style="6" customWidth="1"/>
    <col min="2051" max="2051" width="5.5546875" style="6" customWidth="1"/>
    <col min="2052" max="2055" width="11.21875" style="6" customWidth="1"/>
    <col min="2056" max="2056" width="5.5546875" style="6" customWidth="1"/>
    <col min="2057" max="2060" width="11.21875" style="6" customWidth="1"/>
    <col min="2061" max="2061" width="5.5546875" style="6" customWidth="1"/>
    <col min="2062" max="2062" width="7.88671875" style="6" customWidth="1"/>
    <col min="2063" max="2063" width="8.88671875" style="6"/>
    <col min="2064" max="2064" width="6.6640625" style="6" customWidth="1"/>
    <col min="2065" max="2065" width="11.21875" style="6" customWidth="1"/>
    <col min="2066" max="2292" width="8.88671875" style="6"/>
    <col min="2293" max="2293" width="6.6640625" style="6" customWidth="1"/>
    <col min="2294" max="2294" width="11.21875" style="6" customWidth="1"/>
    <col min="2295" max="2295" width="5.5546875" style="6" customWidth="1"/>
    <col min="2296" max="2299" width="11.21875" style="6" customWidth="1"/>
    <col min="2300" max="2300" width="5.5546875" style="6" customWidth="1"/>
    <col min="2301" max="2304" width="11.21875" style="6" customWidth="1"/>
    <col min="2305" max="2305" width="6.6640625" style="6" customWidth="1"/>
    <col min="2306" max="2306" width="11.21875" style="6" customWidth="1"/>
    <col min="2307" max="2307" width="5.5546875" style="6" customWidth="1"/>
    <col min="2308" max="2311" width="11.21875" style="6" customWidth="1"/>
    <col min="2312" max="2312" width="5.5546875" style="6" customWidth="1"/>
    <col min="2313" max="2316" width="11.21875" style="6" customWidth="1"/>
    <col min="2317" max="2317" width="5.5546875" style="6" customWidth="1"/>
    <col min="2318" max="2318" width="7.88671875" style="6" customWidth="1"/>
    <col min="2319" max="2319" width="8.88671875" style="6"/>
    <col min="2320" max="2320" width="6.6640625" style="6" customWidth="1"/>
    <col min="2321" max="2321" width="11.21875" style="6" customWidth="1"/>
    <col min="2322" max="2548" width="8.88671875" style="6"/>
    <col min="2549" max="2549" width="6.6640625" style="6" customWidth="1"/>
    <col min="2550" max="2550" width="11.21875" style="6" customWidth="1"/>
    <col min="2551" max="2551" width="5.5546875" style="6" customWidth="1"/>
    <col min="2552" max="2555" width="11.21875" style="6" customWidth="1"/>
    <col min="2556" max="2556" width="5.5546875" style="6" customWidth="1"/>
    <col min="2557" max="2560" width="11.21875" style="6" customWidth="1"/>
    <col min="2561" max="2561" width="6.6640625" style="6" customWidth="1"/>
    <col min="2562" max="2562" width="11.21875" style="6" customWidth="1"/>
    <col min="2563" max="2563" width="5.5546875" style="6" customWidth="1"/>
    <col min="2564" max="2567" width="11.21875" style="6" customWidth="1"/>
    <col min="2568" max="2568" width="5.5546875" style="6" customWidth="1"/>
    <col min="2569" max="2572" width="11.21875" style="6" customWidth="1"/>
    <col min="2573" max="2573" width="5.5546875" style="6" customWidth="1"/>
    <col min="2574" max="2574" width="7.88671875" style="6" customWidth="1"/>
    <col min="2575" max="2575" width="8.88671875" style="6"/>
    <col min="2576" max="2576" width="6.6640625" style="6" customWidth="1"/>
    <col min="2577" max="2577" width="11.21875" style="6" customWidth="1"/>
    <col min="2578" max="2804" width="8.88671875" style="6"/>
    <col min="2805" max="2805" width="6.6640625" style="6" customWidth="1"/>
    <col min="2806" max="2806" width="11.21875" style="6" customWidth="1"/>
    <col min="2807" max="2807" width="5.5546875" style="6" customWidth="1"/>
    <col min="2808" max="2811" width="11.21875" style="6" customWidth="1"/>
    <col min="2812" max="2812" width="5.5546875" style="6" customWidth="1"/>
    <col min="2813" max="2816" width="11.21875" style="6" customWidth="1"/>
    <col min="2817" max="2817" width="6.6640625" style="6" customWidth="1"/>
    <col min="2818" max="2818" width="11.21875" style="6" customWidth="1"/>
    <col min="2819" max="2819" width="5.5546875" style="6" customWidth="1"/>
    <col min="2820" max="2823" width="11.21875" style="6" customWidth="1"/>
    <col min="2824" max="2824" width="5.5546875" style="6" customWidth="1"/>
    <col min="2825" max="2828" width="11.21875" style="6" customWidth="1"/>
    <col min="2829" max="2829" width="5.5546875" style="6" customWidth="1"/>
    <col min="2830" max="2830" width="7.88671875" style="6" customWidth="1"/>
    <col min="2831" max="2831" width="8.88671875" style="6"/>
    <col min="2832" max="2832" width="6.6640625" style="6" customWidth="1"/>
    <col min="2833" max="2833" width="11.21875" style="6" customWidth="1"/>
    <col min="2834" max="3060" width="8.88671875" style="6"/>
    <col min="3061" max="3061" width="6.6640625" style="6" customWidth="1"/>
    <col min="3062" max="3062" width="11.21875" style="6" customWidth="1"/>
    <col min="3063" max="3063" width="5.5546875" style="6" customWidth="1"/>
    <col min="3064" max="3067" width="11.21875" style="6" customWidth="1"/>
    <col min="3068" max="3068" width="5.5546875" style="6" customWidth="1"/>
    <col min="3069" max="3072" width="11.21875" style="6" customWidth="1"/>
    <col min="3073" max="3073" width="6.6640625" style="6" customWidth="1"/>
    <col min="3074" max="3074" width="11.21875" style="6" customWidth="1"/>
    <col min="3075" max="3075" width="5.5546875" style="6" customWidth="1"/>
    <col min="3076" max="3079" width="11.21875" style="6" customWidth="1"/>
    <col min="3080" max="3080" width="5.5546875" style="6" customWidth="1"/>
    <col min="3081" max="3084" width="11.21875" style="6" customWidth="1"/>
    <col min="3085" max="3085" width="5.5546875" style="6" customWidth="1"/>
    <col min="3086" max="3086" width="7.88671875" style="6" customWidth="1"/>
    <col min="3087" max="3087" width="8.88671875" style="6"/>
    <col min="3088" max="3088" width="6.6640625" style="6" customWidth="1"/>
    <col min="3089" max="3089" width="11.21875" style="6" customWidth="1"/>
    <col min="3090" max="3316" width="8.88671875" style="6"/>
    <col min="3317" max="3317" width="6.6640625" style="6" customWidth="1"/>
    <col min="3318" max="3318" width="11.21875" style="6" customWidth="1"/>
    <col min="3319" max="3319" width="5.5546875" style="6" customWidth="1"/>
    <col min="3320" max="3323" width="11.21875" style="6" customWidth="1"/>
    <col min="3324" max="3324" width="5.5546875" style="6" customWidth="1"/>
    <col min="3325" max="3328" width="11.21875" style="6" customWidth="1"/>
    <col min="3329" max="3329" width="6.6640625" style="6" customWidth="1"/>
    <col min="3330" max="3330" width="11.21875" style="6" customWidth="1"/>
    <col min="3331" max="3331" width="5.5546875" style="6" customWidth="1"/>
    <col min="3332" max="3335" width="11.21875" style="6" customWidth="1"/>
    <col min="3336" max="3336" width="5.5546875" style="6" customWidth="1"/>
    <col min="3337" max="3340" width="11.21875" style="6" customWidth="1"/>
    <col min="3341" max="3341" width="5.5546875" style="6" customWidth="1"/>
    <col min="3342" max="3342" width="7.88671875" style="6" customWidth="1"/>
    <col min="3343" max="3343" width="8.88671875" style="6"/>
    <col min="3344" max="3344" width="6.6640625" style="6" customWidth="1"/>
    <col min="3345" max="3345" width="11.21875" style="6" customWidth="1"/>
    <col min="3346" max="3572" width="8.88671875" style="6"/>
    <col min="3573" max="3573" width="6.6640625" style="6" customWidth="1"/>
    <col min="3574" max="3574" width="11.21875" style="6" customWidth="1"/>
    <col min="3575" max="3575" width="5.5546875" style="6" customWidth="1"/>
    <col min="3576" max="3579" width="11.21875" style="6" customWidth="1"/>
    <col min="3580" max="3580" width="5.5546875" style="6" customWidth="1"/>
    <col min="3581" max="3584" width="11.21875" style="6" customWidth="1"/>
    <col min="3585" max="3585" width="6.6640625" style="6" customWidth="1"/>
    <col min="3586" max="3586" width="11.21875" style="6" customWidth="1"/>
    <col min="3587" max="3587" width="5.5546875" style="6" customWidth="1"/>
    <col min="3588" max="3591" width="11.21875" style="6" customWidth="1"/>
    <col min="3592" max="3592" width="5.5546875" style="6" customWidth="1"/>
    <col min="3593" max="3596" width="11.21875" style="6" customWidth="1"/>
    <col min="3597" max="3597" width="5.5546875" style="6" customWidth="1"/>
    <col min="3598" max="3598" width="7.88671875" style="6" customWidth="1"/>
    <col min="3599" max="3599" width="8.88671875" style="6"/>
    <col min="3600" max="3600" width="6.6640625" style="6" customWidth="1"/>
    <col min="3601" max="3601" width="11.21875" style="6" customWidth="1"/>
    <col min="3602" max="3828" width="8.88671875" style="6"/>
    <col min="3829" max="3829" width="6.6640625" style="6" customWidth="1"/>
    <col min="3830" max="3830" width="11.21875" style="6" customWidth="1"/>
    <col min="3831" max="3831" width="5.5546875" style="6" customWidth="1"/>
    <col min="3832" max="3835" width="11.21875" style="6" customWidth="1"/>
    <col min="3836" max="3836" width="5.5546875" style="6" customWidth="1"/>
    <col min="3837" max="3840" width="11.21875" style="6" customWidth="1"/>
    <col min="3841" max="3841" width="6.6640625" style="6" customWidth="1"/>
    <col min="3842" max="3842" width="11.21875" style="6" customWidth="1"/>
    <col min="3843" max="3843" width="5.5546875" style="6" customWidth="1"/>
    <col min="3844" max="3847" width="11.21875" style="6" customWidth="1"/>
    <col min="3848" max="3848" width="5.5546875" style="6" customWidth="1"/>
    <col min="3849" max="3852" width="11.21875" style="6" customWidth="1"/>
    <col min="3853" max="3853" width="5.5546875" style="6" customWidth="1"/>
    <col min="3854" max="3854" width="7.88671875" style="6" customWidth="1"/>
    <col min="3855" max="3855" width="8.88671875" style="6"/>
    <col min="3856" max="3856" width="6.6640625" style="6" customWidth="1"/>
    <col min="3857" max="3857" width="11.21875" style="6" customWidth="1"/>
    <col min="3858" max="4084" width="8.88671875" style="6"/>
    <col min="4085" max="4085" width="6.6640625" style="6" customWidth="1"/>
    <col min="4086" max="4086" width="11.21875" style="6" customWidth="1"/>
    <col min="4087" max="4087" width="5.5546875" style="6" customWidth="1"/>
    <col min="4088" max="4091" width="11.21875" style="6" customWidth="1"/>
    <col min="4092" max="4092" width="5.5546875" style="6" customWidth="1"/>
    <col min="4093" max="4096" width="11.21875" style="6" customWidth="1"/>
    <col min="4097" max="4097" width="6.6640625" style="6" customWidth="1"/>
    <col min="4098" max="4098" width="11.21875" style="6" customWidth="1"/>
    <col min="4099" max="4099" width="5.5546875" style="6" customWidth="1"/>
    <col min="4100" max="4103" width="11.21875" style="6" customWidth="1"/>
    <col min="4104" max="4104" width="5.5546875" style="6" customWidth="1"/>
    <col min="4105" max="4108" width="11.21875" style="6" customWidth="1"/>
    <col min="4109" max="4109" width="5.5546875" style="6" customWidth="1"/>
    <col min="4110" max="4110" width="7.88671875" style="6" customWidth="1"/>
    <col min="4111" max="4111" width="8.88671875" style="6"/>
    <col min="4112" max="4112" width="6.6640625" style="6" customWidth="1"/>
    <col min="4113" max="4113" width="11.21875" style="6" customWidth="1"/>
    <col min="4114" max="4340" width="8.88671875" style="6"/>
    <col min="4341" max="4341" width="6.6640625" style="6" customWidth="1"/>
    <col min="4342" max="4342" width="11.21875" style="6" customWidth="1"/>
    <col min="4343" max="4343" width="5.5546875" style="6" customWidth="1"/>
    <col min="4344" max="4347" width="11.21875" style="6" customWidth="1"/>
    <col min="4348" max="4348" width="5.5546875" style="6" customWidth="1"/>
    <col min="4349" max="4352" width="11.21875" style="6" customWidth="1"/>
    <col min="4353" max="4353" width="6.6640625" style="6" customWidth="1"/>
    <col min="4354" max="4354" width="11.21875" style="6" customWidth="1"/>
    <col min="4355" max="4355" width="5.5546875" style="6" customWidth="1"/>
    <col min="4356" max="4359" width="11.21875" style="6" customWidth="1"/>
    <col min="4360" max="4360" width="5.5546875" style="6" customWidth="1"/>
    <col min="4361" max="4364" width="11.21875" style="6" customWidth="1"/>
    <col min="4365" max="4365" width="5.5546875" style="6" customWidth="1"/>
    <col min="4366" max="4366" width="7.88671875" style="6" customWidth="1"/>
    <col min="4367" max="4367" width="8.88671875" style="6"/>
    <col min="4368" max="4368" width="6.6640625" style="6" customWidth="1"/>
    <col min="4369" max="4369" width="11.21875" style="6" customWidth="1"/>
    <col min="4370" max="4596" width="8.88671875" style="6"/>
    <col min="4597" max="4597" width="6.6640625" style="6" customWidth="1"/>
    <col min="4598" max="4598" width="11.21875" style="6" customWidth="1"/>
    <col min="4599" max="4599" width="5.5546875" style="6" customWidth="1"/>
    <col min="4600" max="4603" width="11.21875" style="6" customWidth="1"/>
    <col min="4604" max="4604" width="5.5546875" style="6" customWidth="1"/>
    <col min="4605" max="4608" width="11.21875" style="6" customWidth="1"/>
    <col min="4609" max="4609" width="6.6640625" style="6" customWidth="1"/>
    <col min="4610" max="4610" width="11.21875" style="6" customWidth="1"/>
    <col min="4611" max="4611" width="5.5546875" style="6" customWidth="1"/>
    <col min="4612" max="4615" width="11.21875" style="6" customWidth="1"/>
    <col min="4616" max="4616" width="5.5546875" style="6" customWidth="1"/>
    <col min="4617" max="4620" width="11.21875" style="6" customWidth="1"/>
    <col min="4621" max="4621" width="5.5546875" style="6" customWidth="1"/>
    <col min="4622" max="4622" width="7.88671875" style="6" customWidth="1"/>
    <col min="4623" max="4623" width="8.88671875" style="6"/>
    <col min="4624" max="4624" width="6.6640625" style="6" customWidth="1"/>
    <col min="4625" max="4625" width="11.21875" style="6" customWidth="1"/>
    <col min="4626" max="4852" width="8.88671875" style="6"/>
    <col min="4853" max="4853" width="6.6640625" style="6" customWidth="1"/>
    <col min="4854" max="4854" width="11.21875" style="6" customWidth="1"/>
    <col min="4855" max="4855" width="5.5546875" style="6" customWidth="1"/>
    <col min="4856" max="4859" width="11.21875" style="6" customWidth="1"/>
    <col min="4860" max="4860" width="5.5546875" style="6" customWidth="1"/>
    <col min="4861" max="4864" width="11.21875" style="6" customWidth="1"/>
    <col min="4865" max="4865" width="6.6640625" style="6" customWidth="1"/>
    <col min="4866" max="4866" width="11.21875" style="6" customWidth="1"/>
    <col min="4867" max="4867" width="5.5546875" style="6" customWidth="1"/>
    <col min="4868" max="4871" width="11.21875" style="6" customWidth="1"/>
    <col min="4872" max="4872" width="5.5546875" style="6" customWidth="1"/>
    <col min="4873" max="4876" width="11.21875" style="6" customWidth="1"/>
    <col min="4877" max="4877" width="5.5546875" style="6" customWidth="1"/>
    <col min="4878" max="4878" width="7.88671875" style="6" customWidth="1"/>
    <col min="4879" max="4879" width="8.88671875" style="6"/>
    <col min="4880" max="4880" width="6.6640625" style="6" customWidth="1"/>
    <col min="4881" max="4881" width="11.21875" style="6" customWidth="1"/>
    <col min="4882" max="5108" width="8.88671875" style="6"/>
    <col min="5109" max="5109" width="6.6640625" style="6" customWidth="1"/>
    <col min="5110" max="5110" width="11.21875" style="6" customWidth="1"/>
    <col min="5111" max="5111" width="5.5546875" style="6" customWidth="1"/>
    <col min="5112" max="5115" width="11.21875" style="6" customWidth="1"/>
    <col min="5116" max="5116" width="5.5546875" style="6" customWidth="1"/>
    <col min="5117" max="5120" width="11.21875" style="6" customWidth="1"/>
    <col min="5121" max="5121" width="6.6640625" style="6" customWidth="1"/>
    <col min="5122" max="5122" width="11.21875" style="6" customWidth="1"/>
    <col min="5123" max="5123" width="5.5546875" style="6" customWidth="1"/>
    <col min="5124" max="5127" width="11.21875" style="6" customWidth="1"/>
    <col min="5128" max="5128" width="5.5546875" style="6" customWidth="1"/>
    <col min="5129" max="5132" width="11.21875" style="6" customWidth="1"/>
    <col min="5133" max="5133" width="5.5546875" style="6" customWidth="1"/>
    <col min="5134" max="5134" width="7.88671875" style="6" customWidth="1"/>
    <col min="5135" max="5135" width="8.88671875" style="6"/>
    <col min="5136" max="5136" width="6.6640625" style="6" customWidth="1"/>
    <col min="5137" max="5137" width="11.21875" style="6" customWidth="1"/>
    <col min="5138" max="5364" width="8.88671875" style="6"/>
    <col min="5365" max="5365" width="6.6640625" style="6" customWidth="1"/>
    <col min="5366" max="5366" width="11.21875" style="6" customWidth="1"/>
    <col min="5367" max="5367" width="5.5546875" style="6" customWidth="1"/>
    <col min="5368" max="5371" width="11.21875" style="6" customWidth="1"/>
    <col min="5372" max="5372" width="5.5546875" style="6" customWidth="1"/>
    <col min="5373" max="5376" width="11.21875" style="6" customWidth="1"/>
    <col min="5377" max="5377" width="6.6640625" style="6" customWidth="1"/>
    <col min="5378" max="5378" width="11.21875" style="6" customWidth="1"/>
    <col min="5379" max="5379" width="5.5546875" style="6" customWidth="1"/>
    <col min="5380" max="5383" width="11.21875" style="6" customWidth="1"/>
    <col min="5384" max="5384" width="5.5546875" style="6" customWidth="1"/>
    <col min="5385" max="5388" width="11.21875" style="6" customWidth="1"/>
    <col min="5389" max="5389" width="5.5546875" style="6" customWidth="1"/>
    <col min="5390" max="5390" width="7.88671875" style="6" customWidth="1"/>
    <col min="5391" max="5391" width="8.88671875" style="6"/>
    <col min="5392" max="5392" width="6.6640625" style="6" customWidth="1"/>
    <col min="5393" max="5393" width="11.21875" style="6" customWidth="1"/>
    <col min="5394" max="5620" width="8.88671875" style="6"/>
    <col min="5621" max="5621" width="6.6640625" style="6" customWidth="1"/>
    <col min="5622" max="5622" width="11.21875" style="6" customWidth="1"/>
    <col min="5623" max="5623" width="5.5546875" style="6" customWidth="1"/>
    <col min="5624" max="5627" width="11.21875" style="6" customWidth="1"/>
    <col min="5628" max="5628" width="5.5546875" style="6" customWidth="1"/>
    <col min="5629" max="5632" width="11.21875" style="6" customWidth="1"/>
    <col min="5633" max="5633" width="6.6640625" style="6" customWidth="1"/>
    <col min="5634" max="5634" width="11.21875" style="6" customWidth="1"/>
    <col min="5635" max="5635" width="5.5546875" style="6" customWidth="1"/>
    <col min="5636" max="5639" width="11.21875" style="6" customWidth="1"/>
    <col min="5640" max="5640" width="5.5546875" style="6" customWidth="1"/>
    <col min="5641" max="5644" width="11.21875" style="6" customWidth="1"/>
    <col min="5645" max="5645" width="5.5546875" style="6" customWidth="1"/>
    <col min="5646" max="5646" width="7.88671875" style="6" customWidth="1"/>
    <col min="5647" max="5647" width="8.88671875" style="6"/>
    <col min="5648" max="5648" width="6.6640625" style="6" customWidth="1"/>
    <col min="5649" max="5649" width="11.21875" style="6" customWidth="1"/>
    <col min="5650" max="5876" width="8.88671875" style="6"/>
    <col min="5877" max="5877" width="6.6640625" style="6" customWidth="1"/>
    <col min="5878" max="5878" width="11.21875" style="6" customWidth="1"/>
    <col min="5879" max="5879" width="5.5546875" style="6" customWidth="1"/>
    <col min="5880" max="5883" width="11.21875" style="6" customWidth="1"/>
    <col min="5884" max="5884" width="5.5546875" style="6" customWidth="1"/>
    <col min="5885" max="5888" width="11.21875" style="6" customWidth="1"/>
    <col min="5889" max="5889" width="6.6640625" style="6" customWidth="1"/>
    <col min="5890" max="5890" width="11.21875" style="6" customWidth="1"/>
    <col min="5891" max="5891" width="5.5546875" style="6" customWidth="1"/>
    <col min="5892" max="5895" width="11.21875" style="6" customWidth="1"/>
    <col min="5896" max="5896" width="5.5546875" style="6" customWidth="1"/>
    <col min="5897" max="5900" width="11.21875" style="6" customWidth="1"/>
    <col min="5901" max="5901" width="5.5546875" style="6" customWidth="1"/>
    <col min="5902" max="5902" width="7.88671875" style="6" customWidth="1"/>
    <col min="5903" max="5903" width="8.88671875" style="6"/>
    <col min="5904" max="5904" width="6.6640625" style="6" customWidth="1"/>
    <col min="5905" max="5905" width="11.21875" style="6" customWidth="1"/>
    <col min="5906" max="6132" width="8.88671875" style="6"/>
    <col min="6133" max="6133" width="6.6640625" style="6" customWidth="1"/>
    <col min="6134" max="6134" width="11.21875" style="6" customWidth="1"/>
    <col min="6135" max="6135" width="5.5546875" style="6" customWidth="1"/>
    <col min="6136" max="6139" width="11.21875" style="6" customWidth="1"/>
    <col min="6140" max="6140" width="5.5546875" style="6" customWidth="1"/>
    <col min="6141" max="6144" width="11.21875" style="6" customWidth="1"/>
    <col min="6145" max="6145" width="6.6640625" style="6" customWidth="1"/>
    <col min="6146" max="6146" width="11.21875" style="6" customWidth="1"/>
    <col min="6147" max="6147" width="5.5546875" style="6" customWidth="1"/>
    <col min="6148" max="6151" width="11.21875" style="6" customWidth="1"/>
    <col min="6152" max="6152" width="5.5546875" style="6" customWidth="1"/>
    <col min="6153" max="6156" width="11.21875" style="6" customWidth="1"/>
    <col min="6157" max="6157" width="5.5546875" style="6" customWidth="1"/>
    <col min="6158" max="6158" width="7.88671875" style="6" customWidth="1"/>
    <col min="6159" max="6159" width="8.88671875" style="6"/>
    <col min="6160" max="6160" width="6.6640625" style="6" customWidth="1"/>
    <col min="6161" max="6161" width="11.21875" style="6" customWidth="1"/>
    <col min="6162" max="6388" width="8.88671875" style="6"/>
    <col min="6389" max="6389" width="6.6640625" style="6" customWidth="1"/>
    <col min="6390" max="6390" width="11.21875" style="6" customWidth="1"/>
    <col min="6391" max="6391" width="5.5546875" style="6" customWidth="1"/>
    <col min="6392" max="6395" width="11.21875" style="6" customWidth="1"/>
    <col min="6396" max="6396" width="5.5546875" style="6" customWidth="1"/>
    <col min="6397" max="6400" width="11.21875" style="6" customWidth="1"/>
    <col min="6401" max="6401" width="6.6640625" style="6" customWidth="1"/>
    <col min="6402" max="6402" width="11.21875" style="6" customWidth="1"/>
    <col min="6403" max="6403" width="5.5546875" style="6" customWidth="1"/>
    <col min="6404" max="6407" width="11.21875" style="6" customWidth="1"/>
    <col min="6408" max="6408" width="5.5546875" style="6" customWidth="1"/>
    <col min="6409" max="6412" width="11.21875" style="6" customWidth="1"/>
    <col min="6413" max="6413" width="5.5546875" style="6" customWidth="1"/>
    <col min="6414" max="6414" width="7.88671875" style="6" customWidth="1"/>
    <col min="6415" max="6415" width="8.88671875" style="6"/>
    <col min="6416" max="6416" width="6.6640625" style="6" customWidth="1"/>
    <col min="6417" max="6417" width="11.21875" style="6" customWidth="1"/>
    <col min="6418" max="6644" width="8.88671875" style="6"/>
    <col min="6645" max="6645" width="6.6640625" style="6" customWidth="1"/>
    <col min="6646" max="6646" width="11.21875" style="6" customWidth="1"/>
    <col min="6647" max="6647" width="5.5546875" style="6" customWidth="1"/>
    <col min="6648" max="6651" width="11.21875" style="6" customWidth="1"/>
    <col min="6652" max="6652" width="5.5546875" style="6" customWidth="1"/>
    <col min="6653" max="6656" width="11.21875" style="6" customWidth="1"/>
    <col min="6657" max="6657" width="6.6640625" style="6" customWidth="1"/>
    <col min="6658" max="6658" width="11.21875" style="6" customWidth="1"/>
    <col min="6659" max="6659" width="5.5546875" style="6" customWidth="1"/>
    <col min="6660" max="6663" width="11.21875" style="6" customWidth="1"/>
    <col min="6664" max="6664" width="5.5546875" style="6" customWidth="1"/>
    <col min="6665" max="6668" width="11.21875" style="6" customWidth="1"/>
    <col min="6669" max="6669" width="5.5546875" style="6" customWidth="1"/>
    <col min="6670" max="6670" width="7.88671875" style="6" customWidth="1"/>
    <col min="6671" max="6671" width="8.88671875" style="6"/>
    <col min="6672" max="6672" width="6.6640625" style="6" customWidth="1"/>
    <col min="6673" max="6673" width="11.21875" style="6" customWidth="1"/>
    <col min="6674" max="6900" width="8.88671875" style="6"/>
    <col min="6901" max="6901" width="6.6640625" style="6" customWidth="1"/>
    <col min="6902" max="6902" width="11.21875" style="6" customWidth="1"/>
    <col min="6903" max="6903" width="5.5546875" style="6" customWidth="1"/>
    <col min="6904" max="6907" width="11.21875" style="6" customWidth="1"/>
    <col min="6908" max="6908" width="5.5546875" style="6" customWidth="1"/>
    <col min="6909" max="6912" width="11.21875" style="6" customWidth="1"/>
    <col min="6913" max="6913" width="6.6640625" style="6" customWidth="1"/>
    <col min="6914" max="6914" width="11.21875" style="6" customWidth="1"/>
    <col min="6915" max="6915" width="5.5546875" style="6" customWidth="1"/>
    <col min="6916" max="6919" width="11.21875" style="6" customWidth="1"/>
    <col min="6920" max="6920" width="5.5546875" style="6" customWidth="1"/>
    <col min="6921" max="6924" width="11.21875" style="6" customWidth="1"/>
    <col min="6925" max="6925" width="5.5546875" style="6" customWidth="1"/>
    <col min="6926" max="6926" width="7.88671875" style="6" customWidth="1"/>
    <col min="6927" max="6927" width="8.88671875" style="6"/>
    <col min="6928" max="6928" width="6.6640625" style="6" customWidth="1"/>
    <col min="6929" max="6929" width="11.21875" style="6" customWidth="1"/>
    <col min="6930" max="7156" width="8.88671875" style="6"/>
    <col min="7157" max="7157" width="6.6640625" style="6" customWidth="1"/>
    <col min="7158" max="7158" width="11.21875" style="6" customWidth="1"/>
    <col min="7159" max="7159" width="5.5546875" style="6" customWidth="1"/>
    <col min="7160" max="7163" width="11.21875" style="6" customWidth="1"/>
    <col min="7164" max="7164" width="5.5546875" style="6" customWidth="1"/>
    <col min="7165" max="7168" width="11.21875" style="6" customWidth="1"/>
    <col min="7169" max="7169" width="6.6640625" style="6" customWidth="1"/>
    <col min="7170" max="7170" width="11.21875" style="6" customWidth="1"/>
    <col min="7171" max="7171" width="5.5546875" style="6" customWidth="1"/>
    <col min="7172" max="7175" width="11.21875" style="6" customWidth="1"/>
    <col min="7176" max="7176" width="5.5546875" style="6" customWidth="1"/>
    <col min="7177" max="7180" width="11.21875" style="6" customWidth="1"/>
    <col min="7181" max="7181" width="5.5546875" style="6" customWidth="1"/>
    <col min="7182" max="7182" width="7.88671875" style="6" customWidth="1"/>
    <col min="7183" max="7183" width="8.88671875" style="6"/>
    <col min="7184" max="7184" width="6.6640625" style="6" customWidth="1"/>
    <col min="7185" max="7185" width="11.21875" style="6" customWidth="1"/>
    <col min="7186" max="7412" width="8.88671875" style="6"/>
    <col min="7413" max="7413" width="6.6640625" style="6" customWidth="1"/>
    <col min="7414" max="7414" width="11.21875" style="6" customWidth="1"/>
    <col min="7415" max="7415" width="5.5546875" style="6" customWidth="1"/>
    <col min="7416" max="7419" width="11.21875" style="6" customWidth="1"/>
    <col min="7420" max="7420" width="5.5546875" style="6" customWidth="1"/>
    <col min="7421" max="7424" width="11.21875" style="6" customWidth="1"/>
    <col min="7425" max="7425" width="6.6640625" style="6" customWidth="1"/>
    <col min="7426" max="7426" width="11.21875" style="6" customWidth="1"/>
    <col min="7427" max="7427" width="5.5546875" style="6" customWidth="1"/>
    <col min="7428" max="7431" width="11.21875" style="6" customWidth="1"/>
    <col min="7432" max="7432" width="5.5546875" style="6" customWidth="1"/>
    <col min="7433" max="7436" width="11.21875" style="6" customWidth="1"/>
    <col min="7437" max="7437" width="5.5546875" style="6" customWidth="1"/>
    <col min="7438" max="7438" width="7.88671875" style="6" customWidth="1"/>
    <col min="7439" max="7439" width="8.88671875" style="6"/>
    <col min="7440" max="7440" width="6.6640625" style="6" customWidth="1"/>
    <col min="7441" max="7441" width="11.21875" style="6" customWidth="1"/>
    <col min="7442" max="7668" width="8.88671875" style="6"/>
    <col min="7669" max="7669" width="6.6640625" style="6" customWidth="1"/>
    <col min="7670" max="7670" width="11.21875" style="6" customWidth="1"/>
    <col min="7671" max="7671" width="5.5546875" style="6" customWidth="1"/>
    <col min="7672" max="7675" width="11.21875" style="6" customWidth="1"/>
    <col min="7676" max="7676" width="5.5546875" style="6" customWidth="1"/>
    <col min="7677" max="7680" width="11.21875" style="6" customWidth="1"/>
    <col min="7681" max="7681" width="6.6640625" style="6" customWidth="1"/>
    <col min="7682" max="7682" width="11.21875" style="6" customWidth="1"/>
    <col min="7683" max="7683" width="5.5546875" style="6" customWidth="1"/>
    <col min="7684" max="7687" width="11.21875" style="6" customWidth="1"/>
    <col min="7688" max="7688" width="5.5546875" style="6" customWidth="1"/>
    <col min="7689" max="7692" width="11.21875" style="6" customWidth="1"/>
    <col min="7693" max="7693" width="5.5546875" style="6" customWidth="1"/>
    <col min="7694" max="7694" width="7.88671875" style="6" customWidth="1"/>
    <col min="7695" max="7695" width="8.88671875" style="6"/>
    <col min="7696" max="7696" width="6.6640625" style="6" customWidth="1"/>
    <col min="7697" max="7697" width="11.21875" style="6" customWidth="1"/>
    <col min="7698" max="7924" width="8.88671875" style="6"/>
    <col min="7925" max="7925" width="6.6640625" style="6" customWidth="1"/>
    <col min="7926" max="7926" width="11.21875" style="6" customWidth="1"/>
    <col min="7927" max="7927" width="5.5546875" style="6" customWidth="1"/>
    <col min="7928" max="7931" width="11.21875" style="6" customWidth="1"/>
    <col min="7932" max="7932" width="5.5546875" style="6" customWidth="1"/>
    <col min="7933" max="7936" width="11.21875" style="6" customWidth="1"/>
    <col min="7937" max="7937" width="6.6640625" style="6" customWidth="1"/>
    <col min="7938" max="7938" width="11.21875" style="6" customWidth="1"/>
    <col min="7939" max="7939" width="5.5546875" style="6" customWidth="1"/>
    <col min="7940" max="7943" width="11.21875" style="6" customWidth="1"/>
    <col min="7944" max="7944" width="5.5546875" style="6" customWidth="1"/>
    <col min="7945" max="7948" width="11.21875" style="6" customWidth="1"/>
    <col min="7949" max="7949" width="5.5546875" style="6" customWidth="1"/>
    <col min="7950" max="7950" width="7.88671875" style="6" customWidth="1"/>
    <col min="7951" max="7951" width="8.88671875" style="6"/>
    <col min="7952" max="7952" width="6.6640625" style="6" customWidth="1"/>
    <col min="7953" max="7953" width="11.21875" style="6" customWidth="1"/>
    <col min="7954" max="8180" width="8.88671875" style="6"/>
    <col min="8181" max="8181" width="6.6640625" style="6" customWidth="1"/>
    <col min="8182" max="8182" width="11.21875" style="6" customWidth="1"/>
    <col min="8183" max="8183" width="5.5546875" style="6" customWidth="1"/>
    <col min="8184" max="8187" width="11.21875" style="6" customWidth="1"/>
    <col min="8188" max="8188" width="5.5546875" style="6" customWidth="1"/>
    <col min="8189" max="8192" width="11.21875" style="6" customWidth="1"/>
    <col min="8193" max="8193" width="6.6640625" style="6" customWidth="1"/>
    <col min="8194" max="8194" width="11.21875" style="6" customWidth="1"/>
    <col min="8195" max="8195" width="5.5546875" style="6" customWidth="1"/>
    <col min="8196" max="8199" width="11.21875" style="6" customWidth="1"/>
    <col min="8200" max="8200" width="5.5546875" style="6" customWidth="1"/>
    <col min="8201" max="8204" width="11.21875" style="6" customWidth="1"/>
    <col min="8205" max="8205" width="5.5546875" style="6" customWidth="1"/>
    <col min="8206" max="8206" width="7.88671875" style="6" customWidth="1"/>
    <col min="8207" max="8207" width="8.88671875" style="6"/>
    <col min="8208" max="8208" width="6.6640625" style="6" customWidth="1"/>
    <col min="8209" max="8209" width="11.21875" style="6" customWidth="1"/>
    <col min="8210" max="8436" width="8.88671875" style="6"/>
    <col min="8437" max="8437" width="6.6640625" style="6" customWidth="1"/>
    <col min="8438" max="8438" width="11.21875" style="6" customWidth="1"/>
    <col min="8439" max="8439" width="5.5546875" style="6" customWidth="1"/>
    <col min="8440" max="8443" width="11.21875" style="6" customWidth="1"/>
    <col min="8444" max="8444" width="5.5546875" style="6" customWidth="1"/>
    <col min="8445" max="8448" width="11.21875" style="6" customWidth="1"/>
    <col min="8449" max="8449" width="6.6640625" style="6" customWidth="1"/>
    <col min="8450" max="8450" width="11.21875" style="6" customWidth="1"/>
    <col min="8451" max="8451" width="5.5546875" style="6" customWidth="1"/>
    <col min="8452" max="8455" width="11.21875" style="6" customWidth="1"/>
    <col min="8456" max="8456" width="5.5546875" style="6" customWidth="1"/>
    <col min="8457" max="8460" width="11.21875" style="6" customWidth="1"/>
    <col min="8461" max="8461" width="5.5546875" style="6" customWidth="1"/>
    <col min="8462" max="8462" width="7.88671875" style="6" customWidth="1"/>
    <col min="8463" max="8463" width="8.88671875" style="6"/>
    <col min="8464" max="8464" width="6.6640625" style="6" customWidth="1"/>
    <col min="8465" max="8465" width="11.21875" style="6" customWidth="1"/>
    <col min="8466" max="8692" width="8.88671875" style="6"/>
    <col min="8693" max="8693" width="6.6640625" style="6" customWidth="1"/>
    <col min="8694" max="8694" width="11.21875" style="6" customWidth="1"/>
    <col min="8695" max="8695" width="5.5546875" style="6" customWidth="1"/>
    <col min="8696" max="8699" width="11.21875" style="6" customWidth="1"/>
    <col min="8700" max="8700" width="5.5546875" style="6" customWidth="1"/>
    <col min="8701" max="8704" width="11.21875" style="6" customWidth="1"/>
    <col min="8705" max="8705" width="6.6640625" style="6" customWidth="1"/>
    <col min="8706" max="8706" width="11.21875" style="6" customWidth="1"/>
    <col min="8707" max="8707" width="5.5546875" style="6" customWidth="1"/>
    <col min="8708" max="8711" width="11.21875" style="6" customWidth="1"/>
    <col min="8712" max="8712" width="5.5546875" style="6" customWidth="1"/>
    <col min="8713" max="8716" width="11.21875" style="6" customWidth="1"/>
    <col min="8717" max="8717" width="5.5546875" style="6" customWidth="1"/>
    <col min="8718" max="8718" width="7.88671875" style="6" customWidth="1"/>
    <col min="8719" max="8719" width="8.88671875" style="6"/>
    <col min="8720" max="8720" width="6.6640625" style="6" customWidth="1"/>
    <col min="8721" max="8721" width="11.21875" style="6" customWidth="1"/>
    <col min="8722" max="8948" width="8.88671875" style="6"/>
    <col min="8949" max="8949" width="6.6640625" style="6" customWidth="1"/>
    <col min="8950" max="8950" width="11.21875" style="6" customWidth="1"/>
    <col min="8951" max="8951" width="5.5546875" style="6" customWidth="1"/>
    <col min="8952" max="8955" width="11.21875" style="6" customWidth="1"/>
    <col min="8956" max="8956" width="5.5546875" style="6" customWidth="1"/>
    <col min="8957" max="8960" width="11.21875" style="6" customWidth="1"/>
    <col min="8961" max="8961" width="6.6640625" style="6" customWidth="1"/>
    <col min="8962" max="8962" width="11.21875" style="6" customWidth="1"/>
    <col min="8963" max="8963" width="5.5546875" style="6" customWidth="1"/>
    <col min="8964" max="8967" width="11.21875" style="6" customWidth="1"/>
    <col min="8968" max="8968" width="5.5546875" style="6" customWidth="1"/>
    <col min="8969" max="8972" width="11.21875" style="6" customWidth="1"/>
    <col min="8973" max="8973" width="5.5546875" style="6" customWidth="1"/>
    <col min="8974" max="8974" width="7.88671875" style="6" customWidth="1"/>
    <col min="8975" max="8975" width="8.88671875" style="6"/>
    <col min="8976" max="8976" width="6.6640625" style="6" customWidth="1"/>
    <col min="8977" max="8977" width="11.21875" style="6" customWidth="1"/>
    <col min="8978" max="9204" width="8.88671875" style="6"/>
    <col min="9205" max="9205" width="6.6640625" style="6" customWidth="1"/>
    <col min="9206" max="9206" width="11.21875" style="6" customWidth="1"/>
    <col min="9207" max="9207" width="5.5546875" style="6" customWidth="1"/>
    <col min="9208" max="9211" width="11.21875" style="6" customWidth="1"/>
    <col min="9212" max="9212" width="5.5546875" style="6" customWidth="1"/>
    <col min="9213" max="9216" width="11.21875" style="6" customWidth="1"/>
    <col min="9217" max="9217" width="6.6640625" style="6" customWidth="1"/>
    <col min="9218" max="9218" width="11.21875" style="6" customWidth="1"/>
    <col min="9219" max="9219" width="5.5546875" style="6" customWidth="1"/>
    <col min="9220" max="9223" width="11.21875" style="6" customWidth="1"/>
    <col min="9224" max="9224" width="5.5546875" style="6" customWidth="1"/>
    <col min="9225" max="9228" width="11.21875" style="6" customWidth="1"/>
    <col min="9229" max="9229" width="5.5546875" style="6" customWidth="1"/>
    <col min="9230" max="9230" width="7.88671875" style="6" customWidth="1"/>
    <col min="9231" max="9231" width="8.88671875" style="6"/>
    <col min="9232" max="9232" width="6.6640625" style="6" customWidth="1"/>
    <col min="9233" max="9233" width="11.21875" style="6" customWidth="1"/>
    <col min="9234" max="9460" width="8.88671875" style="6"/>
    <col min="9461" max="9461" width="6.6640625" style="6" customWidth="1"/>
    <col min="9462" max="9462" width="11.21875" style="6" customWidth="1"/>
    <col min="9463" max="9463" width="5.5546875" style="6" customWidth="1"/>
    <col min="9464" max="9467" width="11.21875" style="6" customWidth="1"/>
    <col min="9468" max="9468" width="5.5546875" style="6" customWidth="1"/>
    <col min="9469" max="9472" width="11.21875" style="6" customWidth="1"/>
    <col min="9473" max="9473" width="6.6640625" style="6" customWidth="1"/>
    <col min="9474" max="9474" width="11.21875" style="6" customWidth="1"/>
    <col min="9475" max="9475" width="5.5546875" style="6" customWidth="1"/>
    <col min="9476" max="9479" width="11.21875" style="6" customWidth="1"/>
    <col min="9480" max="9480" width="5.5546875" style="6" customWidth="1"/>
    <col min="9481" max="9484" width="11.21875" style="6" customWidth="1"/>
    <col min="9485" max="9485" width="5.5546875" style="6" customWidth="1"/>
    <col min="9486" max="9486" width="7.88671875" style="6" customWidth="1"/>
    <col min="9487" max="9487" width="8.88671875" style="6"/>
    <col min="9488" max="9488" width="6.6640625" style="6" customWidth="1"/>
    <col min="9489" max="9489" width="11.21875" style="6" customWidth="1"/>
    <col min="9490" max="9716" width="8.88671875" style="6"/>
    <col min="9717" max="9717" width="6.6640625" style="6" customWidth="1"/>
    <col min="9718" max="9718" width="11.21875" style="6" customWidth="1"/>
    <col min="9719" max="9719" width="5.5546875" style="6" customWidth="1"/>
    <col min="9720" max="9723" width="11.21875" style="6" customWidth="1"/>
    <col min="9724" max="9724" width="5.5546875" style="6" customWidth="1"/>
    <col min="9725" max="9728" width="11.21875" style="6" customWidth="1"/>
    <col min="9729" max="9729" width="6.6640625" style="6" customWidth="1"/>
    <col min="9730" max="9730" width="11.21875" style="6" customWidth="1"/>
    <col min="9731" max="9731" width="5.5546875" style="6" customWidth="1"/>
    <col min="9732" max="9735" width="11.21875" style="6" customWidth="1"/>
    <col min="9736" max="9736" width="5.5546875" style="6" customWidth="1"/>
    <col min="9737" max="9740" width="11.21875" style="6" customWidth="1"/>
    <col min="9741" max="9741" width="5.5546875" style="6" customWidth="1"/>
    <col min="9742" max="9742" width="7.88671875" style="6" customWidth="1"/>
    <col min="9743" max="9743" width="8.88671875" style="6"/>
    <col min="9744" max="9744" width="6.6640625" style="6" customWidth="1"/>
    <col min="9745" max="9745" width="11.21875" style="6" customWidth="1"/>
    <col min="9746" max="9972" width="8.88671875" style="6"/>
    <col min="9973" max="9973" width="6.6640625" style="6" customWidth="1"/>
    <col min="9974" max="9974" width="11.21875" style="6" customWidth="1"/>
    <col min="9975" max="9975" width="5.5546875" style="6" customWidth="1"/>
    <col min="9976" max="9979" width="11.21875" style="6" customWidth="1"/>
    <col min="9980" max="9980" width="5.5546875" style="6" customWidth="1"/>
    <col min="9981" max="9984" width="11.21875" style="6" customWidth="1"/>
    <col min="9985" max="9985" width="6.6640625" style="6" customWidth="1"/>
    <col min="9986" max="9986" width="11.21875" style="6" customWidth="1"/>
    <col min="9987" max="9987" width="5.5546875" style="6" customWidth="1"/>
    <col min="9988" max="9991" width="11.21875" style="6" customWidth="1"/>
    <col min="9992" max="9992" width="5.5546875" style="6" customWidth="1"/>
    <col min="9993" max="9996" width="11.21875" style="6" customWidth="1"/>
    <col min="9997" max="9997" width="5.5546875" style="6" customWidth="1"/>
    <col min="9998" max="9998" width="7.88671875" style="6" customWidth="1"/>
    <col min="9999" max="9999" width="8.88671875" style="6"/>
    <col min="10000" max="10000" width="6.6640625" style="6" customWidth="1"/>
    <col min="10001" max="10001" width="11.21875" style="6" customWidth="1"/>
    <col min="10002" max="10228" width="8.88671875" style="6"/>
    <col min="10229" max="10229" width="6.6640625" style="6" customWidth="1"/>
    <col min="10230" max="10230" width="11.21875" style="6" customWidth="1"/>
    <col min="10231" max="10231" width="5.5546875" style="6" customWidth="1"/>
    <col min="10232" max="10235" width="11.21875" style="6" customWidth="1"/>
    <col min="10236" max="10236" width="5.5546875" style="6" customWidth="1"/>
    <col min="10237" max="10240" width="11.21875" style="6" customWidth="1"/>
    <col min="10241" max="10241" width="6.6640625" style="6" customWidth="1"/>
    <col min="10242" max="10242" width="11.21875" style="6" customWidth="1"/>
    <col min="10243" max="10243" width="5.5546875" style="6" customWidth="1"/>
    <col min="10244" max="10247" width="11.21875" style="6" customWidth="1"/>
    <col min="10248" max="10248" width="5.5546875" style="6" customWidth="1"/>
    <col min="10249" max="10252" width="11.21875" style="6" customWidth="1"/>
    <col min="10253" max="10253" width="5.5546875" style="6" customWidth="1"/>
    <col min="10254" max="10254" width="7.88671875" style="6" customWidth="1"/>
    <col min="10255" max="10255" width="8.88671875" style="6"/>
    <col min="10256" max="10256" width="6.6640625" style="6" customWidth="1"/>
    <col min="10257" max="10257" width="11.21875" style="6" customWidth="1"/>
    <col min="10258" max="10484" width="8.88671875" style="6"/>
    <col min="10485" max="10485" width="6.6640625" style="6" customWidth="1"/>
    <col min="10486" max="10486" width="11.21875" style="6" customWidth="1"/>
    <col min="10487" max="10487" width="5.5546875" style="6" customWidth="1"/>
    <col min="10488" max="10491" width="11.21875" style="6" customWidth="1"/>
    <col min="10492" max="10492" width="5.5546875" style="6" customWidth="1"/>
    <col min="10493" max="10496" width="11.21875" style="6" customWidth="1"/>
    <col min="10497" max="10497" width="6.6640625" style="6" customWidth="1"/>
    <col min="10498" max="10498" width="11.21875" style="6" customWidth="1"/>
    <col min="10499" max="10499" width="5.5546875" style="6" customWidth="1"/>
    <col min="10500" max="10503" width="11.21875" style="6" customWidth="1"/>
    <col min="10504" max="10504" width="5.5546875" style="6" customWidth="1"/>
    <col min="10505" max="10508" width="11.21875" style="6" customWidth="1"/>
    <col min="10509" max="10509" width="5.5546875" style="6" customWidth="1"/>
    <col min="10510" max="10510" width="7.88671875" style="6" customWidth="1"/>
    <col min="10511" max="10511" width="8.88671875" style="6"/>
    <col min="10512" max="10512" width="6.6640625" style="6" customWidth="1"/>
    <col min="10513" max="10513" width="11.21875" style="6" customWidth="1"/>
    <col min="10514" max="10740" width="8.88671875" style="6"/>
    <col min="10741" max="10741" width="6.6640625" style="6" customWidth="1"/>
    <col min="10742" max="10742" width="11.21875" style="6" customWidth="1"/>
    <col min="10743" max="10743" width="5.5546875" style="6" customWidth="1"/>
    <col min="10744" max="10747" width="11.21875" style="6" customWidth="1"/>
    <col min="10748" max="10748" width="5.5546875" style="6" customWidth="1"/>
    <col min="10749" max="10752" width="11.21875" style="6" customWidth="1"/>
    <col min="10753" max="10753" width="6.6640625" style="6" customWidth="1"/>
    <col min="10754" max="10754" width="11.21875" style="6" customWidth="1"/>
    <col min="10755" max="10755" width="5.5546875" style="6" customWidth="1"/>
    <col min="10756" max="10759" width="11.21875" style="6" customWidth="1"/>
    <col min="10760" max="10760" width="5.5546875" style="6" customWidth="1"/>
    <col min="10761" max="10764" width="11.21875" style="6" customWidth="1"/>
    <col min="10765" max="10765" width="5.5546875" style="6" customWidth="1"/>
    <col min="10766" max="10766" width="7.88671875" style="6" customWidth="1"/>
    <col min="10767" max="10767" width="8.88671875" style="6"/>
    <col min="10768" max="10768" width="6.6640625" style="6" customWidth="1"/>
    <col min="10769" max="10769" width="11.21875" style="6" customWidth="1"/>
    <col min="10770" max="10996" width="8.88671875" style="6"/>
    <col min="10997" max="10997" width="6.6640625" style="6" customWidth="1"/>
    <col min="10998" max="10998" width="11.21875" style="6" customWidth="1"/>
    <col min="10999" max="10999" width="5.5546875" style="6" customWidth="1"/>
    <col min="11000" max="11003" width="11.21875" style="6" customWidth="1"/>
    <col min="11004" max="11004" width="5.5546875" style="6" customWidth="1"/>
    <col min="11005" max="11008" width="11.21875" style="6" customWidth="1"/>
    <col min="11009" max="11009" width="6.6640625" style="6" customWidth="1"/>
    <col min="11010" max="11010" width="11.21875" style="6" customWidth="1"/>
    <col min="11011" max="11011" width="5.5546875" style="6" customWidth="1"/>
    <col min="11012" max="11015" width="11.21875" style="6" customWidth="1"/>
    <col min="11016" max="11016" width="5.5546875" style="6" customWidth="1"/>
    <col min="11017" max="11020" width="11.21875" style="6" customWidth="1"/>
    <col min="11021" max="11021" width="5.5546875" style="6" customWidth="1"/>
    <col min="11022" max="11022" width="7.88671875" style="6" customWidth="1"/>
    <col min="11023" max="11023" width="8.88671875" style="6"/>
    <col min="11024" max="11024" width="6.6640625" style="6" customWidth="1"/>
    <col min="11025" max="11025" width="11.21875" style="6" customWidth="1"/>
    <col min="11026" max="11252" width="8.88671875" style="6"/>
    <col min="11253" max="11253" width="6.6640625" style="6" customWidth="1"/>
    <col min="11254" max="11254" width="11.21875" style="6" customWidth="1"/>
    <col min="11255" max="11255" width="5.5546875" style="6" customWidth="1"/>
    <col min="11256" max="11259" width="11.21875" style="6" customWidth="1"/>
    <col min="11260" max="11260" width="5.5546875" style="6" customWidth="1"/>
    <col min="11261" max="11264" width="11.21875" style="6" customWidth="1"/>
    <col min="11265" max="11265" width="6.6640625" style="6" customWidth="1"/>
    <col min="11266" max="11266" width="11.21875" style="6" customWidth="1"/>
    <col min="11267" max="11267" width="5.5546875" style="6" customWidth="1"/>
    <col min="11268" max="11271" width="11.21875" style="6" customWidth="1"/>
    <col min="11272" max="11272" width="5.5546875" style="6" customWidth="1"/>
    <col min="11273" max="11276" width="11.21875" style="6" customWidth="1"/>
    <col min="11277" max="11277" width="5.5546875" style="6" customWidth="1"/>
    <col min="11278" max="11278" width="7.88671875" style="6" customWidth="1"/>
    <col min="11279" max="11279" width="8.88671875" style="6"/>
    <col min="11280" max="11280" width="6.6640625" style="6" customWidth="1"/>
    <col min="11281" max="11281" width="11.21875" style="6" customWidth="1"/>
    <col min="11282" max="11508" width="8.88671875" style="6"/>
    <col min="11509" max="11509" width="6.6640625" style="6" customWidth="1"/>
    <col min="11510" max="11510" width="11.21875" style="6" customWidth="1"/>
    <col min="11511" max="11511" width="5.5546875" style="6" customWidth="1"/>
    <col min="11512" max="11515" width="11.21875" style="6" customWidth="1"/>
    <col min="11516" max="11516" width="5.5546875" style="6" customWidth="1"/>
    <col min="11517" max="11520" width="11.21875" style="6" customWidth="1"/>
    <col min="11521" max="11521" width="6.6640625" style="6" customWidth="1"/>
    <col min="11522" max="11522" width="11.21875" style="6" customWidth="1"/>
    <col min="11523" max="11523" width="5.5546875" style="6" customWidth="1"/>
    <col min="11524" max="11527" width="11.21875" style="6" customWidth="1"/>
    <col min="11528" max="11528" width="5.5546875" style="6" customWidth="1"/>
    <col min="11529" max="11532" width="11.21875" style="6" customWidth="1"/>
    <col min="11533" max="11533" width="5.5546875" style="6" customWidth="1"/>
    <col min="11534" max="11534" width="7.88671875" style="6" customWidth="1"/>
    <col min="11535" max="11535" width="8.88671875" style="6"/>
    <col min="11536" max="11536" width="6.6640625" style="6" customWidth="1"/>
    <col min="11537" max="11537" width="11.21875" style="6" customWidth="1"/>
    <col min="11538" max="11764" width="8.88671875" style="6"/>
    <col min="11765" max="11765" width="6.6640625" style="6" customWidth="1"/>
    <col min="11766" max="11766" width="11.21875" style="6" customWidth="1"/>
    <col min="11767" max="11767" width="5.5546875" style="6" customWidth="1"/>
    <col min="11768" max="11771" width="11.21875" style="6" customWidth="1"/>
    <col min="11772" max="11772" width="5.5546875" style="6" customWidth="1"/>
    <col min="11773" max="11776" width="11.21875" style="6" customWidth="1"/>
    <col min="11777" max="11777" width="6.6640625" style="6" customWidth="1"/>
    <col min="11778" max="11778" width="11.21875" style="6" customWidth="1"/>
    <col min="11779" max="11779" width="5.5546875" style="6" customWidth="1"/>
    <col min="11780" max="11783" width="11.21875" style="6" customWidth="1"/>
    <col min="11784" max="11784" width="5.5546875" style="6" customWidth="1"/>
    <col min="11785" max="11788" width="11.21875" style="6" customWidth="1"/>
    <col min="11789" max="11789" width="5.5546875" style="6" customWidth="1"/>
    <col min="11790" max="11790" width="7.88671875" style="6" customWidth="1"/>
    <col min="11791" max="11791" width="8.88671875" style="6"/>
    <col min="11792" max="11792" width="6.6640625" style="6" customWidth="1"/>
    <col min="11793" max="11793" width="11.21875" style="6" customWidth="1"/>
    <col min="11794" max="12020" width="8.88671875" style="6"/>
    <col min="12021" max="12021" width="6.6640625" style="6" customWidth="1"/>
    <col min="12022" max="12022" width="11.21875" style="6" customWidth="1"/>
    <col min="12023" max="12023" width="5.5546875" style="6" customWidth="1"/>
    <col min="12024" max="12027" width="11.21875" style="6" customWidth="1"/>
    <col min="12028" max="12028" width="5.5546875" style="6" customWidth="1"/>
    <col min="12029" max="12032" width="11.21875" style="6" customWidth="1"/>
    <col min="12033" max="12033" width="6.6640625" style="6" customWidth="1"/>
    <col min="12034" max="12034" width="11.21875" style="6" customWidth="1"/>
    <col min="12035" max="12035" width="5.5546875" style="6" customWidth="1"/>
    <col min="12036" max="12039" width="11.21875" style="6" customWidth="1"/>
    <col min="12040" max="12040" width="5.5546875" style="6" customWidth="1"/>
    <col min="12041" max="12044" width="11.21875" style="6" customWidth="1"/>
    <col min="12045" max="12045" width="5.5546875" style="6" customWidth="1"/>
    <col min="12046" max="12046" width="7.88671875" style="6" customWidth="1"/>
    <col min="12047" max="12047" width="8.88671875" style="6"/>
    <col min="12048" max="12048" width="6.6640625" style="6" customWidth="1"/>
    <col min="12049" max="12049" width="11.21875" style="6" customWidth="1"/>
    <col min="12050" max="12276" width="8.88671875" style="6"/>
    <col min="12277" max="12277" width="6.6640625" style="6" customWidth="1"/>
    <col min="12278" max="12278" width="11.21875" style="6" customWidth="1"/>
    <col min="12279" max="12279" width="5.5546875" style="6" customWidth="1"/>
    <col min="12280" max="12283" width="11.21875" style="6" customWidth="1"/>
    <col min="12284" max="12284" width="5.5546875" style="6" customWidth="1"/>
    <col min="12285" max="12288" width="11.21875" style="6" customWidth="1"/>
    <col min="12289" max="12289" width="6.6640625" style="6" customWidth="1"/>
    <col min="12290" max="12290" width="11.21875" style="6" customWidth="1"/>
    <col min="12291" max="12291" width="5.5546875" style="6" customWidth="1"/>
    <col min="12292" max="12295" width="11.21875" style="6" customWidth="1"/>
    <col min="12296" max="12296" width="5.5546875" style="6" customWidth="1"/>
    <col min="12297" max="12300" width="11.21875" style="6" customWidth="1"/>
    <col min="12301" max="12301" width="5.5546875" style="6" customWidth="1"/>
    <col min="12302" max="12302" width="7.88671875" style="6" customWidth="1"/>
    <col min="12303" max="12303" width="8.88671875" style="6"/>
    <col min="12304" max="12304" width="6.6640625" style="6" customWidth="1"/>
    <col min="12305" max="12305" width="11.21875" style="6" customWidth="1"/>
    <col min="12306" max="12532" width="8.88671875" style="6"/>
    <col min="12533" max="12533" width="6.6640625" style="6" customWidth="1"/>
    <col min="12534" max="12534" width="11.21875" style="6" customWidth="1"/>
    <col min="12535" max="12535" width="5.5546875" style="6" customWidth="1"/>
    <col min="12536" max="12539" width="11.21875" style="6" customWidth="1"/>
    <col min="12540" max="12540" width="5.5546875" style="6" customWidth="1"/>
    <col min="12541" max="12544" width="11.21875" style="6" customWidth="1"/>
    <col min="12545" max="12545" width="6.6640625" style="6" customWidth="1"/>
    <col min="12546" max="12546" width="11.21875" style="6" customWidth="1"/>
    <col min="12547" max="12547" width="5.5546875" style="6" customWidth="1"/>
    <col min="12548" max="12551" width="11.21875" style="6" customWidth="1"/>
    <col min="12552" max="12552" width="5.5546875" style="6" customWidth="1"/>
    <col min="12553" max="12556" width="11.21875" style="6" customWidth="1"/>
    <col min="12557" max="12557" width="5.5546875" style="6" customWidth="1"/>
    <col min="12558" max="12558" width="7.88671875" style="6" customWidth="1"/>
    <col min="12559" max="12559" width="8.88671875" style="6"/>
    <col min="12560" max="12560" width="6.6640625" style="6" customWidth="1"/>
    <col min="12561" max="12561" width="11.21875" style="6" customWidth="1"/>
    <col min="12562" max="12788" width="8.88671875" style="6"/>
    <col min="12789" max="12789" width="6.6640625" style="6" customWidth="1"/>
    <col min="12790" max="12790" width="11.21875" style="6" customWidth="1"/>
    <col min="12791" max="12791" width="5.5546875" style="6" customWidth="1"/>
    <col min="12792" max="12795" width="11.21875" style="6" customWidth="1"/>
    <col min="12796" max="12796" width="5.5546875" style="6" customWidth="1"/>
    <col min="12797" max="12800" width="11.21875" style="6" customWidth="1"/>
    <col min="12801" max="12801" width="6.6640625" style="6" customWidth="1"/>
    <col min="12802" max="12802" width="11.21875" style="6" customWidth="1"/>
    <col min="12803" max="12803" width="5.5546875" style="6" customWidth="1"/>
    <col min="12804" max="12807" width="11.21875" style="6" customWidth="1"/>
    <col min="12808" max="12808" width="5.5546875" style="6" customWidth="1"/>
    <col min="12809" max="12812" width="11.21875" style="6" customWidth="1"/>
    <col min="12813" max="12813" width="5.5546875" style="6" customWidth="1"/>
    <col min="12814" max="12814" width="7.88671875" style="6" customWidth="1"/>
    <col min="12815" max="12815" width="8.88671875" style="6"/>
    <col min="12816" max="12816" width="6.6640625" style="6" customWidth="1"/>
    <col min="12817" max="12817" width="11.21875" style="6" customWidth="1"/>
    <col min="12818" max="13044" width="8.88671875" style="6"/>
    <col min="13045" max="13045" width="6.6640625" style="6" customWidth="1"/>
    <col min="13046" max="13046" width="11.21875" style="6" customWidth="1"/>
    <col min="13047" max="13047" width="5.5546875" style="6" customWidth="1"/>
    <col min="13048" max="13051" width="11.21875" style="6" customWidth="1"/>
    <col min="13052" max="13052" width="5.5546875" style="6" customWidth="1"/>
    <col min="13053" max="13056" width="11.21875" style="6" customWidth="1"/>
    <col min="13057" max="13057" width="6.6640625" style="6" customWidth="1"/>
    <col min="13058" max="13058" width="11.21875" style="6" customWidth="1"/>
    <col min="13059" max="13059" width="5.5546875" style="6" customWidth="1"/>
    <col min="13060" max="13063" width="11.21875" style="6" customWidth="1"/>
    <col min="13064" max="13064" width="5.5546875" style="6" customWidth="1"/>
    <col min="13065" max="13068" width="11.21875" style="6" customWidth="1"/>
    <col min="13069" max="13069" width="5.5546875" style="6" customWidth="1"/>
    <col min="13070" max="13070" width="7.88671875" style="6" customWidth="1"/>
    <col min="13071" max="13071" width="8.88671875" style="6"/>
    <col min="13072" max="13072" width="6.6640625" style="6" customWidth="1"/>
    <col min="13073" max="13073" width="11.21875" style="6" customWidth="1"/>
    <col min="13074" max="13300" width="8.88671875" style="6"/>
    <col min="13301" max="13301" width="6.6640625" style="6" customWidth="1"/>
    <col min="13302" max="13302" width="11.21875" style="6" customWidth="1"/>
    <col min="13303" max="13303" width="5.5546875" style="6" customWidth="1"/>
    <col min="13304" max="13307" width="11.21875" style="6" customWidth="1"/>
    <col min="13308" max="13308" width="5.5546875" style="6" customWidth="1"/>
    <col min="13309" max="13312" width="11.21875" style="6" customWidth="1"/>
    <col min="13313" max="13313" width="6.6640625" style="6" customWidth="1"/>
    <col min="13314" max="13314" width="11.21875" style="6" customWidth="1"/>
    <col min="13315" max="13315" width="5.5546875" style="6" customWidth="1"/>
    <col min="13316" max="13319" width="11.21875" style="6" customWidth="1"/>
    <col min="13320" max="13320" width="5.5546875" style="6" customWidth="1"/>
    <col min="13321" max="13324" width="11.21875" style="6" customWidth="1"/>
    <col min="13325" max="13325" width="5.5546875" style="6" customWidth="1"/>
    <col min="13326" max="13326" width="7.88671875" style="6" customWidth="1"/>
    <col min="13327" max="13327" width="8.88671875" style="6"/>
    <col min="13328" max="13328" width="6.6640625" style="6" customWidth="1"/>
    <col min="13329" max="13329" width="11.21875" style="6" customWidth="1"/>
    <col min="13330" max="13556" width="8.88671875" style="6"/>
    <col min="13557" max="13557" width="6.6640625" style="6" customWidth="1"/>
    <col min="13558" max="13558" width="11.21875" style="6" customWidth="1"/>
    <col min="13559" max="13559" width="5.5546875" style="6" customWidth="1"/>
    <col min="13560" max="13563" width="11.21875" style="6" customWidth="1"/>
    <col min="13564" max="13564" width="5.5546875" style="6" customWidth="1"/>
    <col min="13565" max="13568" width="11.21875" style="6" customWidth="1"/>
    <col min="13569" max="13569" width="6.6640625" style="6" customWidth="1"/>
    <col min="13570" max="13570" width="11.21875" style="6" customWidth="1"/>
    <col min="13571" max="13571" width="5.5546875" style="6" customWidth="1"/>
    <col min="13572" max="13575" width="11.21875" style="6" customWidth="1"/>
    <col min="13576" max="13576" width="5.5546875" style="6" customWidth="1"/>
    <col min="13577" max="13580" width="11.21875" style="6" customWidth="1"/>
    <col min="13581" max="13581" width="5.5546875" style="6" customWidth="1"/>
    <col min="13582" max="13582" width="7.88671875" style="6" customWidth="1"/>
    <col min="13583" max="13583" width="8.88671875" style="6"/>
    <col min="13584" max="13584" width="6.6640625" style="6" customWidth="1"/>
    <col min="13585" max="13585" width="11.21875" style="6" customWidth="1"/>
    <col min="13586" max="13812" width="8.88671875" style="6"/>
    <col min="13813" max="13813" width="6.6640625" style="6" customWidth="1"/>
    <col min="13814" max="13814" width="11.21875" style="6" customWidth="1"/>
    <col min="13815" max="13815" width="5.5546875" style="6" customWidth="1"/>
    <col min="13816" max="13819" width="11.21875" style="6" customWidth="1"/>
    <col min="13820" max="13820" width="5.5546875" style="6" customWidth="1"/>
    <col min="13821" max="13824" width="11.21875" style="6" customWidth="1"/>
    <col min="13825" max="13825" width="6.6640625" style="6" customWidth="1"/>
    <col min="13826" max="13826" width="11.21875" style="6" customWidth="1"/>
    <col min="13827" max="13827" width="5.5546875" style="6" customWidth="1"/>
    <col min="13828" max="13831" width="11.21875" style="6" customWidth="1"/>
    <col min="13832" max="13832" width="5.5546875" style="6" customWidth="1"/>
    <col min="13833" max="13836" width="11.21875" style="6" customWidth="1"/>
    <col min="13837" max="13837" width="5.5546875" style="6" customWidth="1"/>
    <col min="13838" max="13838" width="7.88671875" style="6" customWidth="1"/>
    <col min="13839" max="13839" width="8.88671875" style="6"/>
    <col min="13840" max="13840" width="6.6640625" style="6" customWidth="1"/>
    <col min="13841" max="13841" width="11.21875" style="6" customWidth="1"/>
    <col min="13842" max="14068" width="8.88671875" style="6"/>
    <col min="14069" max="14069" width="6.6640625" style="6" customWidth="1"/>
    <col min="14070" max="14070" width="11.21875" style="6" customWidth="1"/>
    <col min="14071" max="14071" width="5.5546875" style="6" customWidth="1"/>
    <col min="14072" max="14075" width="11.21875" style="6" customWidth="1"/>
    <col min="14076" max="14076" width="5.5546875" style="6" customWidth="1"/>
    <col min="14077" max="14080" width="11.21875" style="6" customWidth="1"/>
    <col min="14081" max="14081" width="6.6640625" style="6" customWidth="1"/>
    <col min="14082" max="14082" width="11.21875" style="6" customWidth="1"/>
    <col min="14083" max="14083" width="5.5546875" style="6" customWidth="1"/>
    <col min="14084" max="14087" width="11.21875" style="6" customWidth="1"/>
    <col min="14088" max="14088" width="5.5546875" style="6" customWidth="1"/>
    <col min="14089" max="14092" width="11.21875" style="6" customWidth="1"/>
    <col min="14093" max="14093" width="5.5546875" style="6" customWidth="1"/>
    <col min="14094" max="14094" width="7.88671875" style="6" customWidth="1"/>
    <col min="14095" max="14095" width="8.88671875" style="6"/>
    <col min="14096" max="14096" width="6.6640625" style="6" customWidth="1"/>
    <col min="14097" max="14097" width="11.21875" style="6" customWidth="1"/>
    <col min="14098" max="14324" width="8.88671875" style="6"/>
    <col min="14325" max="14325" width="6.6640625" style="6" customWidth="1"/>
    <col min="14326" max="14326" width="11.21875" style="6" customWidth="1"/>
    <col min="14327" max="14327" width="5.5546875" style="6" customWidth="1"/>
    <col min="14328" max="14331" width="11.21875" style="6" customWidth="1"/>
    <col min="14332" max="14332" width="5.5546875" style="6" customWidth="1"/>
    <col min="14333" max="14336" width="11.21875" style="6" customWidth="1"/>
    <col min="14337" max="14337" width="6.6640625" style="6" customWidth="1"/>
    <col min="14338" max="14338" width="11.21875" style="6" customWidth="1"/>
    <col min="14339" max="14339" width="5.5546875" style="6" customWidth="1"/>
    <col min="14340" max="14343" width="11.21875" style="6" customWidth="1"/>
    <col min="14344" max="14344" width="5.5546875" style="6" customWidth="1"/>
    <col min="14345" max="14348" width="11.21875" style="6" customWidth="1"/>
    <col min="14349" max="14349" width="5.5546875" style="6" customWidth="1"/>
    <col min="14350" max="14350" width="7.88671875" style="6" customWidth="1"/>
    <col min="14351" max="14351" width="8.88671875" style="6"/>
    <col min="14352" max="14352" width="6.6640625" style="6" customWidth="1"/>
    <col min="14353" max="14353" width="11.21875" style="6" customWidth="1"/>
    <col min="14354" max="14580" width="8.88671875" style="6"/>
    <col min="14581" max="14581" width="6.6640625" style="6" customWidth="1"/>
    <col min="14582" max="14582" width="11.21875" style="6" customWidth="1"/>
    <col min="14583" max="14583" width="5.5546875" style="6" customWidth="1"/>
    <col min="14584" max="14587" width="11.21875" style="6" customWidth="1"/>
    <col min="14588" max="14588" width="5.5546875" style="6" customWidth="1"/>
    <col min="14589" max="14592" width="11.21875" style="6" customWidth="1"/>
    <col min="14593" max="14593" width="6.6640625" style="6" customWidth="1"/>
    <col min="14594" max="14594" width="11.21875" style="6" customWidth="1"/>
    <col min="14595" max="14595" width="5.5546875" style="6" customWidth="1"/>
    <col min="14596" max="14599" width="11.21875" style="6" customWidth="1"/>
    <col min="14600" max="14600" width="5.5546875" style="6" customWidth="1"/>
    <col min="14601" max="14604" width="11.21875" style="6" customWidth="1"/>
    <col min="14605" max="14605" width="5.5546875" style="6" customWidth="1"/>
    <col min="14606" max="14606" width="7.88671875" style="6" customWidth="1"/>
    <col min="14607" max="14607" width="8.88671875" style="6"/>
    <col min="14608" max="14608" width="6.6640625" style="6" customWidth="1"/>
    <col min="14609" max="14609" width="11.21875" style="6" customWidth="1"/>
    <col min="14610" max="14836" width="8.88671875" style="6"/>
    <col min="14837" max="14837" width="6.6640625" style="6" customWidth="1"/>
    <col min="14838" max="14838" width="11.21875" style="6" customWidth="1"/>
    <col min="14839" max="14839" width="5.5546875" style="6" customWidth="1"/>
    <col min="14840" max="14843" width="11.21875" style="6" customWidth="1"/>
    <col min="14844" max="14844" width="5.5546875" style="6" customWidth="1"/>
    <col min="14845" max="14848" width="11.21875" style="6" customWidth="1"/>
    <col min="14849" max="14849" width="6.6640625" style="6" customWidth="1"/>
    <col min="14850" max="14850" width="11.21875" style="6" customWidth="1"/>
    <col min="14851" max="14851" width="5.5546875" style="6" customWidth="1"/>
    <col min="14852" max="14855" width="11.21875" style="6" customWidth="1"/>
    <col min="14856" max="14856" width="5.5546875" style="6" customWidth="1"/>
    <col min="14857" max="14860" width="11.21875" style="6" customWidth="1"/>
    <col min="14861" max="14861" width="5.5546875" style="6" customWidth="1"/>
    <col min="14862" max="14862" width="7.88671875" style="6" customWidth="1"/>
    <col min="14863" max="14863" width="8.88671875" style="6"/>
    <col min="14864" max="14864" width="6.6640625" style="6" customWidth="1"/>
    <col min="14865" max="14865" width="11.21875" style="6" customWidth="1"/>
    <col min="14866" max="15092" width="8.88671875" style="6"/>
    <col min="15093" max="15093" width="6.6640625" style="6" customWidth="1"/>
    <col min="15094" max="15094" width="11.21875" style="6" customWidth="1"/>
    <col min="15095" max="15095" width="5.5546875" style="6" customWidth="1"/>
    <col min="15096" max="15099" width="11.21875" style="6" customWidth="1"/>
    <col min="15100" max="15100" width="5.5546875" style="6" customWidth="1"/>
    <col min="15101" max="15104" width="11.21875" style="6" customWidth="1"/>
    <col min="15105" max="15105" width="6.6640625" style="6" customWidth="1"/>
    <col min="15106" max="15106" width="11.21875" style="6" customWidth="1"/>
    <col min="15107" max="15107" width="5.5546875" style="6" customWidth="1"/>
    <col min="15108" max="15111" width="11.21875" style="6" customWidth="1"/>
    <col min="15112" max="15112" width="5.5546875" style="6" customWidth="1"/>
    <col min="15113" max="15116" width="11.21875" style="6" customWidth="1"/>
    <col min="15117" max="15117" width="5.5546875" style="6" customWidth="1"/>
    <col min="15118" max="15118" width="7.88671875" style="6" customWidth="1"/>
    <col min="15119" max="15119" width="8.88671875" style="6"/>
    <col min="15120" max="15120" width="6.6640625" style="6" customWidth="1"/>
    <col min="15121" max="15121" width="11.21875" style="6" customWidth="1"/>
    <col min="15122" max="15348" width="8.88671875" style="6"/>
    <col min="15349" max="15349" width="6.6640625" style="6" customWidth="1"/>
    <col min="15350" max="15350" width="11.21875" style="6" customWidth="1"/>
    <col min="15351" max="15351" width="5.5546875" style="6" customWidth="1"/>
    <col min="15352" max="15355" width="11.21875" style="6" customWidth="1"/>
    <col min="15356" max="15356" width="5.5546875" style="6" customWidth="1"/>
    <col min="15357" max="15360" width="11.21875" style="6" customWidth="1"/>
    <col min="15361" max="15361" width="6.6640625" style="6" customWidth="1"/>
    <col min="15362" max="15362" width="11.21875" style="6" customWidth="1"/>
    <col min="15363" max="15363" width="5.5546875" style="6" customWidth="1"/>
    <col min="15364" max="15367" width="11.21875" style="6" customWidth="1"/>
    <col min="15368" max="15368" width="5.5546875" style="6" customWidth="1"/>
    <col min="15369" max="15372" width="11.21875" style="6" customWidth="1"/>
    <col min="15373" max="15373" width="5.5546875" style="6" customWidth="1"/>
    <col min="15374" max="15374" width="7.88671875" style="6" customWidth="1"/>
    <col min="15375" max="15375" width="8.88671875" style="6"/>
    <col min="15376" max="15376" width="6.6640625" style="6" customWidth="1"/>
    <col min="15377" max="15377" width="11.21875" style="6" customWidth="1"/>
    <col min="15378" max="15604" width="8.88671875" style="6"/>
    <col min="15605" max="15605" width="6.6640625" style="6" customWidth="1"/>
    <col min="15606" max="15606" width="11.21875" style="6" customWidth="1"/>
    <col min="15607" max="15607" width="5.5546875" style="6" customWidth="1"/>
    <col min="15608" max="15611" width="11.21875" style="6" customWidth="1"/>
    <col min="15612" max="15612" width="5.5546875" style="6" customWidth="1"/>
    <col min="15613" max="15616" width="11.21875" style="6" customWidth="1"/>
    <col min="15617" max="15617" width="6.6640625" style="6" customWidth="1"/>
    <col min="15618" max="15618" width="11.21875" style="6" customWidth="1"/>
    <col min="15619" max="15619" width="5.5546875" style="6" customWidth="1"/>
    <col min="15620" max="15623" width="11.21875" style="6" customWidth="1"/>
    <col min="15624" max="15624" width="5.5546875" style="6" customWidth="1"/>
    <col min="15625" max="15628" width="11.21875" style="6" customWidth="1"/>
    <col min="15629" max="15629" width="5.5546875" style="6" customWidth="1"/>
    <col min="15630" max="15630" width="7.88671875" style="6" customWidth="1"/>
    <col min="15631" max="15631" width="8.88671875" style="6"/>
    <col min="15632" max="15632" width="6.6640625" style="6" customWidth="1"/>
    <col min="15633" max="15633" width="11.21875" style="6" customWidth="1"/>
    <col min="15634" max="15860" width="8.88671875" style="6"/>
    <col min="15861" max="15861" width="6.6640625" style="6" customWidth="1"/>
    <col min="15862" max="15862" width="11.21875" style="6" customWidth="1"/>
    <col min="15863" max="15863" width="5.5546875" style="6" customWidth="1"/>
    <col min="15864" max="15867" width="11.21875" style="6" customWidth="1"/>
    <col min="15868" max="15868" width="5.5546875" style="6" customWidth="1"/>
    <col min="15869" max="15872" width="11.21875" style="6" customWidth="1"/>
    <col min="15873" max="15873" width="6.6640625" style="6" customWidth="1"/>
    <col min="15874" max="15874" width="11.21875" style="6" customWidth="1"/>
    <col min="15875" max="15875" width="5.5546875" style="6" customWidth="1"/>
    <col min="15876" max="15879" width="11.21875" style="6" customWidth="1"/>
    <col min="15880" max="15880" width="5.5546875" style="6" customWidth="1"/>
    <col min="15881" max="15884" width="11.21875" style="6" customWidth="1"/>
    <col min="15885" max="15885" width="5.5546875" style="6" customWidth="1"/>
    <col min="15886" max="15886" width="7.88671875" style="6" customWidth="1"/>
    <col min="15887" max="15887" width="8.88671875" style="6"/>
    <col min="15888" max="15888" width="6.6640625" style="6" customWidth="1"/>
    <col min="15889" max="15889" width="11.21875" style="6" customWidth="1"/>
    <col min="15890" max="16116" width="8.88671875" style="6"/>
    <col min="16117" max="16117" width="6.6640625" style="6" customWidth="1"/>
    <col min="16118" max="16118" width="11.21875" style="6" customWidth="1"/>
    <col min="16119" max="16119" width="5.5546875" style="6" customWidth="1"/>
    <col min="16120" max="16123" width="11.21875" style="6" customWidth="1"/>
    <col min="16124" max="16124" width="5.5546875" style="6" customWidth="1"/>
    <col min="16125" max="16128" width="11.21875" style="6" customWidth="1"/>
    <col min="16129" max="16129" width="6.6640625" style="6" customWidth="1"/>
    <col min="16130" max="16130" width="11.21875" style="6" customWidth="1"/>
    <col min="16131" max="16131" width="5.5546875" style="6" customWidth="1"/>
    <col min="16132" max="16135" width="11.21875" style="6" customWidth="1"/>
    <col min="16136" max="16136" width="5.5546875" style="6" customWidth="1"/>
    <col min="16137" max="16140" width="11.21875" style="6" customWidth="1"/>
    <col min="16141" max="16141" width="5.5546875" style="6" customWidth="1"/>
    <col min="16142" max="16142" width="7.88671875" style="6" customWidth="1"/>
    <col min="16143" max="16143" width="8.88671875" style="6"/>
    <col min="16144" max="16144" width="6.6640625" style="6" customWidth="1"/>
    <col min="16145" max="16145" width="11.21875" style="6" customWidth="1"/>
    <col min="16146" max="16384" width="8.88671875" style="6"/>
  </cols>
  <sheetData>
    <row r="1" spans="1:18" ht="37.200000000000003" customHeight="1" x14ac:dyDescent="0.3">
      <c r="A1" s="141" t="s">
        <v>78</v>
      </c>
      <c r="B1" s="1"/>
      <c r="C1" s="1"/>
      <c r="D1" s="2"/>
      <c r="E1" s="1"/>
      <c r="F1" s="3"/>
      <c r="G1" s="2"/>
      <c r="H1" s="3"/>
      <c r="I1" s="4"/>
      <c r="J1" s="141" t="s">
        <v>78</v>
      </c>
      <c r="K1" s="1"/>
      <c r="L1" s="1"/>
      <c r="M1" s="2"/>
      <c r="N1" s="1"/>
      <c r="O1" s="3"/>
      <c r="P1" s="2"/>
      <c r="Q1" s="3"/>
    </row>
    <row r="2" spans="1:18" x14ac:dyDescent="0.3">
      <c r="A2" s="7"/>
      <c r="I2" s="4"/>
      <c r="J2" s="7"/>
    </row>
    <row r="3" spans="1:18" x14ac:dyDescent="0.3">
      <c r="A3" s="11" t="s">
        <v>5</v>
      </c>
      <c r="B3" s="12"/>
      <c r="C3" s="12"/>
      <c r="D3" s="13"/>
      <c r="E3" s="11" t="s">
        <v>79</v>
      </c>
      <c r="F3" s="14"/>
      <c r="G3" s="13"/>
      <c r="H3" s="14"/>
      <c r="I3" s="4"/>
      <c r="J3" s="15" t="s">
        <v>80</v>
      </c>
      <c r="K3" s="1"/>
      <c r="L3" s="1"/>
      <c r="M3" s="2"/>
      <c r="N3" s="1"/>
      <c r="O3" s="15"/>
      <c r="P3" s="2"/>
      <c r="Q3" s="3"/>
    </row>
    <row r="4" spans="1:18" s="7" customFormat="1" ht="66.599999999999994" customHeight="1" x14ac:dyDescent="0.25">
      <c r="A4" s="16" t="s">
        <v>81</v>
      </c>
      <c r="B4" s="17" t="s">
        <v>82</v>
      </c>
      <c r="C4" s="17" t="s">
        <v>83</v>
      </c>
      <c r="D4" s="17" t="s">
        <v>84</v>
      </c>
      <c r="E4" s="17" t="s">
        <v>85</v>
      </c>
      <c r="F4" s="17" t="s">
        <v>86</v>
      </c>
      <c r="G4" s="17" t="s">
        <v>87</v>
      </c>
      <c r="H4" s="17" t="s">
        <v>88</v>
      </c>
      <c r="I4" s="4"/>
      <c r="J4" s="16" t="s">
        <v>89</v>
      </c>
      <c r="K4" s="17" t="s">
        <v>82</v>
      </c>
      <c r="L4" s="17" t="s">
        <v>83</v>
      </c>
      <c r="M4" s="17" t="s">
        <v>90</v>
      </c>
      <c r="N4" s="17" t="s">
        <v>85</v>
      </c>
      <c r="O4" s="17" t="s">
        <v>86</v>
      </c>
      <c r="P4" s="17" t="s">
        <v>91</v>
      </c>
      <c r="Q4" s="17" t="s">
        <v>88</v>
      </c>
      <c r="R4" s="18"/>
    </row>
    <row r="5" spans="1:18" x14ac:dyDescent="0.3">
      <c r="A5" s="19" t="s">
        <v>92</v>
      </c>
      <c r="B5" s="20"/>
      <c r="C5" s="20"/>
      <c r="D5" s="4"/>
      <c r="E5" s="20"/>
      <c r="F5" s="20"/>
      <c r="G5" s="4"/>
      <c r="H5" s="20"/>
      <c r="I5" s="4"/>
      <c r="J5" s="19" t="s">
        <v>92</v>
      </c>
      <c r="K5" s="20"/>
      <c r="L5" s="20"/>
      <c r="M5" s="4"/>
      <c r="N5" s="20"/>
      <c r="O5" s="20"/>
      <c r="P5" s="4"/>
      <c r="Q5" s="20"/>
    </row>
    <row r="6" spans="1:18" x14ac:dyDescent="0.3">
      <c r="A6" s="20">
        <v>1991</v>
      </c>
      <c r="B6" s="21">
        <v>108682</v>
      </c>
      <c r="C6" s="21">
        <v>19742</v>
      </c>
      <c r="D6" s="4">
        <f t="shared" ref="D6:D32" si="0">((($B6/8760)/C6)*1000)*100</f>
        <v>62.843789912704942</v>
      </c>
      <c r="E6" s="21">
        <v>18885</v>
      </c>
      <c r="F6" s="21">
        <f>C6</f>
        <v>19742</v>
      </c>
      <c r="G6" s="4">
        <f>D6</f>
        <v>62.843789912704942</v>
      </c>
      <c r="H6" s="21">
        <f>E6</f>
        <v>18885</v>
      </c>
      <c r="I6" s="4"/>
      <c r="J6" s="20">
        <f>A6</f>
        <v>1991</v>
      </c>
      <c r="K6" s="21">
        <v>108682</v>
      </c>
      <c r="L6" s="21">
        <v>19742</v>
      </c>
      <c r="M6" s="4">
        <f>((($K6/8760)/L6)*1000)*100</f>
        <v>62.843789912704942</v>
      </c>
      <c r="N6" s="21">
        <v>19014</v>
      </c>
      <c r="O6" s="21">
        <f>L6</f>
        <v>19742</v>
      </c>
      <c r="P6" s="4">
        <f>M6</f>
        <v>62.843789912704942</v>
      </c>
      <c r="Q6" s="21">
        <f>N6</f>
        <v>19014</v>
      </c>
      <c r="R6" s="4"/>
    </row>
    <row r="7" spans="1:18" x14ac:dyDescent="0.3">
      <c r="A7" s="20">
        <v>1992</v>
      </c>
      <c r="B7" s="21">
        <v>108826</v>
      </c>
      <c r="C7" s="21">
        <v>18707</v>
      </c>
      <c r="D7" s="4">
        <f>((($B7/8784)/C7)*1000)*100</f>
        <v>66.227169378264733</v>
      </c>
      <c r="E7" s="21">
        <v>18853</v>
      </c>
      <c r="F7" s="21">
        <f t="shared" ref="F7:H33" si="1">C7</f>
        <v>18707</v>
      </c>
      <c r="G7" s="4">
        <f t="shared" si="1"/>
        <v>66.227169378264733</v>
      </c>
      <c r="H7" s="21">
        <f t="shared" si="1"/>
        <v>18853</v>
      </c>
      <c r="I7" s="4"/>
      <c r="J7" s="20">
        <f t="shared" ref="J7:J70" si="2">A7</f>
        <v>1992</v>
      </c>
      <c r="K7" s="21">
        <v>108826</v>
      </c>
      <c r="L7" s="21">
        <v>18707</v>
      </c>
      <c r="M7" s="4">
        <f>((($K7/8784)/L7)*1000)*100</f>
        <v>66.227169378264733</v>
      </c>
      <c r="N7" s="21">
        <v>18853</v>
      </c>
      <c r="O7" s="21">
        <f t="shared" ref="O7:Q33" si="3">L7</f>
        <v>18707</v>
      </c>
      <c r="P7" s="4">
        <f t="shared" si="3"/>
        <v>66.227169378264733</v>
      </c>
      <c r="Q7" s="21">
        <f>N7</f>
        <v>18853</v>
      </c>
      <c r="R7" s="4"/>
    </row>
    <row r="8" spans="1:18" x14ac:dyDescent="0.3">
      <c r="A8" s="20">
        <v>1993</v>
      </c>
      <c r="B8" s="21">
        <v>110532</v>
      </c>
      <c r="C8" s="21">
        <v>19570</v>
      </c>
      <c r="D8" s="4">
        <f t="shared" si="0"/>
        <v>64.475259168002466</v>
      </c>
      <c r="E8" s="21">
        <v>19528</v>
      </c>
      <c r="F8" s="21">
        <f t="shared" si="1"/>
        <v>19570</v>
      </c>
      <c r="G8" s="4">
        <f t="shared" si="1"/>
        <v>64.475259168002466</v>
      </c>
      <c r="H8" s="21">
        <f t="shared" si="1"/>
        <v>19528</v>
      </c>
      <c r="I8" s="4"/>
      <c r="J8" s="20">
        <f t="shared" si="2"/>
        <v>1993</v>
      </c>
      <c r="K8" s="21">
        <v>110532</v>
      </c>
      <c r="L8" s="21">
        <v>19604</v>
      </c>
      <c r="M8" s="4">
        <f t="shared" ref="M8:M33" si="4">((($K8/8760)/L8)*1000)*100</f>
        <v>64.363437151489904</v>
      </c>
      <c r="N8" s="21">
        <v>19528</v>
      </c>
      <c r="O8" s="21">
        <f t="shared" si="3"/>
        <v>19604</v>
      </c>
      <c r="P8" s="4">
        <f t="shared" si="3"/>
        <v>64.363437151489904</v>
      </c>
      <c r="Q8" s="21">
        <f>N8</f>
        <v>19528</v>
      </c>
      <c r="R8" s="4"/>
    </row>
    <row r="9" spans="1:18" x14ac:dyDescent="0.3">
      <c r="A9" s="20">
        <v>1994</v>
      </c>
      <c r="B9" s="21">
        <v>112278</v>
      </c>
      <c r="C9" s="21">
        <v>20519</v>
      </c>
      <c r="D9" s="4">
        <f t="shared" si="0"/>
        <v>62.464658549009378</v>
      </c>
      <c r="E9" s="21">
        <v>19204</v>
      </c>
      <c r="F9" s="21">
        <f t="shared" si="1"/>
        <v>20519</v>
      </c>
      <c r="G9" s="4">
        <f t="shared" si="1"/>
        <v>62.464658549009378</v>
      </c>
      <c r="H9" s="21">
        <f t="shared" si="1"/>
        <v>19204</v>
      </c>
      <c r="I9" s="4"/>
      <c r="J9" s="20">
        <f t="shared" si="2"/>
        <v>1994</v>
      </c>
      <c r="K9" s="21">
        <v>112278</v>
      </c>
      <c r="L9" s="21">
        <v>20743</v>
      </c>
      <c r="M9" s="4">
        <f t="shared" si="4"/>
        <v>61.790113713885319</v>
      </c>
      <c r="N9" s="21">
        <v>19204</v>
      </c>
      <c r="O9" s="21">
        <f t="shared" si="3"/>
        <v>20743</v>
      </c>
      <c r="P9" s="4">
        <f t="shared" si="3"/>
        <v>61.790113713885319</v>
      </c>
      <c r="Q9" s="21">
        <f>N9</f>
        <v>19204</v>
      </c>
      <c r="R9" s="4"/>
    </row>
    <row r="10" spans="1:18" x14ac:dyDescent="0.3">
      <c r="A10" s="20">
        <v>1995</v>
      </c>
      <c r="B10" s="21">
        <v>112845</v>
      </c>
      <c r="C10" s="21">
        <v>20499</v>
      </c>
      <c r="D10" s="4">
        <f t="shared" si="0"/>
        <v>62.841354773737713</v>
      </c>
      <c r="E10" s="21">
        <v>19247</v>
      </c>
      <c r="F10" s="21">
        <f t="shared" si="1"/>
        <v>20499</v>
      </c>
      <c r="G10" s="4">
        <f t="shared" si="1"/>
        <v>62.841354773737713</v>
      </c>
      <c r="H10" s="21">
        <f t="shared" si="1"/>
        <v>19247</v>
      </c>
      <c r="I10" s="4"/>
      <c r="J10" s="20">
        <f t="shared" si="2"/>
        <v>1995</v>
      </c>
      <c r="K10" s="21">
        <v>112845</v>
      </c>
      <c r="L10" s="21">
        <v>20738</v>
      </c>
      <c r="M10" s="4">
        <f t="shared" si="4"/>
        <v>62.117124674840838</v>
      </c>
      <c r="N10" s="21">
        <v>19247</v>
      </c>
      <c r="O10" s="21">
        <f t="shared" si="3"/>
        <v>20738</v>
      </c>
      <c r="P10" s="4">
        <f t="shared" si="3"/>
        <v>62.117124674840838</v>
      </c>
      <c r="Q10" s="21">
        <f t="shared" si="3"/>
        <v>19247</v>
      </c>
      <c r="R10" s="4"/>
    </row>
    <row r="11" spans="1:18" x14ac:dyDescent="0.3">
      <c r="A11" s="20">
        <v>1996</v>
      </c>
      <c r="B11" s="21">
        <v>114653</v>
      </c>
      <c r="C11" s="21">
        <v>19507</v>
      </c>
      <c r="D11" s="4">
        <f>((($B11/8784)/C11)*1000)*100</f>
        <v>66.911784411051173</v>
      </c>
      <c r="E11" s="21">
        <v>18480</v>
      </c>
      <c r="F11" s="21">
        <f t="shared" si="1"/>
        <v>19507</v>
      </c>
      <c r="G11" s="4">
        <f t="shared" si="1"/>
        <v>66.911784411051173</v>
      </c>
      <c r="H11" s="21">
        <f t="shared" si="1"/>
        <v>18480</v>
      </c>
      <c r="I11" s="4"/>
      <c r="J11" s="20">
        <f t="shared" si="2"/>
        <v>1996</v>
      </c>
      <c r="K11" s="21">
        <v>114653</v>
      </c>
      <c r="L11" s="21">
        <v>19507</v>
      </c>
      <c r="M11" s="4">
        <f>((($K11/8784)/L11)*1000)*100</f>
        <v>66.911784411051173</v>
      </c>
      <c r="N11" s="21">
        <v>18480</v>
      </c>
      <c r="O11" s="21">
        <f t="shared" si="3"/>
        <v>19507</v>
      </c>
      <c r="P11" s="4">
        <f t="shared" si="3"/>
        <v>66.911784411051173</v>
      </c>
      <c r="Q11" s="21">
        <f t="shared" si="3"/>
        <v>18480</v>
      </c>
      <c r="R11" s="4"/>
    </row>
    <row r="12" spans="1:18" x14ac:dyDescent="0.3">
      <c r="A12" s="20">
        <v>1997</v>
      </c>
      <c r="B12" s="21">
        <v>115579</v>
      </c>
      <c r="C12" s="21">
        <v>20569</v>
      </c>
      <c r="D12" s="4">
        <f t="shared" si="0"/>
        <v>64.144828487964887</v>
      </c>
      <c r="E12" s="21">
        <v>18610</v>
      </c>
      <c r="F12" s="21">
        <f t="shared" si="1"/>
        <v>20569</v>
      </c>
      <c r="G12" s="4">
        <f t="shared" si="1"/>
        <v>64.144828487964887</v>
      </c>
      <c r="H12" s="21">
        <f t="shared" si="1"/>
        <v>18610</v>
      </c>
      <c r="I12" s="4"/>
      <c r="J12" s="20">
        <f t="shared" si="2"/>
        <v>1997</v>
      </c>
      <c r="K12" s="21">
        <v>115579</v>
      </c>
      <c r="L12" s="21">
        <v>21127</v>
      </c>
      <c r="M12" s="4">
        <f t="shared" si="4"/>
        <v>62.450654478579523</v>
      </c>
      <c r="N12" s="21">
        <v>18610</v>
      </c>
      <c r="O12" s="21">
        <f t="shared" si="3"/>
        <v>21127</v>
      </c>
      <c r="P12" s="4">
        <f t="shared" si="3"/>
        <v>62.450654478579523</v>
      </c>
      <c r="Q12" s="21">
        <f t="shared" si="3"/>
        <v>18610</v>
      </c>
      <c r="R12" s="4"/>
    </row>
    <row r="13" spans="1:18" x14ac:dyDescent="0.3">
      <c r="A13" s="20">
        <v>1998</v>
      </c>
      <c r="B13" s="21">
        <v>116888</v>
      </c>
      <c r="C13" s="21">
        <v>21406</v>
      </c>
      <c r="D13" s="4">
        <f t="shared" si="0"/>
        <v>62.334761260552128</v>
      </c>
      <c r="E13" s="21">
        <v>20320</v>
      </c>
      <c r="F13" s="21">
        <f t="shared" si="1"/>
        <v>21406</v>
      </c>
      <c r="G13" s="4">
        <f t="shared" si="1"/>
        <v>62.334761260552128</v>
      </c>
      <c r="H13" s="21">
        <f t="shared" si="1"/>
        <v>20320</v>
      </c>
      <c r="I13" s="4"/>
      <c r="J13" s="20">
        <f t="shared" si="2"/>
        <v>1998</v>
      </c>
      <c r="K13" s="21">
        <v>116888</v>
      </c>
      <c r="L13" s="21">
        <v>21606</v>
      </c>
      <c r="M13" s="4">
        <f t="shared" si="4"/>
        <v>61.757747826686057</v>
      </c>
      <c r="N13" s="21">
        <v>20320</v>
      </c>
      <c r="O13" s="21">
        <f t="shared" si="3"/>
        <v>21606</v>
      </c>
      <c r="P13" s="4">
        <f t="shared" si="3"/>
        <v>61.757747826686057</v>
      </c>
      <c r="Q13" s="21">
        <f t="shared" si="3"/>
        <v>20320</v>
      </c>
      <c r="R13" s="4"/>
    </row>
    <row r="14" spans="1:18" x14ac:dyDescent="0.3">
      <c r="A14" s="20">
        <v>1999</v>
      </c>
      <c r="B14" s="21">
        <v>121938</v>
      </c>
      <c r="C14" s="21">
        <v>22607</v>
      </c>
      <c r="D14" s="4">
        <f t="shared" si="0"/>
        <v>61.573242861497015</v>
      </c>
      <c r="E14" s="21">
        <v>21192</v>
      </c>
      <c r="F14" s="21">
        <f t="shared" si="1"/>
        <v>22607</v>
      </c>
      <c r="G14" s="4">
        <f t="shared" si="1"/>
        <v>61.573242861497015</v>
      </c>
      <c r="H14" s="21">
        <f t="shared" si="1"/>
        <v>21192</v>
      </c>
      <c r="I14" s="4"/>
      <c r="J14" s="20">
        <f t="shared" si="2"/>
        <v>1999</v>
      </c>
      <c r="K14" s="21">
        <v>121938</v>
      </c>
      <c r="L14" s="21">
        <v>23241</v>
      </c>
      <c r="M14" s="4">
        <f t="shared" si="4"/>
        <v>59.893563158636162</v>
      </c>
      <c r="N14" s="21">
        <v>21314</v>
      </c>
      <c r="O14" s="21">
        <f t="shared" si="3"/>
        <v>23241</v>
      </c>
      <c r="P14" s="4">
        <f t="shared" si="3"/>
        <v>59.893563158636162</v>
      </c>
      <c r="Q14" s="21">
        <f t="shared" si="3"/>
        <v>21314</v>
      </c>
      <c r="R14" s="4"/>
    </row>
    <row r="15" spans="1:18" x14ac:dyDescent="0.3">
      <c r="A15" s="20">
        <v>2000</v>
      </c>
      <c r="B15" s="21">
        <v>125394</v>
      </c>
      <c r="C15" s="21">
        <v>22005</v>
      </c>
      <c r="D15" s="4">
        <f>((($B15/8784)/C15)*1000)*100</f>
        <v>64.872861731623345</v>
      </c>
      <c r="E15" s="21">
        <v>20138</v>
      </c>
      <c r="F15" s="21">
        <f t="shared" si="1"/>
        <v>22005</v>
      </c>
      <c r="G15" s="4">
        <f t="shared" si="1"/>
        <v>64.872861731623345</v>
      </c>
      <c r="H15" s="21">
        <f t="shared" si="1"/>
        <v>20138</v>
      </c>
      <c r="I15" s="4"/>
      <c r="J15" s="20">
        <f t="shared" si="2"/>
        <v>2000</v>
      </c>
      <c r="K15" s="21">
        <v>125394</v>
      </c>
      <c r="L15" s="21">
        <v>22203</v>
      </c>
      <c r="M15" s="4">
        <f>((($K15/8784)/L15)*1000)*100</f>
        <v>64.294344115856944</v>
      </c>
      <c r="N15" s="21">
        <v>20138</v>
      </c>
      <c r="O15" s="21">
        <f t="shared" si="3"/>
        <v>22203</v>
      </c>
      <c r="P15" s="4">
        <f t="shared" si="3"/>
        <v>64.294344115856944</v>
      </c>
      <c r="Q15" s="21">
        <f t="shared" si="3"/>
        <v>20138</v>
      </c>
      <c r="R15" s="4"/>
    </row>
    <row r="16" spans="1:18" x14ac:dyDescent="0.3">
      <c r="A16" s="20">
        <v>2001</v>
      </c>
      <c r="B16" s="21">
        <v>126486</v>
      </c>
      <c r="C16" s="21">
        <v>24948</v>
      </c>
      <c r="D16" s="4">
        <f t="shared" si="0"/>
        <v>57.876547602575002</v>
      </c>
      <c r="E16" s="21">
        <v>19902</v>
      </c>
      <c r="F16" s="21">
        <f t="shared" si="1"/>
        <v>24948</v>
      </c>
      <c r="G16" s="4">
        <f t="shared" si="1"/>
        <v>57.876547602575002</v>
      </c>
      <c r="H16" s="21">
        <f t="shared" si="1"/>
        <v>19902</v>
      </c>
      <c r="I16" s="4"/>
      <c r="J16" s="20">
        <f t="shared" si="2"/>
        <v>2001</v>
      </c>
      <c r="K16" s="21">
        <v>126486</v>
      </c>
      <c r="L16" s="21">
        <v>25660</v>
      </c>
      <c r="M16" s="4">
        <f t="shared" si="4"/>
        <v>56.270620015161384</v>
      </c>
      <c r="N16" s="21">
        <v>19902</v>
      </c>
      <c r="O16" s="21">
        <f t="shared" si="3"/>
        <v>25660</v>
      </c>
      <c r="P16" s="4">
        <f t="shared" si="3"/>
        <v>56.270620015161384</v>
      </c>
      <c r="Q16" s="21">
        <f t="shared" si="3"/>
        <v>19902</v>
      </c>
      <c r="R16" s="4"/>
    </row>
    <row r="17" spans="1:18" x14ac:dyDescent="0.3">
      <c r="A17" s="20">
        <v>2002</v>
      </c>
      <c r="B17" s="21">
        <v>128029</v>
      </c>
      <c r="C17" s="21">
        <v>25422</v>
      </c>
      <c r="D17" s="4">
        <f t="shared" si="0"/>
        <v>57.490294423734667</v>
      </c>
      <c r="E17" s="21">
        <v>21533</v>
      </c>
      <c r="F17" s="21">
        <f t="shared" si="1"/>
        <v>25422</v>
      </c>
      <c r="G17" s="4">
        <f t="shared" si="1"/>
        <v>57.490294423734667</v>
      </c>
      <c r="H17" s="21">
        <f t="shared" si="1"/>
        <v>21533</v>
      </c>
      <c r="I17" s="4"/>
      <c r="J17" s="20">
        <f t="shared" si="2"/>
        <v>2002</v>
      </c>
      <c r="K17" s="21">
        <v>128029</v>
      </c>
      <c r="L17" s="21">
        <v>25590</v>
      </c>
      <c r="M17" s="4">
        <f t="shared" si="4"/>
        <v>57.112866933965719</v>
      </c>
      <c r="N17" s="21">
        <v>21533</v>
      </c>
      <c r="O17" s="21">
        <f t="shared" si="3"/>
        <v>25590</v>
      </c>
      <c r="P17" s="4">
        <f t="shared" si="3"/>
        <v>57.112866933965719</v>
      </c>
      <c r="Q17" s="21">
        <f t="shared" si="3"/>
        <v>21533</v>
      </c>
      <c r="R17" s="4"/>
    </row>
    <row r="18" spans="1:18" x14ac:dyDescent="0.3">
      <c r="A18" s="20">
        <v>2003</v>
      </c>
      <c r="B18" s="21">
        <v>130778</v>
      </c>
      <c r="C18" s="21">
        <v>24685</v>
      </c>
      <c r="D18" s="4">
        <f t="shared" si="0"/>
        <v>60.478004593032018</v>
      </c>
      <c r="E18" s="21">
        <v>22818</v>
      </c>
      <c r="F18" s="21">
        <f t="shared" si="1"/>
        <v>24685</v>
      </c>
      <c r="G18" s="4">
        <f t="shared" si="1"/>
        <v>60.478004593032018</v>
      </c>
      <c r="H18" s="21">
        <f t="shared" si="1"/>
        <v>22818</v>
      </c>
      <c r="I18" s="4"/>
      <c r="J18" s="20">
        <f t="shared" si="2"/>
        <v>2003</v>
      </c>
      <c r="K18" s="21">
        <v>130778</v>
      </c>
      <c r="L18" s="21">
        <v>24685</v>
      </c>
      <c r="M18" s="4">
        <f t="shared" si="4"/>
        <v>60.478004593032018</v>
      </c>
      <c r="N18" s="21">
        <v>22818</v>
      </c>
      <c r="O18" s="21">
        <f t="shared" si="3"/>
        <v>24685</v>
      </c>
      <c r="P18" s="4">
        <f t="shared" si="3"/>
        <v>60.478004593032018</v>
      </c>
      <c r="Q18" s="21">
        <f t="shared" si="3"/>
        <v>22818</v>
      </c>
      <c r="R18" s="4"/>
    </row>
    <row r="19" spans="1:18" x14ac:dyDescent="0.3">
      <c r="A19" s="20">
        <v>2004</v>
      </c>
      <c r="B19" s="21">
        <v>132517</v>
      </c>
      <c r="C19" s="21">
        <v>24116</v>
      </c>
      <c r="D19" s="4">
        <f>((($B19/8784)/C19)*1000)*100</f>
        <v>62.556723408202188</v>
      </c>
      <c r="E19" s="21">
        <v>22631</v>
      </c>
      <c r="F19" s="21">
        <f t="shared" si="1"/>
        <v>24116</v>
      </c>
      <c r="G19" s="4">
        <f t="shared" si="1"/>
        <v>62.556723408202188</v>
      </c>
      <c r="H19" s="21">
        <f t="shared" si="1"/>
        <v>22631</v>
      </c>
      <c r="I19" s="4"/>
      <c r="J19" s="20">
        <f t="shared" si="2"/>
        <v>2004</v>
      </c>
      <c r="K19" s="21">
        <v>132517</v>
      </c>
      <c r="L19" s="21">
        <v>24116</v>
      </c>
      <c r="M19" s="4">
        <f>((($K19/8784)/L19)*1000)*100</f>
        <v>62.556723408202188</v>
      </c>
      <c r="N19" s="21">
        <v>22631</v>
      </c>
      <c r="O19" s="21">
        <f t="shared" si="3"/>
        <v>24116</v>
      </c>
      <c r="P19" s="4">
        <f t="shared" si="3"/>
        <v>62.556723408202188</v>
      </c>
      <c r="Q19" s="21">
        <f t="shared" si="3"/>
        <v>22631</v>
      </c>
      <c r="R19" s="4"/>
    </row>
    <row r="20" spans="1:18" x14ac:dyDescent="0.3">
      <c r="A20" s="20">
        <v>2005</v>
      </c>
      <c r="B20" s="21">
        <v>136355</v>
      </c>
      <c r="C20" s="21">
        <v>26885</v>
      </c>
      <c r="D20" s="4">
        <f t="shared" si="0"/>
        <v>57.897114634206403</v>
      </c>
      <c r="E20" s="21">
        <v>21733</v>
      </c>
      <c r="F20" s="21">
        <f t="shared" si="1"/>
        <v>26885</v>
      </c>
      <c r="G20" s="4">
        <f t="shared" si="1"/>
        <v>57.897114634206403</v>
      </c>
      <c r="H20" s="21">
        <f t="shared" si="1"/>
        <v>21733</v>
      </c>
      <c r="I20" s="4"/>
      <c r="J20" s="20">
        <f t="shared" si="2"/>
        <v>2005</v>
      </c>
      <c r="K20" s="21">
        <v>136355</v>
      </c>
      <c r="L20" s="21">
        <v>27103</v>
      </c>
      <c r="M20" s="4">
        <f t="shared" si="4"/>
        <v>57.431425559555748</v>
      </c>
      <c r="N20" s="21">
        <v>21733</v>
      </c>
      <c r="O20" s="21">
        <f t="shared" si="3"/>
        <v>27103</v>
      </c>
      <c r="P20" s="4">
        <f t="shared" si="3"/>
        <v>57.431425559555748</v>
      </c>
      <c r="Q20" s="21">
        <f t="shared" si="3"/>
        <v>21733</v>
      </c>
      <c r="R20" s="4"/>
    </row>
    <row r="21" spans="1:18" x14ac:dyDescent="0.3">
      <c r="A21" s="20">
        <v>2006</v>
      </c>
      <c r="B21" s="21">
        <v>132087</v>
      </c>
      <c r="C21" s="21">
        <v>28130</v>
      </c>
      <c r="D21" s="4">
        <f t="shared" si="0"/>
        <v>53.602647200619437</v>
      </c>
      <c r="E21" s="21">
        <v>21640</v>
      </c>
      <c r="F21" s="21">
        <f t="shared" si="1"/>
        <v>28130</v>
      </c>
      <c r="G21" s="4">
        <f t="shared" si="1"/>
        <v>53.602647200619437</v>
      </c>
      <c r="H21" s="21">
        <f t="shared" si="1"/>
        <v>21640</v>
      </c>
      <c r="I21" s="4"/>
      <c r="J21" s="20">
        <f t="shared" si="2"/>
        <v>2006</v>
      </c>
      <c r="K21" s="21">
        <v>132103</v>
      </c>
      <c r="L21" s="21">
        <v>28664</v>
      </c>
      <c r="M21" s="4">
        <f t="shared" si="4"/>
        <v>52.610421230646494</v>
      </c>
      <c r="N21" s="21">
        <v>21724</v>
      </c>
      <c r="O21" s="21">
        <f t="shared" si="3"/>
        <v>28664</v>
      </c>
      <c r="P21" s="4">
        <f t="shared" si="3"/>
        <v>52.610421230646494</v>
      </c>
      <c r="Q21" s="21">
        <f t="shared" si="3"/>
        <v>21724</v>
      </c>
      <c r="R21" s="4"/>
    </row>
    <row r="22" spans="1:18" x14ac:dyDescent="0.3">
      <c r="A22" s="20">
        <v>2007</v>
      </c>
      <c r="B22" s="21">
        <v>134466</v>
      </c>
      <c r="C22" s="21">
        <v>26145</v>
      </c>
      <c r="D22" s="4">
        <f t="shared" si="0"/>
        <v>58.711034614649073</v>
      </c>
      <c r="E22" s="21">
        <v>21782</v>
      </c>
      <c r="F22" s="21">
        <f t="shared" si="1"/>
        <v>26145</v>
      </c>
      <c r="G22" s="4">
        <f t="shared" si="1"/>
        <v>58.711034614649073</v>
      </c>
      <c r="H22" s="21">
        <f t="shared" si="1"/>
        <v>21782</v>
      </c>
      <c r="I22" s="4"/>
      <c r="J22" s="20">
        <f t="shared" si="2"/>
        <v>2007</v>
      </c>
      <c r="K22" s="21">
        <v>135452</v>
      </c>
      <c r="L22" s="21">
        <v>26312</v>
      </c>
      <c r="M22" s="4">
        <f t="shared" si="4"/>
        <v>58.766179224785539</v>
      </c>
      <c r="N22" s="21">
        <v>22068</v>
      </c>
      <c r="O22" s="21">
        <f t="shared" si="3"/>
        <v>26312</v>
      </c>
      <c r="P22" s="4">
        <f t="shared" si="3"/>
        <v>58.766179224785539</v>
      </c>
      <c r="Q22" s="21">
        <f t="shared" si="3"/>
        <v>22068</v>
      </c>
      <c r="R22" s="4"/>
    </row>
    <row r="23" spans="1:18" x14ac:dyDescent="0.3">
      <c r="A23" s="20">
        <v>2008</v>
      </c>
      <c r="B23" s="21">
        <v>131754</v>
      </c>
      <c r="C23" s="21">
        <v>26111</v>
      </c>
      <c r="D23" s="4">
        <f>((($B23/8784)/C23)*1000)*100</f>
        <v>57.44443698016434</v>
      </c>
      <c r="E23" s="21">
        <v>21026</v>
      </c>
      <c r="F23" s="21">
        <f t="shared" si="1"/>
        <v>26111</v>
      </c>
      <c r="G23" s="4">
        <f t="shared" si="1"/>
        <v>57.44443698016434</v>
      </c>
      <c r="H23" s="21">
        <f t="shared" si="1"/>
        <v>21026</v>
      </c>
      <c r="I23" s="4"/>
      <c r="J23" s="20">
        <f t="shared" si="2"/>
        <v>2008</v>
      </c>
      <c r="K23" s="21">
        <v>134133</v>
      </c>
      <c r="L23" s="21">
        <v>26440</v>
      </c>
      <c r="M23" s="4">
        <f>((($K23/8784)/L23)*1000)*100</f>
        <v>57.753972289047063</v>
      </c>
      <c r="N23" s="21">
        <v>21585</v>
      </c>
      <c r="O23" s="21">
        <f t="shared" si="3"/>
        <v>26440</v>
      </c>
      <c r="P23" s="4">
        <f t="shared" si="3"/>
        <v>57.753972289047063</v>
      </c>
      <c r="Q23" s="21">
        <f t="shared" si="3"/>
        <v>21585</v>
      </c>
      <c r="R23" s="4"/>
    </row>
    <row r="24" spans="1:18" x14ac:dyDescent="0.3">
      <c r="A24" s="20">
        <v>2009</v>
      </c>
      <c r="B24" s="21">
        <v>126838</v>
      </c>
      <c r="C24" s="21">
        <v>25100</v>
      </c>
      <c r="D24" s="4">
        <f t="shared" si="0"/>
        <v>57.68615037566628</v>
      </c>
      <c r="E24" s="21">
        <v>20790</v>
      </c>
      <c r="F24" s="21">
        <f t="shared" si="1"/>
        <v>25100</v>
      </c>
      <c r="G24" s="4">
        <f t="shared" si="1"/>
        <v>57.68615037566628</v>
      </c>
      <c r="H24" s="21">
        <f t="shared" si="1"/>
        <v>20790</v>
      </c>
      <c r="I24" s="4"/>
      <c r="J24" s="20">
        <f t="shared" si="2"/>
        <v>2009</v>
      </c>
      <c r="K24" s="21">
        <v>130602</v>
      </c>
      <c r="L24" s="21">
        <v>25780</v>
      </c>
      <c r="M24" s="4">
        <f t="shared" si="4"/>
        <v>57.831280487156867</v>
      </c>
      <c r="N24" s="21">
        <v>21579</v>
      </c>
      <c r="O24" s="21">
        <f t="shared" si="3"/>
        <v>25780</v>
      </c>
      <c r="P24" s="4">
        <f t="shared" si="3"/>
        <v>57.831280487156867</v>
      </c>
      <c r="Q24" s="21">
        <f t="shared" si="3"/>
        <v>21579</v>
      </c>
      <c r="R24" s="4"/>
    </row>
    <row r="25" spans="1:18" x14ac:dyDescent="0.3">
      <c r="A25" s="20">
        <v>2010</v>
      </c>
      <c r="B25" s="21">
        <v>130773</v>
      </c>
      <c r="C25" s="21">
        <v>27102</v>
      </c>
      <c r="D25" s="4">
        <f t="shared" si="0"/>
        <v>55.082372730921151</v>
      </c>
      <c r="E25" s="21">
        <v>21053</v>
      </c>
      <c r="F25" s="21">
        <f t="shared" si="1"/>
        <v>27102</v>
      </c>
      <c r="G25" s="4">
        <f t="shared" si="1"/>
        <v>55.082372730921151</v>
      </c>
      <c r="H25" s="21">
        <f t="shared" si="1"/>
        <v>21053</v>
      </c>
      <c r="I25" s="4"/>
      <c r="J25" s="20">
        <f t="shared" si="2"/>
        <v>2010</v>
      </c>
      <c r="K25" s="21">
        <v>135955</v>
      </c>
      <c r="L25" s="21">
        <v>27863</v>
      </c>
      <c r="M25" s="4">
        <f t="shared" si="4"/>
        <v>55.701027057207675</v>
      </c>
      <c r="N25" s="21">
        <v>22180</v>
      </c>
      <c r="O25" s="21">
        <f t="shared" si="3"/>
        <v>27863</v>
      </c>
      <c r="P25" s="4">
        <f t="shared" si="3"/>
        <v>55.701027057207675</v>
      </c>
      <c r="Q25" s="21">
        <f t="shared" si="3"/>
        <v>22180</v>
      </c>
      <c r="R25" s="4"/>
    </row>
    <row r="26" spans="1:18" x14ac:dyDescent="0.3">
      <c r="A26" s="20">
        <v>2011</v>
      </c>
      <c r="B26" s="21">
        <v>129163</v>
      </c>
      <c r="C26" s="21">
        <v>27707</v>
      </c>
      <c r="D26" s="4">
        <f t="shared" si="0"/>
        <v>53.216280012979922</v>
      </c>
      <c r="E26" s="21">
        <v>19926</v>
      </c>
      <c r="F26" s="21">
        <f t="shared" si="1"/>
        <v>27707</v>
      </c>
      <c r="G26" s="4">
        <f t="shared" si="1"/>
        <v>53.216280012979922</v>
      </c>
      <c r="H26" s="21">
        <f t="shared" si="1"/>
        <v>19926</v>
      </c>
      <c r="I26" s="4"/>
      <c r="J26" s="20">
        <f t="shared" si="2"/>
        <v>2011</v>
      </c>
      <c r="K26" s="21">
        <v>135912</v>
      </c>
      <c r="L26" s="21">
        <v>29420</v>
      </c>
      <c r="M26" s="4">
        <f t="shared" si="4"/>
        <v>52.736466666045835</v>
      </c>
      <c r="N26" s="21">
        <v>21365</v>
      </c>
      <c r="O26" s="21">
        <f t="shared" si="3"/>
        <v>29420</v>
      </c>
      <c r="P26" s="4">
        <f t="shared" si="3"/>
        <v>52.736466666045835</v>
      </c>
      <c r="Q26" s="21">
        <f t="shared" si="3"/>
        <v>21365</v>
      </c>
      <c r="R26" s="4"/>
    </row>
    <row r="27" spans="1:18" x14ac:dyDescent="0.3">
      <c r="A27" s="20">
        <v>2012</v>
      </c>
      <c r="B27" s="21">
        <v>128081</v>
      </c>
      <c r="C27" s="21">
        <v>25880</v>
      </c>
      <c r="D27" s="4">
        <f>((($B27/8784)/C27)*1000)*100</f>
        <v>56.341461783825018</v>
      </c>
      <c r="E27" s="21">
        <v>20887</v>
      </c>
      <c r="F27" s="21">
        <f t="shared" si="1"/>
        <v>25880</v>
      </c>
      <c r="G27" s="4">
        <f t="shared" si="1"/>
        <v>56.341461783825018</v>
      </c>
      <c r="H27" s="21">
        <f t="shared" si="1"/>
        <v>20887</v>
      </c>
      <c r="I27" s="4"/>
      <c r="J27" s="20">
        <f t="shared" si="2"/>
        <v>2012</v>
      </c>
      <c r="K27" s="21">
        <v>136254</v>
      </c>
      <c r="L27" s="21">
        <v>27117</v>
      </c>
      <c r="M27" s="4">
        <f>((($K27/8784)/L27)*1000)*100</f>
        <v>57.202537234420923</v>
      </c>
      <c r="N27" s="21">
        <v>22607</v>
      </c>
      <c r="O27" s="21">
        <f t="shared" si="3"/>
        <v>27117</v>
      </c>
      <c r="P27" s="4">
        <f t="shared" si="3"/>
        <v>57.202537234420923</v>
      </c>
      <c r="Q27" s="21">
        <f t="shared" si="3"/>
        <v>22607</v>
      </c>
      <c r="R27" s="4"/>
    </row>
    <row r="28" spans="1:18" x14ac:dyDescent="0.3">
      <c r="A28" s="20">
        <v>2013</v>
      </c>
      <c r="B28" s="21">
        <v>129377</v>
      </c>
      <c r="C28" s="21">
        <v>27379</v>
      </c>
      <c r="D28" s="4">
        <f t="shared" si="0"/>
        <v>53.943036367071983</v>
      </c>
      <c r="E28" s="21">
        <v>21453</v>
      </c>
      <c r="F28" s="21">
        <f t="shared" si="1"/>
        <v>27379</v>
      </c>
      <c r="G28" s="4">
        <f t="shared" si="1"/>
        <v>53.943036367071983</v>
      </c>
      <c r="H28" s="21">
        <f t="shared" si="1"/>
        <v>21453</v>
      </c>
      <c r="I28" s="4"/>
      <c r="J28" s="20">
        <f t="shared" si="2"/>
        <v>2013</v>
      </c>
      <c r="K28" s="21">
        <v>139223</v>
      </c>
      <c r="L28" s="21">
        <v>29194</v>
      </c>
      <c r="M28" s="4">
        <f t="shared" si="4"/>
        <v>54.439393470166351</v>
      </c>
      <c r="N28" s="21">
        <v>23422</v>
      </c>
      <c r="O28" s="21">
        <f t="shared" si="3"/>
        <v>29194</v>
      </c>
      <c r="P28" s="4">
        <f t="shared" si="3"/>
        <v>54.439393470166351</v>
      </c>
      <c r="Q28" s="21">
        <f t="shared" si="3"/>
        <v>23422</v>
      </c>
      <c r="R28" s="4"/>
    </row>
    <row r="29" spans="1:18" x14ac:dyDescent="0.3">
      <c r="A29" s="20">
        <v>2014</v>
      </c>
      <c r="B29" s="21">
        <v>127176</v>
      </c>
      <c r="C29" s="21">
        <v>24443</v>
      </c>
      <c r="D29" s="4">
        <f t="shared" si="0"/>
        <v>59.394543301469064</v>
      </c>
      <c r="E29" s="21">
        <v>20583</v>
      </c>
      <c r="F29" s="21">
        <f t="shared" si="1"/>
        <v>24443</v>
      </c>
      <c r="G29" s="4">
        <f t="shared" si="1"/>
        <v>59.394543301469064</v>
      </c>
      <c r="H29" s="21">
        <f t="shared" si="1"/>
        <v>20583</v>
      </c>
      <c r="I29" s="4"/>
      <c r="J29" s="20">
        <f t="shared" si="2"/>
        <v>2014</v>
      </c>
      <c r="K29" s="21">
        <v>138714</v>
      </c>
      <c r="L29" s="21">
        <v>26391</v>
      </c>
      <c r="M29" s="4">
        <f t="shared" si="4"/>
        <v>60.001256135990729</v>
      </c>
      <c r="N29" s="21">
        <v>22828</v>
      </c>
      <c r="O29" s="21">
        <f t="shared" si="3"/>
        <v>26391</v>
      </c>
      <c r="P29" s="4">
        <f t="shared" si="3"/>
        <v>60.001256135990729</v>
      </c>
      <c r="Q29" s="21">
        <f t="shared" si="3"/>
        <v>22828</v>
      </c>
      <c r="R29" s="4"/>
    </row>
    <row r="30" spans="1:18" x14ac:dyDescent="0.3">
      <c r="A30" s="20">
        <v>2015</v>
      </c>
      <c r="B30" s="21">
        <v>126945</v>
      </c>
      <c r="C30" s="21">
        <v>24437</v>
      </c>
      <c r="D30" s="4">
        <f t="shared" si="0"/>
        <v>59.301216827615434</v>
      </c>
      <c r="E30" s="21">
        <v>19561</v>
      </c>
      <c r="F30" s="21">
        <f t="shared" si="1"/>
        <v>24437</v>
      </c>
      <c r="G30" s="4">
        <f t="shared" si="1"/>
        <v>59.301216827615434</v>
      </c>
      <c r="H30" s="21">
        <f t="shared" si="1"/>
        <v>19561</v>
      </c>
      <c r="I30" s="4"/>
      <c r="J30" s="20">
        <f t="shared" si="2"/>
        <v>2015</v>
      </c>
      <c r="K30" s="21">
        <v>140874</v>
      </c>
      <c r="L30" s="21">
        <v>26860</v>
      </c>
      <c r="M30" s="4">
        <f t="shared" si="4"/>
        <v>59.871581717479771</v>
      </c>
      <c r="N30" s="21">
        <v>21967</v>
      </c>
      <c r="O30" s="21">
        <f t="shared" si="3"/>
        <v>26860</v>
      </c>
      <c r="P30" s="4">
        <f t="shared" si="3"/>
        <v>59.871581717479771</v>
      </c>
      <c r="Q30" s="21">
        <f t="shared" si="3"/>
        <v>21967</v>
      </c>
      <c r="R30" s="4"/>
    </row>
    <row r="31" spans="1:18" x14ac:dyDescent="0.3">
      <c r="A31" s="20">
        <v>2016</v>
      </c>
      <c r="B31" s="21">
        <v>124426</v>
      </c>
      <c r="C31" s="21">
        <v>25596</v>
      </c>
      <c r="D31" s="4">
        <f>((($B31/8784)/C31)*1000)*100</f>
        <v>55.340962883829462</v>
      </c>
      <c r="E31" s="21">
        <v>19647</v>
      </c>
      <c r="F31" s="21">
        <f t="shared" si="1"/>
        <v>25596</v>
      </c>
      <c r="G31" s="4">
        <f t="shared" si="1"/>
        <v>55.340962883829462</v>
      </c>
      <c r="H31" s="21">
        <f t="shared" si="1"/>
        <v>19647</v>
      </c>
      <c r="I31" s="4"/>
      <c r="J31" s="20">
        <f t="shared" si="2"/>
        <v>2016</v>
      </c>
      <c r="K31" s="21">
        <v>140251</v>
      </c>
      <c r="L31" s="21">
        <v>28476</v>
      </c>
      <c r="M31" s="4">
        <f>((($K31/8784)/L31)*1000)*100</f>
        <v>56.07052921055049</v>
      </c>
      <c r="N31" s="21">
        <v>22274</v>
      </c>
      <c r="O31" s="21">
        <f t="shared" si="3"/>
        <v>28476</v>
      </c>
      <c r="P31" s="4">
        <f t="shared" si="3"/>
        <v>56.07052921055049</v>
      </c>
      <c r="Q31" s="21">
        <f t="shared" si="3"/>
        <v>22274</v>
      </c>
      <c r="R31" s="4"/>
    </row>
    <row r="32" spans="1:18" x14ac:dyDescent="0.3">
      <c r="A32" s="20">
        <v>2017</v>
      </c>
      <c r="B32" s="21">
        <v>121216</v>
      </c>
      <c r="C32" s="21">
        <v>23968</v>
      </c>
      <c r="D32" s="4">
        <f t="shared" si="0"/>
        <v>57.732989495887963</v>
      </c>
      <c r="E32" s="21">
        <v>20662</v>
      </c>
      <c r="F32" s="21">
        <f t="shared" si="1"/>
        <v>23968</v>
      </c>
      <c r="G32" s="4">
        <f t="shared" si="1"/>
        <v>57.732989495887963</v>
      </c>
      <c r="H32" s="21">
        <f t="shared" si="1"/>
        <v>20662</v>
      </c>
      <c r="I32" s="4"/>
      <c r="J32" s="20">
        <f t="shared" si="2"/>
        <v>2017</v>
      </c>
      <c r="K32" s="21">
        <v>139662</v>
      </c>
      <c r="L32" s="21">
        <v>27149</v>
      </c>
      <c r="M32" s="4">
        <f t="shared" si="4"/>
        <v>58.72463326432468</v>
      </c>
      <c r="N32" s="21">
        <v>23591</v>
      </c>
      <c r="O32" s="21">
        <f t="shared" si="3"/>
        <v>27149</v>
      </c>
      <c r="P32" s="4">
        <f t="shared" si="3"/>
        <v>58.72463326432468</v>
      </c>
      <c r="Q32" s="21">
        <f t="shared" si="3"/>
        <v>23591</v>
      </c>
    </row>
    <row r="33" spans="1:18" x14ac:dyDescent="0.3">
      <c r="A33" s="20">
        <v>2018</v>
      </c>
      <c r="B33" s="21">
        <v>123360</v>
      </c>
      <c r="C33" s="21">
        <v>25980</v>
      </c>
      <c r="D33" s="4">
        <f>((($B33/8760)/C33)*1000)*100</f>
        <v>54.203971442732545</v>
      </c>
      <c r="E33" s="21">
        <v>20722</v>
      </c>
      <c r="F33" s="21">
        <f t="shared" si="1"/>
        <v>25980</v>
      </c>
      <c r="G33" s="4">
        <f t="shared" si="1"/>
        <v>54.203971442732545</v>
      </c>
      <c r="H33" s="21">
        <f t="shared" si="1"/>
        <v>20722</v>
      </c>
      <c r="I33" s="4"/>
      <c r="J33" s="20">
        <f t="shared" si="2"/>
        <v>2018</v>
      </c>
      <c r="K33" s="21">
        <v>144070</v>
      </c>
      <c r="L33" s="21">
        <v>29899</v>
      </c>
      <c r="M33" s="4">
        <f t="shared" si="4"/>
        <v>55.006344800707275</v>
      </c>
      <c r="N33" s="21">
        <v>23925</v>
      </c>
      <c r="O33" s="21">
        <f t="shared" si="3"/>
        <v>29899</v>
      </c>
      <c r="P33" s="4">
        <f t="shared" si="3"/>
        <v>55.006344800707275</v>
      </c>
      <c r="Q33" s="21">
        <f t="shared" si="3"/>
        <v>23925</v>
      </c>
    </row>
    <row r="34" spans="1:18" ht="53.4" x14ac:dyDescent="0.3">
      <c r="A34" s="17" t="s">
        <v>81</v>
      </c>
      <c r="B34" s="17" t="s">
        <v>82</v>
      </c>
      <c r="C34" s="17" t="s">
        <v>83</v>
      </c>
      <c r="D34" s="17" t="s">
        <v>84</v>
      </c>
      <c r="E34" s="17" t="s">
        <v>85</v>
      </c>
      <c r="F34" s="17" t="s">
        <v>86</v>
      </c>
      <c r="G34" s="17" t="s">
        <v>87</v>
      </c>
      <c r="H34" s="17" t="s">
        <v>88</v>
      </c>
      <c r="I34" s="4"/>
      <c r="J34" s="20" t="s">
        <v>89</v>
      </c>
      <c r="K34" s="17" t="s">
        <v>82</v>
      </c>
      <c r="L34" s="17" t="s">
        <v>83</v>
      </c>
      <c r="M34" s="17" t="s">
        <v>84</v>
      </c>
      <c r="N34" s="17" t="s">
        <v>85</v>
      </c>
      <c r="O34" s="17" t="s">
        <v>86</v>
      </c>
      <c r="P34" s="17" t="s">
        <v>87</v>
      </c>
      <c r="Q34" s="17" t="s">
        <v>88</v>
      </c>
    </row>
    <row r="35" spans="1:18" x14ac:dyDescent="0.3">
      <c r="A35" s="19" t="s">
        <v>41</v>
      </c>
      <c r="B35" s="22"/>
      <c r="C35" s="19"/>
      <c r="D35" s="23"/>
      <c r="E35" s="19"/>
      <c r="F35" s="19"/>
      <c r="G35" s="23"/>
      <c r="H35" s="19"/>
      <c r="I35" s="4"/>
      <c r="J35" s="20" t="str">
        <f t="shared" si="2"/>
        <v>CT</v>
      </c>
      <c r="K35" s="20"/>
      <c r="L35" s="20"/>
      <c r="M35" s="4"/>
      <c r="N35" s="20"/>
      <c r="O35" s="20"/>
      <c r="P35" s="4"/>
      <c r="Q35" s="20"/>
    </row>
    <row r="36" spans="1:18" x14ac:dyDescent="0.3">
      <c r="A36" s="20">
        <v>1991</v>
      </c>
      <c r="B36" s="21">
        <v>28690</v>
      </c>
      <c r="C36" s="21">
        <v>5538</v>
      </c>
      <c r="D36" s="4">
        <f t="shared" ref="D36:D62" si="5">((($B36/8760)/C36)*1000)*100</f>
        <v>59.138933825408834</v>
      </c>
      <c r="E36" s="21">
        <v>5044</v>
      </c>
      <c r="F36" s="21">
        <v>5612</v>
      </c>
      <c r="G36" s="4">
        <f t="shared" ref="G36:G62" si="6">((($B36/8760)/F36)*1000)*100</f>
        <v>58.359126073612643</v>
      </c>
      <c r="H36" s="21">
        <v>5044</v>
      </c>
      <c r="I36" s="4"/>
      <c r="J36" s="20">
        <f>A36</f>
        <v>1991</v>
      </c>
      <c r="K36" s="21">
        <v>28690</v>
      </c>
      <c r="L36" s="21">
        <v>5538</v>
      </c>
      <c r="M36" s="4">
        <f>((($K36/8760)/L36)*1000)*100</f>
        <v>59.138933825408834</v>
      </c>
      <c r="N36" s="21">
        <v>5079</v>
      </c>
      <c r="O36" s="21">
        <v>5612</v>
      </c>
      <c r="P36" s="4">
        <f t="shared" ref="P36:P62" si="7">((($K36/8760)/O36)*1000)*100</f>
        <v>58.359126073612643</v>
      </c>
      <c r="Q36" s="21">
        <v>5079</v>
      </c>
      <c r="R36" s="4"/>
    </row>
    <row r="37" spans="1:18" x14ac:dyDescent="0.3">
      <c r="A37" s="20">
        <v>1992</v>
      </c>
      <c r="B37" s="21">
        <v>28575</v>
      </c>
      <c r="C37" s="21">
        <v>5059</v>
      </c>
      <c r="D37" s="4">
        <f>((($B37/8784)/C37)*1000)*100</f>
        <v>64.302703508436508</v>
      </c>
      <c r="E37" s="21">
        <v>4976</v>
      </c>
      <c r="F37" s="21">
        <v>5081</v>
      </c>
      <c r="G37" s="4">
        <f>((($B37/8784)/F37)*1000)*100</f>
        <v>64.024282040775503</v>
      </c>
      <c r="H37" s="21">
        <v>4976</v>
      </c>
      <c r="I37" s="4"/>
      <c r="J37" s="20">
        <f t="shared" si="2"/>
        <v>1992</v>
      </c>
      <c r="K37" s="21">
        <v>28575</v>
      </c>
      <c r="L37" s="21">
        <v>5059</v>
      </c>
      <c r="M37" s="4">
        <f>((($K37/8784)/L37)*1000)*100</f>
        <v>64.302703508436508</v>
      </c>
      <c r="N37" s="21">
        <v>4976</v>
      </c>
      <c r="O37" s="21">
        <v>5081</v>
      </c>
      <c r="P37" s="4">
        <f>((($K37/8784)/O37)*1000)*100</f>
        <v>64.024282040775503</v>
      </c>
      <c r="Q37" s="21">
        <v>4976</v>
      </c>
      <c r="R37" s="4"/>
    </row>
    <row r="38" spans="1:18" x14ac:dyDescent="0.3">
      <c r="A38" s="20">
        <v>1993</v>
      </c>
      <c r="B38" s="21">
        <v>29529</v>
      </c>
      <c r="C38" s="21">
        <v>5682</v>
      </c>
      <c r="D38" s="4">
        <f t="shared" si="5"/>
        <v>59.325772808146851</v>
      </c>
      <c r="E38" s="21">
        <v>5418</v>
      </c>
      <c r="F38" s="21">
        <v>5682</v>
      </c>
      <c r="G38" s="4">
        <f t="shared" si="6"/>
        <v>59.325772808146851</v>
      </c>
      <c r="H38" s="21">
        <v>5418</v>
      </c>
      <c r="I38" s="4"/>
      <c r="J38" s="20">
        <f t="shared" si="2"/>
        <v>1993</v>
      </c>
      <c r="K38" s="21">
        <v>29529</v>
      </c>
      <c r="L38" s="21">
        <v>5692</v>
      </c>
      <c r="M38" s="4">
        <f t="shared" ref="M38:M63" si="8">((($K38/8760)/L38)*1000)*100</f>
        <v>59.221546222046804</v>
      </c>
      <c r="N38" s="21">
        <v>5418</v>
      </c>
      <c r="O38" s="21">
        <v>5692</v>
      </c>
      <c r="P38" s="4">
        <f t="shared" si="7"/>
        <v>59.221546222046804</v>
      </c>
      <c r="Q38" s="21">
        <v>5418</v>
      </c>
      <c r="R38" s="4"/>
    </row>
    <row r="39" spans="1:18" x14ac:dyDescent="0.3">
      <c r="A39" s="20">
        <v>1994</v>
      </c>
      <c r="B39" s="21">
        <v>30332</v>
      </c>
      <c r="C39" s="21">
        <v>5744</v>
      </c>
      <c r="D39" s="4">
        <f t="shared" si="5"/>
        <v>60.281286170361611</v>
      </c>
      <c r="E39" s="21">
        <v>5213</v>
      </c>
      <c r="F39" s="21">
        <v>5853</v>
      </c>
      <c r="G39" s="4">
        <f t="shared" si="6"/>
        <v>59.158672093380673</v>
      </c>
      <c r="H39" s="21">
        <v>5213</v>
      </c>
      <c r="I39" s="4"/>
      <c r="J39" s="20">
        <f t="shared" si="2"/>
        <v>1994</v>
      </c>
      <c r="K39" s="21">
        <v>30332</v>
      </c>
      <c r="L39" s="21">
        <v>5807</v>
      </c>
      <c r="M39" s="4">
        <f t="shared" si="8"/>
        <v>59.627295981153281</v>
      </c>
      <c r="N39" s="21">
        <v>5213</v>
      </c>
      <c r="O39" s="21">
        <v>5853</v>
      </c>
      <c r="P39" s="4">
        <f t="shared" si="7"/>
        <v>59.158672093380673</v>
      </c>
      <c r="Q39" s="21">
        <v>5213</v>
      </c>
      <c r="R39" s="4"/>
    </row>
    <row r="40" spans="1:18" x14ac:dyDescent="0.3">
      <c r="A40" s="20">
        <v>1995</v>
      </c>
      <c r="B40" s="21">
        <v>30805</v>
      </c>
      <c r="C40" s="21">
        <v>5875</v>
      </c>
      <c r="D40" s="4">
        <f t="shared" si="5"/>
        <v>59.856212960264251</v>
      </c>
      <c r="E40" s="21">
        <v>5281</v>
      </c>
      <c r="F40" s="21">
        <v>6035</v>
      </c>
      <c r="G40" s="4">
        <f t="shared" si="6"/>
        <v>58.269304248807373</v>
      </c>
      <c r="H40" s="21">
        <v>5319</v>
      </c>
      <c r="I40" s="4"/>
      <c r="J40" s="20">
        <f t="shared" si="2"/>
        <v>1995</v>
      </c>
      <c r="K40" s="21">
        <v>30805</v>
      </c>
      <c r="L40" s="21">
        <v>5944</v>
      </c>
      <c r="M40" s="4">
        <f t="shared" si="8"/>
        <v>59.161381416815694</v>
      </c>
      <c r="N40" s="21">
        <v>5281</v>
      </c>
      <c r="O40" s="21">
        <v>6097</v>
      </c>
      <c r="P40" s="4">
        <f t="shared" si="7"/>
        <v>57.676767449819998</v>
      </c>
      <c r="Q40" s="21">
        <v>5319</v>
      </c>
      <c r="R40" s="4"/>
    </row>
    <row r="41" spans="1:18" x14ac:dyDescent="0.3">
      <c r="A41" s="20">
        <v>1996</v>
      </c>
      <c r="B41" s="21">
        <v>31095</v>
      </c>
      <c r="C41" s="21">
        <v>5302</v>
      </c>
      <c r="D41" s="4">
        <f>((($B41/8784)/C41)*1000)*100</f>
        <v>66.766484654723556</v>
      </c>
      <c r="E41" s="21">
        <v>5046</v>
      </c>
      <c r="F41" s="21">
        <v>5446</v>
      </c>
      <c r="G41" s="4">
        <f>((($B41/8784)/F41)*1000)*100</f>
        <v>65.001083664954891</v>
      </c>
      <c r="H41" s="21">
        <v>5058</v>
      </c>
      <c r="I41" s="4"/>
      <c r="J41" s="20">
        <f t="shared" si="2"/>
        <v>1996</v>
      </c>
      <c r="K41" s="21">
        <v>31095</v>
      </c>
      <c r="L41" s="21">
        <v>5302</v>
      </c>
      <c r="M41" s="4">
        <f>((($K41/8784)/L41)*1000)*100</f>
        <v>66.766484654723556</v>
      </c>
      <c r="N41" s="21">
        <v>5046</v>
      </c>
      <c r="O41" s="21">
        <v>5446</v>
      </c>
      <c r="P41" s="4">
        <f>((($K41/8784)/O41)*1000)*100</f>
        <v>65.001083664954891</v>
      </c>
      <c r="Q41" s="21">
        <v>5058</v>
      </c>
      <c r="R41" s="4"/>
    </row>
    <row r="42" spans="1:18" x14ac:dyDescent="0.3">
      <c r="A42" s="20">
        <v>1997</v>
      </c>
      <c r="B42" s="21">
        <v>31180</v>
      </c>
      <c r="C42" s="21">
        <v>5680</v>
      </c>
      <c r="D42" s="4">
        <f t="shared" si="5"/>
        <v>62.664801594957872</v>
      </c>
      <c r="E42" s="21">
        <v>4977</v>
      </c>
      <c r="F42" s="21">
        <v>6030</v>
      </c>
      <c r="G42" s="4">
        <f t="shared" si="6"/>
        <v>59.027541137539096</v>
      </c>
      <c r="H42" s="21">
        <v>5036</v>
      </c>
      <c r="I42" s="4"/>
      <c r="J42" s="20">
        <f t="shared" si="2"/>
        <v>1997</v>
      </c>
      <c r="K42" s="21">
        <v>31180</v>
      </c>
      <c r="L42" s="21">
        <v>5941</v>
      </c>
      <c r="M42" s="4">
        <f t="shared" si="8"/>
        <v>59.911811657862437</v>
      </c>
      <c r="N42" s="21">
        <v>4977</v>
      </c>
      <c r="O42" s="21">
        <v>6134</v>
      </c>
      <c r="P42" s="4">
        <f t="shared" si="7"/>
        <v>58.026748134881103</v>
      </c>
      <c r="Q42" s="21">
        <v>5036</v>
      </c>
      <c r="R42" s="4"/>
    </row>
    <row r="43" spans="1:18" x14ac:dyDescent="0.3">
      <c r="A43" s="20">
        <v>1998</v>
      </c>
      <c r="B43" s="21">
        <v>31352</v>
      </c>
      <c r="C43" s="21">
        <v>5987</v>
      </c>
      <c r="D43" s="4">
        <f t="shared" si="5"/>
        <v>59.779446029563296</v>
      </c>
      <c r="E43" s="21">
        <v>5617</v>
      </c>
      <c r="F43" s="21">
        <v>5987</v>
      </c>
      <c r="G43" s="4">
        <f t="shared" si="6"/>
        <v>59.779446029563296</v>
      </c>
      <c r="H43" s="21">
        <v>5617</v>
      </c>
      <c r="I43" s="4"/>
      <c r="J43" s="20">
        <f t="shared" si="2"/>
        <v>1998</v>
      </c>
      <c r="K43" s="21">
        <v>31352</v>
      </c>
      <c r="L43" s="21">
        <v>6043</v>
      </c>
      <c r="M43" s="4">
        <f t="shared" si="8"/>
        <v>59.225474661425693</v>
      </c>
      <c r="N43" s="21">
        <v>5617</v>
      </c>
      <c r="O43" s="21">
        <v>6043</v>
      </c>
      <c r="P43" s="4">
        <f t="shared" si="7"/>
        <v>59.225474661425693</v>
      </c>
      <c r="Q43" s="21">
        <v>5617</v>
      </c>
      <c r="R43" s="4"/>
    </row>
    <row r="44" spans="1:18" x14ac:dyDescent="0.3">
      <c r="A44" s="20">
        <v>1999</v>
      </c>
      <c r="B44" s="21">
        <v>31767</v>
      </c>
      <c r="C44" s="21">
        <v>6348</v>
      </c>
      <c r="D44" s="4">
        <f t="shared" si="5"/>
        <v>57.126179316535897</v>
      </c>
      <c r="E44" s="21">
        <v>5576</v>
      </c>
      <c r="F44" s="21">
        <v>6350</v>
      </c>
      <c r="G44" s="4">
        <f t="shared" si="6"/>
        <v>57.108186819113357</v>
      </c>
      <c r="H44" s="21">
        <v>5576</v>
      </c>
      <c r="I44" s="4"/>
      <c r="J44" s="20">
        <f t="shared" si="2"/>
        <v>1999</v>
      </c>
      <c r="K44" s="21">
        <v>31767</v>
      </c>
      <c r="L44" s="21">
        <v>6526</v>
      </c>
      <c r="M44" s="4">
        <f t="shared" si="8"/>
        <v>55.568033451022046</v>
      </c>
      <c r="N44" s="21">
        <v>5608</v>
      </c>
      <c r="O44" s="21">
        <v>6529</v>
      </c>
      <c r="P44" s="4">
        <f t="shared" si="7"/>
        <v>55.542500582228492</v>
      </c>
      <c r="Q44" s="21">
        <v>5608</v>
      </c>
      <c r="R44" s="4"/>
    </row>
    <row r="45" spans="1:18" x14ac:dyDescent="0.3">
      <c r="A45" s="20">
        <v>2000</v>
      </c>
      <c r="B45" s="21">
        <v>32009</v>
      </c>
      <c r="C45" s="21">
        <v>5898</v>
      </c>
      <c r="D45" s="4">
        <f>((($B45/8784)/C45)*1000)*100</f>
        <v>61.783856217506973</v>
      </c>
      <c r="E45" s="21">
        <v>5180</v>
      </c>
      <c r="F45" s="21">
        <v>5931</v>
      </c>
      <c r="G45" s="4">
        <f>((($B45/8784)/F45)*1000)*100</f>
        <v>61.440091716549674</v>
      </c>
      <c r="H45" s="21">
        <v>5270</v>
      </c>
      <c r="I45" s="4"/>
      <c r="J45" s="20">
        <f t="shared" si="2"/>
        <v>2000</v>
      </c>
      <c r="K45" s="21">
        <v>32009</v>
      </c>
      <c r="L45" s="21">
        <v>5991</v>
      </c>
      <c r="M45" s="4">
        <f>((($K45/8784)/L45)*1000)*100</f>
        <v>60.824767813529654</v>
      </c>
      <c r="N45" s="21">
        <v>5180</v>
      </c>
      <c r="O45" s="21">
        <v>5991</v>
      </c>
      <c r="P45" s="4">
        <f>((($K45/8784)/O45)*1000)*100</f>
        <v>60.824767813529654</v>
      </c>
      <c r="Q45" s="21">
        <v>5270</v>
      </c>
      <c r="R45" s="4"/>
    </row>
    <row r="46" spans="1:18" x14ac:dyDescent="0.3">
      <c r="A46" s="20">
        <v>2001</v>
      </c>
      <c r="B46" s="21">
        <v>32580</v>
      </c>
      <c r="C46" s="21">
        <v>6834</v>
      </c>
      <c r="D46" s="4">
        <f t="shared" si="5"/>
        <v>54.421686891890261</v>
      </c>
      <c r="E46" s="21">
        <v>5043</v>
      </c>
      <c r="F46" s="21">
        <v>6834</v>
      </c>
      <c r="G46" s="4">
        <f t="shared" si="6"/>
        <v>54.421686891890261</v>
      </c>
      <c r="H46" s="21">
        <v>5043</v>
      </c>
      <c r="I46" s="4"/>
      <c r="J46" s="20">
        <f t="shared" si="2"/>
        <v>2001</v>
      </c>
      <c r="K46" s="21">
        <v>32580</v>
      </c>
      <c r="L46" s="21">
        <v>7029</v>
      </c>
      <c r="M46" s="4">
        <f t="shared" si="8"/>
        <v>52.911908979823316</v>
      </c>
      <c r="N46" s="21">
        <v>5043</v>
      </c>
      <c r="O46" s="21">
        <v>7029</v>
      </c>
      <c r="P46" s="4">
        <f t="shared" si="7"/>
        <v>52.911908979823316</v>
      </c>
      <c r="Q46" s="21">
        <v>5043</v>
      </c>
      <c r="R46" s="4"/>
    </row>
    <row r="47" spans="1:18" x14ac:dyDescent="0.3">
      <c r="A47" s="20">
        <v>2002</v>
      </c>
      <c r="B47" s="21">
        <v>33192</v>
      </c>
      <c r="C47" s="21">
        <v>6835</v>
      </c>
      <c r="D47" s="4">
        <f t="shared" si="5"/>
        <v>55.435860949384221</v>
      </c>
      <c r="E47" s="21">
        <v>5631</v>
      </c>
      <c r="F47" s="21">
        <v>6903</v>
      </c>
      <c r="G47" s="4">
        <f t="shared" si="6"/>
        <v>54.889773951766053</v>
      </c>
      <c r="H47" s="21">
        <v>5705</v>
      </c>
      <c r="I47" s="4"/>
      <c r="J47" s="20">
        <f t="shared" si="2"/>
        <v>2002</v>
      </c>
      <c r="K47" s="21">
        <v>33192</v>
      </c>
      <c r="L47" s="21">
        <v>6880.2</v>
      </c>
      <c r="M47" s="4">
        <f t="shared" si="8"/>
        <v>55.071670821929764</v>
      </c>
      <c r="N47" s="21">
        <v>5631</v>
      </c>
      <c r="O47" s="21">
        <v>6903</v>
      </c>
      <c r="P47" s="4">
        <f t="shared" si="7"/>
        <v>54.889773951766053</v>
      </c>
      <c r="Q47" s="21">
        <v>5705</v>
      </c>
      <c r="R47" s="4"/>
    </row>
    <row r="48" spans="1:18" x14ac:dyDescent="0.3">
      <c r="A48" s="20">
        <v>2003</v>
      </c>
      <c r="B48" s="21">
        <v>33647</v>
      </c>
      <c r="C48" s="21">
        <v>6655</v>
      </c>
      <c r="D48" s="4">
        <f t="shared" si="5"/>
        <v>57.715728552363885</v>
      </c>
      <c r="E48" s="21">
        <v>5956</v>
      </c>
      <c r="F48" s="21">
        <v>6674</v>
      </c>
      <c r="G48" s="4">
        <f t="shared" si="6"/>
        <v>57.551419465984679</v>
      </c>
      <c r="H48" s="21">
        <v>5956</v>
      </c>
      <c r="I48" s="4"/>
      <c r="J48" s="20">
        <f t="shared" si="2"/>
        <v>2003</v>
      </c>
      <c r="K48" s="21">
        <v>33647</v>
      </c>
      <c r="L48" s="21">
        <v>6655</v>
      </c>
      <c r="M48" s="4">
        <f t="shared" si="8"/>
        <v>57.715728552363885</v>
      </c>
      <c r="N48" s="21">
        <v>5956</v>
      </c>
      <c r="O48" s="21">
        <v>6674</v>
      </c>
      <c r="P48" s="4">
        <f t="shared" si="7"/>
        <v>57.551419465984679</v>
      </c>
      <c r="Q48" s="21">
        <v>5956</v>
      </c>
      <c r="R48" s="4"/>
    </row>
    <row r="49" spans="1:18" x14ac:dyDescent="0.3">
      <c r="A49" s="20">
        <v>2004</v>
      </c>
      <c r="B49" s="21">
        <v>34159</v>
      </c>
      <c r="C49" s="21">
        <v>6444</v>
      </c>
      <c r="D49" s="4">
        <f>((($B49/8784)/C49)*1000)*100</f>
        <v>60.347222928884861</v>
      </c>
      <c r="E49" s="21">
        <v>6019</v>
      </c>
      <c r="F49" s="21">
        <v>6444</v>
      </c>
      <c r="G49" s="4">
        <f>((($B49/8784)/F49)*1000)*100</f>
        <v>60.347222928884861</v>
      </c>
      <c r="H49" s="21">
        <v>6019</v>
      </c>
      <c r="I49" s="4"/>
      <c r="J49" s="20">
        <f t="shared" si="2"/>
        <v>2004</v>
      </c>
      <c r="K49" s="21">
        <v>34159</v>
      </c>
      <c r="L49" s="21">
        <v>6444</v>
      </c>
      <c r="M49" s="4">
        <f>((($K49/8784)/L49)*1000)*100</f>
        <v>60.347222928884861</v>
      </c>
      <c r="N49" s="21">
        <v>6019</v>
      </c>
      <c r="O49" s="21">
        <v>6444</v>
      </c>
      <c r="P49" s="4">
        <f>((($K49/8784)/O49)*1000)*100</f>
        <v>60.347222928884861</v>
      </c>
      <c r="Q49" s="21">
        <v>6019</v>
      </c>
      <c r="R49" s="4"/>
    </row>
    <row r="50" spans="1:18" x14ac:dyDescent="0.3">
      <c r="A50" s="20">
        <v>2005</v>
      </c>
      <c r="B50" s="21">
        <v>35202</v>
      </c>
      <c r="C50" s="21">
        <v>7097</v>
      </c>
      <c r="D50" s="4">
        <f t="shared" si="5"/>
        <v>56.622420046286194</v>
      </c>
      <c r="E50" s="21">
        <v>5697</v>
      </c>
      <c r="F50" s="21">
        <v>7122</v>
      </c>
      <c r="G50" s="4">
        <f t="shared" si="6"/>
        <v>56.423661200293893</v>
      </c>
      <c r="H50" s="21">
        <v>5697</v>
      </c>
      <c r="I50" s="4"/>
      <c r="J50" s="20">
        <f t="shared" si="2"/>
        <v>2005</v>
      </c>
      <c r="K50" s="21">
        <v>35202</v>
      </c>
      <c r="L50" s="21">
        <v>7306.3</v>
      </c>
      <c r="M50" s="4">
        <f t="shared" si="8"/>
        <v>55.000385293307588</v>
      </c>
      <c r="N50" s="21">
        <v>5697</v>
      </c>
      <c r="O50" s="21">
        <v>7331</v>
      </c>
      <c r="P50" s="4">
        <f t="shared" si="7"/>
        <v>54.815075033214178</v>
      </c>
      <c r="Q50" s="21">
        <v>5697</v>
      </c>
      <c r="R50" s="4"/>
    </row>
    <row r="51" spans="1:18" x14ac:dyDescent="0.3">
      <c r="A51" s="20">
        <v>2006</v>
      </c>
      <c r="B51" s="21">
        <v>33655</v>
      </c>
      <c r="C51" s="21">
        <v>7261</v>
      </c>
      <c r="D51" s="4">
        <f t="shared" si="5"/>
        <v>52.911375529113755</v>
      </c>
      <c r="E51" s="21">
        <v>5582</v>
      </c>
      <c r="F51" s="21">
        <v>7271</v>
      </c>
      <c r="G51" s="4">
        <f t="shared" si="6"/>
        <v>52.838605104785451</v>
      </c>
      <c r="H51" s="21">
        <v>5582</v>
      </c>
      <c r="I51" s="4"/>
      <c r="J51" s="20">
        <f t="shared" si="2"/>
        <v>2006</v>
      </c>
      <c r="K51" s="21">
        <v>33669</v>
      </c>
      <c r="L51" s="21">
        <v>7641.1</v>
      </c>
      <c r="M51" s="4">
        <f t="shared" si="8"/>
        <v>50.300259788314925</v>
      </c>
      <c r="N51" s="21">
        <v>5628.5</v>
      </c>
      <c r="O51" s="21">
        <v>7665</v>
      </c>
      <c r="P51" s="4">
        <f t="shared" si="7"/>
        <v>50.143420100260037</v>
      </c>
      <c r="Q51" s="21">
        <v>5628.5</v>
      </c>
      <c r="R51" s="4"/>
    </row>
    <row r="52" spans="1:18" x14ac:dyDescent="0.3">
      <c r="A52" s="20">
        <v>2007</v>
      </c>
      <c r="B52" s="21">
        <v>33981</v>
      </c>
      <c r="C52" s="21">
        <v>6788</v>
      </c>
      <c r="D52" s="4">
        <f t="shared" si="5"/>
        <v>57.146576149692052</v>
      </c>
      <c r="E52" s="21">
        <v>5572</v>
      </c>
      <c r="F52" s="21">
        <v>6939</v>
      </c>
      <c r="G52" s="4">
        <f t="shared" si="6"/>
        <v>55.903006038926293</v>
      </c>
      <c r="H52" s="21">
        <v>5572</v>
      </c>
      <c r="I52" s="4"/>
      <c r="J52" s="20">
        <f t="shared" si="2"/>
        <v>2007</v>
      </c>
      <c r="K52" s="21">
        <v>34398</v>
      </c>
      <c r="L52" s="21">
        <v>6855.5</v>
      </c>
      <c r="M52" s="4">
        <f t="shared" si="8"/>
        <v>57.278277715223155</v>
      </c>
      <c r="N52" s="21">
        <v>5717.3</v>
      </c>
      <c r="O52" s="21">
        <v>7003</v>
      </c>
      <c r="P52" s="4">
        <f t="shared" si="7"/>
        <v>56.071859613981488</v>
      </c>
      <c r="Q52" s="21">
        <v>5717.3</v>
      </c>
      <c r="R52" s="4"/>
    </row>
    <row r="53" spans="1:18" x14ac:dyDescent="0.3">
      <c r="A53" s="20">
        <v>2008</v>
      </c>
      <c r="B53" s="21">
        <v>32964</v>
      </c>
      <c r="C53" s="21">
        <v>7070</v>
      </c>
      <c r="D53" s="4">
        <f>((($B53/8784)/C53)*1000)*100</f>
        <v>53.079663938290786</v>
      </c>
      <c r="E53" s="21">
        <v>5260</v>
      </c>
      <c r="F53" s="21">
        <v>7070</v>
      </c>
      <c r="G53" s="4">
        <f>((($B53/8784)/F53)*1000)*100</f>
        <v>53.079663938290786</v>
      </c>
      <c r="H53" s="21">
        <v>5292</v>
      </c>
      <c r="I53" s="4"/>
      <c r="J53" s="20">
        <f t="shared" si="2"/>
        <v>2008</v>
      </c>
      <c r="K53" s="21">
        <v>33874</v>
      </c>
      <c r="L53" s="21">
        <v>7205.2</v>
      </c>
      <c r="M53" s="4">
        <f>((($K53/8784)/L53)*1000)*100</f>
        <v>53.521480185783652</v>
      </c>
      <c r="N53" s="21">
        <v>5463.1</v>
      </c>
      <c r="O53" s="21">
        <v>7205</v>
      </c>
      <c r="P53" s="4">
        <f>((($K53/8784)/O53)*1000)*100</f>
        <v>53.522965861847105</v>
      </c>
      <c r="Q53" s="21">
        <v>5505</v>
      </c>
      <c r="R53" s="4"/>
    </row>
    <row r="54" spans="1:18" x14ac:dyDescent="0.3">
      <c r="A54" s="20">
        <v>2009</v>
      </c>
      <c r="B54" s="21">
        <v>31443</v>
      </c>
      <c r="C54" s="21">
        <v>6351</v>
      </c>
      <c r="D54" s="4">
        <f t="shared" si="5"/>
        <v>56.516825092801696</v>
      </c>
      <c r="E54" s="21">
        <v>5111</v>
      </c>
      <c r="F54" s="21">
        <v>6564</v>
      </c>
      <c r="G54" s="4">
        <f t="shared" si="6"/>
        <v>54.682869616755568</v>
      </c>
      <c r="H54" s="21">
        <v>5195</v>
      </c>
      <c r="I54" s="4"/>
      <c r="J54" s="20">
        <f t="shared" si="2"/>
        <v>2009</v>
      </c>
      <c r="K54" s="21">
        <v>32743</v>
      </c>
      <c r="L54" s="21">
        <v>6615.2</v>
      </c>
      <c r="M54" s="4">
        <f t="shared" si="8"/>
        <v>56.502983857296144</v>
      </c>
      <c r="N54" s="21">
        <v>5372.8</v>
      </c>
      <c r="O54" s="21">
        <v>6771</v>
      </c>
      <c r="P54" s="4">
        <f t="shared" si="7"/>
        <v>55.202856123583729</v>
      </c>
      <c r="Q54" s="21">
        <v>5456.8</v>
      </c>
      <c r="R54" s="4"/>
    </row>
    <row r="55" spans="1:18" x14ac:dyDescent="0.3">
      <c r="A55" s="20">
        <v>2010</v>
      </c>
      <c r="B55" s="21">
        <v>32296</v>
      </c>
      <c r="C55" s="21">
        <v>7123</v>
      </c>
      <c r="D55" s="4">
        <f t="shared" si="5"/>
        <v>51.758500503545982</v>
      </c>
      <c r="E55" s="21">
        <v>5289</v>
      </c>
      <c r="F55" s="21">
        <v>7133</v>
      </c>
      <c r="G55" s="4">
        <f t="shared" si="6"/>
        <v>51.685938467230905</v>
      </c>
      <c r="H55" s="21">
        <v>5289</v>
      </c>
      <c r="I55" s="4"/>
      <c r="J55" s="20">
        <f t="shared" si="2"/>
        <v>2010</v>
      </c>
      <c r="K55" s="21">
        <v>33964</v>
      </c>
      <c r="L55" s="21">
        <v>7374.6</v>
      </c>
      <c r="M55" s="4">
        <f t="shared" si="8"/>
        <v>52.574633875351736</v>
      </c>
      <c r="N55" s="21">
        <v>5672</v>
      </c>
      <c r="O55" s="21">
        <v>7385</v>
      </c>
      <c r="P55" s="4">
        <f t="shared" si="7"/>
        <v>52.500595122162352</v>
      </c>
      <c r="Q55" s="21">
        <v>5672</v>
      </c>
      <c r="R55" s="4"/>
    </row>
    <row r="56" spans="1:18" x14ac:dyDescent="0.3">
      <c r="A56" s="20">
        <v>2011</v>
      </c>
      <c r="B56" s="21">
        <v>31755</v>
      </c>
      <c r="C56" s="21">
        <v>7305</v>
      </c>
      <c r="D56" s="4">
        <f t="shared" si="5"/>
        <v>49.62354551676934</v>
      </c>
      <c r="E56" s="21">
        <v>4947</v>
      </c>
      <c r="F56" s="21">
        <v>7305</v>
      </c>
      <c r="G56" s="4">
        <f t="shared" si="6"/>
        <v>49.62354551676934</v>
      </c>
      <c r="H56" s="21">
        <v>4986</v>
      </c>
      <c r="I56" s="4"/>
      <c r="J56" s="20">
        <f t="shared" si="2"/>
        <v>2011</v>
      </c>
      <c r="K56" s="21">
        <v>33924</v>
      </c>
      <c r="L56" s="21">
        <v>7776.6</v>
      </c>
      <c r="M56" s="4">
        <f t="shared" si="8"/>
        <v>49.798147515958476</v>
      </c>
      <c r="N56" s="21">
        <v>5418.8</v>
      </c>
      <c r="O56" s="21">
        <v>7777</v>
      </c>
      <c r="P56" s="4">
        <f t="shared" si="7"/>
        <v>49.795586212241574</v>
      </c>
      <c r="Q56" s="21">
        <v>5457.8</v>
      </c>
      <c r="R56" s="4"/>
    </row>
    <row r="57" spans="1:18" x14ac:dyDescent="0.3">
      <c r="A57" s="20">
        <v>2012</v>
      </c>
      <c r="B57" s="21">
        <v>31364</v>
      </c>
      <c r="C57" s="21">
        <v>6685</v>
      </c>
      <c r="D57" s="4">
        <f>((($B57/8784)/C57)*1000)*100</f>
        <v>53.411860552878501</v>
      </c>
      <c r="E57" s="21">
        <v>5203</v>
      </c>
      <c r="F57" s="21">
        <v>7003</v>
      </c>
      <c r="G57" s="4">
        <f>((($B57/8784)/F57)*1000)*100</f>
        <v>50.986475481364089</v>
      </c>
      <c r="H57" s="21">
        <v>5203</v>
      </c>
      <c r="I57" s="4"/>
      <c r="J57" s="20">
        <f t="shared" si="2"/>
        <v>2012</v>
      </c>
      <c r="K57" s="21">
        <v>33900</v>
      </c>
      <c r="L57" s="21">
        <v>7073.21</v>
      </c>
      <c r="M57" s="4">
        <f>((($K57/8784)/L57)*1000)*100</f>
        <v>54.562067540569828</v>
      </c>
      <c r="N57" s="21">
        <v>5738.2</v>
      </c>
      <c r="O57" s="21">
        <v>7396</v>
      </c>
      <c r="P57" s="4">
        <f>((($K57/8784)/O57)*1000)*100</f>
        <v>52.180768219123031</v>
      </c>
      <c r="Q57" s="21">
        <v>5738.2</v>
      </c>
      <c r="R57" s="4"/>
    </row>
    <row r="58" spans="1:18" x14ac:dyDescent="0.3">
      <c r="A58" s="20">
        <v>2013</v>
      </c>
      <c r="B58" s="21">
        <v>31589</v>
      </c>
      <c r="C58" s="21">
        <v>7051</v>
      </c>
      <c r="D58" s="4">
        <f t="shared" si="5"/>
        <v>51.142394388179014</v>
      </c>
      <c r="E58" s="21">
        <v>5341</v>
      </c>
      <c r="F58" s="21">
        <v>7235</v>
      </c>
      <c r="G58" s="4">
        <f t="shared" si="6"/>
        <v>49.841744689847992</v>
      </c>
      <c r="H58" s="21">
        <v>5443</v>
      </c>
      <c r="I58" s="4"/>
      <c r="J58" s="20">
        <f t="shared" si="2"/>
        <v>2013</v>
      </c>
      <c r="K58" s="21">
        <v>34380</v>
      </c>
      <c r="L58" s="21">
        <v>7580</v>
      </c>
      <c r="M58" s="4">
        <f t="shared" si="8"/>
        <v>51.776484620667219</v>
      </c>
      <c r="N58" s="21">
        <v>5921.7</v>
      </c>
      <c r="O58" s="21">
        <v>7667</v>
      </c>
      <c r="P58" s="4">
        <f t="shared" si="7"/>
        <v>51.188959622363051</v>
      </c>
      <c r="Q58" s="21">
        <v>5969</v>
      </c>
      <c r="R58" s="4"/>
    </row>
    <row r="59" spans="1:18" x14ac:dyDescent="0.3">
      <c r="A59" s="20">
        <v>2014</v>
      </c>
      <c r="B59" s="21">
        <v>30968</v>
      </c>
      <c r="C59" s="21">
        <v>6204</v>
      </c>
      <c r="D59" s="4">
        <f t="shared" si="5"/>
        <v>56.981944186840714</v>
      </c>
      <c r="E59" s="21">
        <v>5093</v>
      </c>
      <c r="F59" s="21">
        <v>6268</v>
      </c>
      <c r="G59" s="4">
        <f t="shared" si="6"/>
        <v>56.400124718436473</v>
      </c>
      <c r="H59" s="21">
        <v>5168</v>
      </c>
      <c r="I59" s="4"/>
      <c r="J59" s="20">
        <f t="shared" si="2"/>
        <v>2014</v>
      </c>
      <c r="K59" s="21">
        <v>34010</v>
      </c>
      <c r="L59" s="21">
        <v>6712</v>
      </c>
      <c r="M59" s="4">
        <f t="shared" si="8"/>
        <v>57.842969179442804</v>
      </c>
      <c r="N59" s="21">
        <v>5637.4</v>
      </c>
      <c r="O59" s="21">
        <v>6743</v>
      </c>
      <c r="P59" s="4">
        <f t="shared" si="7"/>
        <v>57.5770442136171</v>
      </c>
      <c r="Q59" s="21">
        <v>5712.4</v>
      </c>
      <c r="R59" s="4"/>
    </row>
    <row r="60" spans="1:18" x14ac:dyDescent="0.3">
      <c r="A60" s="20">
        <v>2015</v>
      </c>
      <c r="B60" s="21">
        <v>31069</v>
      </c>
      <c r="C60" s="21">
        <v>6430</v>
      </c>
      <c r="D60" s="4">
        <f t="shared" si="5"/>
        <v>55.158468082688884</v>
      </c>
      <c r="E60" s="21">
        <v>4990</v>
      </c>
      <c r="F60" s="21">
        <v>6430</v>
      </c>
      <c r="G60" s="4">
        <f t="shared" si="6"/>
        <v>55.158468082688884</v>
      </c>
      <c r="H60" s="21">
        <v>5030</v>
      </c>
      <c r="I60" s="4"/>
      <c r="J60" s="20">
        <f t="shared" si="2"/>
        <v>2015</v>
      </c>
      <c r="K60" s="21">
        <v>34266</v>
      </c>
      <c r="L60" s="21">
        <v>6953.42</v>
      </c>
      <c r="M60" s="4">
        <f t="shared" si="8"/>
        <v>56.254962818533016</v>
      </c>
      <c r="N60" s="21">
        <v>5507</v>
      </c>
      <c r="O60" s="21">
        <v>6958</v>
      </c>
      <c r="P60" s="4">
        <f t="shared" si="7"/>
        <v>56.217933826048274</v>
      </c>
      <c r="Q60" s="21">
        <v>5547</v>
      </c>
      <c r="R60" s="4"/>
    </row>
    <row r="61" spans="1:18" x14ac:dyDescent="0.3">
      <c r="A61" s="20">
        <v>2016</v>
      </c>
      <c r="B61" s="21">
        <v>30415</v>
      </c>
      <c r="C61" s="21">
        <v>6569</v>
      </c>
      <c r="D61" s="4">
        <f>((($B61/8784)/C61)*1000)*100</f>
        <v>52.710390277677263</v>
      </c>
      <c r="E61" s="21">
        <v>4823</v>
      </c>
      <c r="F61" s="21">
        <v>6612</v>
      </c>
      <c r="G61" s="4">
        <f>((($B61/8784)/F61)*1000)*100</f>
        <v>52.367597358448556</v>
      </c>
      <c r="H61" s="21">
        <v>4856</v>
      </c>
      <c r="I61" s="4"/>
      <c r="J61" s="20">
        <f t="shared" si="2"/>
        <v>2016</v>
      </c>
      <c r="K61" s="21">
        <v>33720</v>
      </c>
      <c r="L61" s="21">
        <v>7185.46</v>
      </c>
      <c r="M61" s="4">
        <f>((($K61/8784)/L61)*1000)*100</f>
        <v>53.424524166965661</v>
      </c>
      <c r="N61" s="21">
        <v>5363</v>
      </c>
      <c r="O61" s="21">
        <v>7189</v>
      </c>
      <c r="P61" s="4">
        <f>((($K61/8784)/O61)*1000)*100</f>
        <v>53.39821691761928</v>
      </c>
      <c r="Q61" s="21">
        <v>5382</v>
      </c>
      <c r="R61" s="4"/>
    </row>
    <row r="62" spans="1:18" ht="13.5" customHeight="1" x14ac:dyDescent="0.3">
      <c r="A62" s="20">
        <v>2017</v>
      </c>
      <c r="B62" s="21">
        <v>29311</v>
      </c>
      <c r="C62" s="21">
        <v>6194</v>
      </c>
      <c r="D62" s="4">
        <f t="shared" si="5"/>
        <v>54.020093093478295</v>
      </c>
      <c r="E62" s="21">
        <v>5161</v>
      </c>
      <c r="F62" s="21">
        <v>6276</v>
      </c>
      <c r="G62" s="4">
        <f t="shared" si="6"/>
        <v>53.314285631135213</v>
      </c>
      <c r="H62" s="21">
        <v>5172</v>
      </c>
      <c r="I62" s="4"/>
      <c r="J62" s="20">
        <f t="shared" si="2"/>
        <v>2017</v>
      </c>
      <c r="K62" s="21">
        <v>33021</v>
      </c>
      <c r="L62" s="21">
        <v>6893.1514594</v>
      </c>
      <c r="M62" s="4">
        <f t="shared" si="8"/>
        <v>54.685009754207783</v>
      </c>
      <c r="N62" s="21">
        <v>5721</v>
      </c>
      <c r="O62" s="21">
        <v>6959</v>
      </c>
      <c r="P62" s="4">
        <f t="shared" si="7"/>
        <v>54.167560683218937</v>
      </c>
      <c r="Q62" s="21">
        <v>5732</v>
      </c>
      <c r="R62" s="4"/>
    </row>
    <row r="63" spans="1:18" ht="13.5" customHeight="1" x14ac:dyDescent="0.3">
      <c r="A63" s="20">
        <v>2018</v>
      </c>
      <c r="B63" s="21">
        <v>29996</v>
      </c>
      <c r="C63" s="21">
        <v>6683</v>
      </c>
      <c r="D63" s="4">
        <f>((($B63/8760)/C63)*1000)*100</f>
        <v>51.237481868053401</v>
      </c>
      <c r="E63" s="21">
        <v>5157</v>
      </c>
      <c r="F63" s="21">
        <v>6683</v>
      </c>
      <c r="G63" s="4">
        <f>((($B63/8760)/F63)*1000)*100</f>
        <v>51.237481868053401</v>
      </c>
      <c r="H63" s="21">
        <v>5167</v>
      </c>
      <c r="I63" s="4"/>
      <c r="J63" s="20">
        <f t="shared" si="2"/>
        <v>2018</v>
      </c>
      <c r="K63" s="21">
        <v>34064</v>
      </c>
      <c r="L63" s="21">
        <v>7518</v>
      </c>
      <c r="M63" s="4">
        <f t="shared" si="8"/>
        <v>51.723656223541425</v>
      </c>
      <c r="N63" s="21">
        <v>5751</v>
      </c>
      <c r="O63" s="21">
        <v>7518</v>
      </c>
      <c r="P63" s="4">
        <f>((($K63/8760)/O63)*1000)*100</f>
        <v>51.723656223541425</v>
      </c>
      <c r="Q63" s="21">
        <v>5761</v>
      </c>
      <c r="R63" s="4"/>
    </row>
    <row r="64" spans="1:18" ht="53.4" x14ac:dyDescent="0.3">
      <c r="A64" s="17" t="s">
        <v>81</v>
      </c>
      <c r="B64" s="17" t="s">
        <v>82</v>
      </c>
      <c r="C64" s="17" t="s">
        <v>83</v>
      </c>
      <c r="D64" s="17" t="s">
        <v>84</v>
      </c>
      <c r="E64" s="17" t="s">
        <v>85</v>
      </c>
      <c r="F64" s="17" t="s">
        <v>86</v>
      </c>
      <c r="G64" s="17" t="s">
        <v>87</v>
      </c>
      <c r="H64" s="17" t="s">
        <v>88</v>
      </c>
      <c r="I64" s="4"/>
      <c r="J64" s="17" t="s">
        <v>89</v>
      </c>
      <c r="K64" s="17" t="s">
        <v>82</v>
      </c>
      <c r="L64" s="17" t="s">
        <v>83</v>
      </c>
      <c r="M64" s="17" t="s">
        <v>84</v>
      </c>
      <c r="N64" s="17" t="s">
        <v>85</v>
      </c>
      <c r="O64" s="17" t="s">
        <v>86</v>
      </c>
      <c r="P64" s="17" t="s">
        <v>87</v>
      </c>
      <c r="Q64" s="17" t="s">
        <v>88</v>
      </c>
    </row>
    <row r="65" spans="1:18" x14ac:dyDescent="0.3">
      <c r="A65" s="19" t="s">
        <v>43</v>
      </c>
      <c r="B65" s="22"/>
      <c r="C65" s="19"/>
      <c r="D65" s="23"/>
      <c r="E65" s="19"/>
      <c r="F65" s="19"/>
      <c r="G65" s="23"/>
      <c r="H65" s="19"/>
      <c r="I65" s="4"/>
      <c r="J65" s="19" t="str">
        <f t="shared" si="2"/>
        <v>ME</v>
      </c>
      <c r="K65" s="20"/>
      <c r="L65" s="20"/>
      <c r="M65" s="4"/>
      <c r="N65" s="20"/>
      <c r="O65" s="20"/>
      <c r="P65" s="4"/>
      <c r="Q65" s="20"/>
    </row>
    <row r="66" spans="1:18" x14ac:dyDescent="0.3">
      <c r="A66" s="20">
        <v>1991</v>
      </c>
      <c r="B66" s="21">
        <v>9953</v>
      </c>
      <c r="C66" s="21">
        <v>1479</v>
      </c>
      <c r="D66" s="4">
        <f t="shared" ref="D66:D92" si="9">((($B66/8760)/C66)*1000)*100</f>
        <v>76.821312685048824</v>
      </c>
      <c r="E66" s="21">
        <v>1700</v>
      </c>
      <c r="F66" s="21">
        <v>1515</v>
      </c>
      <c r="G66" s="4">
        <f t="shared" ref="G66:G92" si="10">((($B66/8760)/F66)*1000)*100</f>
        <v>74.995855749958551</v>
      </c>
      <c r="H66" s="21">
        <v>1700</v>
      </c>
      <c r="I66" s="4"/>
      <c r="J66" s="20">
        <f>A66</f>
        <v>1991</v>
      </c>
      <c r="K66" s="21">
        <v>9953</v>
      </c>
      <c r="L66" s="21">
        <v>1479</v>
      </c>
      <c r="M66" s="4">
        <f>((($K66/8760)/L66)*1000)*100</f>
        <v>76.821312685048824</v>
      </c>
      <c r="N66" s="21">
        <v>1712</v>
      </c>
      <c r="O66" s="21">
        <v>1515</v>
      </c>
      <c r="P66" s="4">
        <f t="shared" ref="P66:P92" si="11">((($K66/8760)/O66)*1000)*100</f>
        <v>74.995855749958551</v>
      </c>
      <c r="Q66" s="21">
        <v>1712</v>
      </c>
      <c r="R66" s="4"/>
    </row>
    <row r="67" spans="1:18" x14ac:dyDescent="0.3">
      <c r="A67" s="20">
        <v>1992</v>
      </c>
      <c r="B67" s="21">
        <v>9889</v>
      </c>
      <c r="C67" s="21">
        <v>1427</v>
      </c>
      <c r="D67" s="4">
        <f>((($B67/8784)/C67)*1000)*100</f>
        <v>78.892565063828869</v>
      </c>
      <c r="E67" s="21">
        <v>1680</v>
      </c>
      <c r="F67" s="21">
        <v>1457</v>
      </c>
      <c r="G67" s="4">
        <f>((($B67/8784)/F67)*1000)*100</f>
        <v>77.268147114676594</v>
      </c>
      <c r="H67" s="21">
        <v>1721</v>
      </c>
      <c r="I67" s="4"/>
      <c r="J67" s="20">
        <f t="shared" si="2"/>
        <v>1992</v>
      </c>
      <c r="K67" s="21">
        <v>9889</v>
      </c>
      <c r="L67" s="21">
        <v>1427</v>
      </c>
      <c r="M67" s="4">
        <f>((($K67/8784)/L67)*1000)*100</f>
        <v>78.892565063828869</v>
      </c>
      <c r="N67" s="21">
        <v>1680</v>
      </c>
      <c r="O67" s="21">
        <v>1457</v>
      </c>
      <c r="P67" s="4">
        <f>((($K67/8784)/O67)*1000)*100</f>
        <v>77.268147114676594</v>
      </c>
      <c r="Q67" s="21">
        <v>1721</v>
      </c>
      <c r="R67" s="4"/>
    </row>
    <row r="68" spans="1:18" x14ac:dyDescent="0.3">
      <c r="A68" s="20">
        <v>1993</v>
      </c>
      <c r="B68" s="21">
        <v>9995</v>
      </c>
      <c r="C68" s="21">
        <v>1461</v>
      </c>
      <c r="D68" s="4">
        <f t="shared" si="9"/>
        <v>78.095943542766406</v>
      </c>
      <c r="E68" s="21">
        <v>1656</v>
      </c>
      <c r="F68" s="21">
        <v>1538</v>
      </c>
      <c r="G68" s="4">
        <f t="shared" si="10"/>
        <v>74.186068605969908</v>
      </c>
      <c r="H68" s="21">
        <v>1701</v>
      </c>
      <c r="I68" s="4"/>
      <c r="J68" s="20">
        <f t="shared" si="2"/>
        <v>1993</v>
      </c>
      <c r="K68" s="21">
        <v>9995</v>
      </c>
      <c r="L68" s="21">
        <v>1464</v>
      </c>
      <c r="M68" s="4">
        <f t="shared" ref="M68:M93" si="12">((($K68/8760)/L68)*1000)*100</f>
        <v>77.935910871572219</v>
      </c>
      <c r="N68" s="21">
        <v>1656</v>
      </c>
      <c r="O68" s="21">
        <v>1538</v>
      </c>
      <c r="P68" s="4">
        <f t="shared" si="11"/>
        <v>74.186068605969908</v>
      </c>
      <c r="Q68" s="21">
        <v>1701</v>
      </c>
      <c r="R68" s="4"/>
    </row>
    <row r="69" spans="1:18" x14ac:dyDescent="0.3">
      <c r="A69" s="20">
        <v>1994</v>
      </c>
      <c r="B69" s="21">
        <v>9977</v>
      </c>
      <c r="C69" s="21">
        <v>1509</v>
      </c>
      <c r="D69" s="4">
        <f t="shared" si="9"/>
        <v>75.475609054954901</v>
      </c>
      <c r="E69" s="21">
        <v>1568</v>
      </c>
      <c r="F69" s="21">
        <v>1540</v>
      </c>
      <c r="G69" s="4">
        <f t="shared" si="10"/>
        <v>73.956294846705802</v>
      </c>
      <c r="H69" s="21">
        <v>1673</v>
      </c>
      <c r="I69" s="4"/>
      <c r="J69" s="20">
        <f t="shared" si="2"/>
        <v>1994</v>
      </c>
      <c r="K69" s="21">
        <v>9977</v>
      </c>
      <c r="L69" s="21">
        <v>1525</v>
      </c>
      <c r="M69" s="4">
        <f t="shared" si="12"/>
        <v>74.683733812411106</v>
      </c>
      <c r="N69" s="21">
        <v>1568</v>
      </c>
      <c r="O69" s="21">
        <v>1547</v>
      </c>
      <c r="P69" s="4">
        <f t="shared" si="11"/>
        <v>73.621650978621162</v>
      </c>
      <c r="Q69" s="21">
        <v>1673</v>
      </c>
      <c r="R69" s="4"/>
    </row>
    <row r="70" spans="1:18" x14ac:dyDescent="0.3">
      <c r="A70" s="20">
        <v>1995</v>
      </c>
      <c r="B70" s="21">
        <v>9620</v>
      </c>
      <c r="C70" s="21">
        <v>1452</v>
      </c>
      <c r="D70" s="4">
        <f t="shared" si="9"/>
        <v>75.631784847226939</v>
      </c>
      <c r="E70" s="21">
        <v>1610</v>
      </c>
      <c r="F70" s="21">
        <v>1539</v>
      </c>
      <c r="G70" s="4">
        <f t="shared" si="10"/>
        <v>71.356303832471426</v>
      </c>
      <c r="H70" s="21">
        <v>1653</v>
      </c>
      <c r="I70" s="4"/>
      <c r="J70" s="20">
        <f t="shared" si="2"/>
        <v>1995</v>
      </c>
      <c r="K70" s="21">
        <v>9620</v>
      </c>
      <c r="L70" s="21">
        <v>1469</v>
      </c>
      <c r="M70" s="4">
        <f t="shared" si="12"/>
        <v>74.756536145795465</v>
      </c>
      <c r="N70" s="21">
        <v>1610</v>
      </c>
      <c r="O70" s="21">
        <v>1539</v>
      </c>
      <c r="P70" s="4">
        <f t="shared" si="11"/>
        <v>71.356303832471426</v>
      </c>
      <c r="Q70" s="21">
        <v>1653</v>
      </c>
      <c r="R70" s="4"/>
    </row>
    <row r="71" spans="1:18" x14ac:dyDescent="0.3">
      <c r="A71" s="20">
        <v>1996</v>
      </c>
      <c r="B71" s="21">
        <v>10139</v>
      </c>
      <c r="C71" s="21">
        <v>1581</v>
      </c>
      <c r="D71" s="4">
        <f>((($B71/8784)/C71)*1000)*100</f>
        <v>73.00807978165119</v>
      </c>
      <c r="E71" s="21">
        <v>1568</v>
      </c>
      <c r="F71" s="21">
        <v>1617</v>
      </c>
      <c r="G71" s="4">
        <f>((($B71/8784)/F71)*1000)*100</f>
        <v>71.382667986883447</v>
      </c>
      <c r="H71" s="21">
        <v>1628</v>
      </c>
      <c r="I71" s="4"/>
      <c r="J71" s="20">
        <f t="shared" ref="J71:J93" si="13">A71</f>
        <v>1996</v>
      </c>
      <c r="K71" s="21">
        <v>10139</v>
      </c>
      <c r="L71" s="21">
        <v>1581</v>
      </c>
      <c r="M71" s="4">
        <f>((($K71/8784)/L71)*1000)*100</f>
        <v>73.00807978165119</v>
      </c>
      <c r="N71" s="21">
        <v>1568</v>
      </c>
      <c r="O71" s="21">
        <v>1617</v>
      </c>
      <c r="P71" s="4">
        <f>((($K71/8784)/O71)*1000)*100</f>
        <v>71.382667986883447</v>
      </c>
      <c r="Q71" s="21">
        <v>1628</v>
      </c>
      <c r="R71" s="4"/>
    </row>
    <row r="72" spans="1:18" x14ac:dyDescent="0.3">
      <c r="A72" s="20">
        <v>1997</v>
      </c>
      <c r="B72" s="21">
        <v>10291</v>
      </c>
      <c r="C72" s="21">
        <v>1562</v>
      </c>
      <c r="D72" s="4">
        <f t="shared" si="9"/>
        <v>75.209455153503001</v>
      </c>
      <c r="E72" s="21">
        <v>1657</v>
      </c>
      <c r="F72" s="21">
        <v>1657</v>
      </c>
      <c r="G72" s="4">
        <f t="shared" si="10"/>
        <v>70.89750690994066</v>
      </c>
      <c r="H72" s="21">
        <v>1666</v>
      </c>
      <c r="I72" s="4"/>
      <c r="J72" s="20">
        <f t="shared" si="13"/>
        <v>1997</v>
      </c>
      <c r="K72" s="21">
        <v>10291</v>
      </c>
      <c r="L72" s="21">
        <v>1536</v>
      </c>
      <c r="M72" s="4">
        <f t="shared" si="12"/>
        <v>76.482531868340942</v>
      </c>
      <c r="N72" s="21">
        <v>1657</v>
      </c>
      <c r="O72" s="21">
        <v>1657</v>
      </c>
      <c r="P72" s="4">
        <f t="shared" si="11"/>
        <v>70.89750690994066</v>
      </c>
      <c r="Q72" s="21">
        <v>1666</v>
      </c>
      <c r="R72" s="4"/>
    </row>
    <row r="73" spans="1:18" x14ac:dyDescent="0.3">
      <c r="A73" s="20">
        <v>1998</v>
      </c>
      <c r="B73" s="21">
        <v>10167</v>
      </c>
      <c r="C73" s="21">
        <v>1624</v>
      </c>
      <c r="D73" s="4">
        <f t="shared" si="9"/>
        <v>71.466529455428841</v>
      </c>
      <c r="E73" s="21">
        <v>1728</v>
      </c>
      <c r="F73" s="21">
        <v>1707</v>
      </c>
      <c r="G73" s="4">
        <f t="shared" si="10"/>
        <v>67.991589827543308</v>
      </c>
      <c r="H73" s="21">
        <v>1728</v>
      </c>
      <c r="I73" s="4"/>
      <c r="J73" s="20">
        <f t="shared" si="13"/>
        <v>1998</v>
      </c>
      <c r="K73" s="21">
        <v>10167</v>
      </c>
      <c r="L73" s="21">
        <v>1639</v>
      </c>
      <c r="M73" s="4">
        <f t="shared" si="12"/>
        <v>70.812473359131445</v>
      </c>
      <c r="N73" s="21">
        <v>1728</v>
      </c>
      <c r="O73" s="21">
        <v>1707</v>
      </c>
      <c r="P73" s="4">
        <f t="shared" si="11"/>
        <v>67.991589827543308</v>
      </c>
      <c r="Q73" s="21">
        <v>1728</v>
      </c>
      <c r="R73" s="4"/>
    </row>
    <row r="74" spans="1:18" x14ac:dyDescent="0.3">
      <c r="A74" s="20">
        <v>1999</v>
      </c>
      <c r="B74" s="21">
        <v>11215</v>
      </c>
      <c r="C74" s="21">
        <v>1436</v>
      </c>
      <c r="D74" s="4">
        <f t="shared" si="9"/>
        <v>89.153979216748709</v>
      </c>
      <c r="E74" s="21">
        <v>1895</v>
      </c>
      <c r="F74" s="21">
        <v>1800</v>
      </c>
      <c r="G74" s="4">
        <f t="shared" si="10"/>
        <v>71.125063419583967</v>
      </c>
      <c r="H74" s="21">
        <v>1895</v>
      </c>
      <c r="I74" s="4"/>
      <c r="J74" s="20">
        <f t="shared" si="13"/>
        <v>1999</v>
      </c>
      <c r="K74" s="21">
        <v>11215</v>
      </c>
      <c r="L74" s="21">
        <v>1476</v>
      </c>
      <c r="M74" s="4">
        <f t="shared" si="12"/>
        <v>86.737882219004845</v>
      </c>
      <c r="N74" s="21">
        <v>1905</v>
      </c>
      <c r="O74" s="21">
        <v>1800</v>
      </c>
      <c r="P74" s="4">
        <f t="shared" si="11"/>
        <v>71.125063419583967</v>
      </c>
      <c r="Q74" s="21">
        <v>1905</v>
      </c>
      <c r="R74" s="4"/>
    </row>
    <row r="75" spans="1:18" x14ac:dyDescent="0.3">
      <c r="A75" s="20">
        <v>2000</v>
      </c>
      <c r="B75" s="21">
        <v>12189</v>
      </c>
      <c r="C75" s="21">
        <v>1761</v>
      </c>
      <c r="D75" s="4">
        <f>((($B75/8784)/C75)*1000)*100</f>
        <v>78.798217604875518</v>
      </c>
      <c r="E75" s="21">
        <v>1914</v>
      </c>
      <c r="F75" s="21">
        <v>1824</v>
      </c>
      <c r="G75" s="4">
        <f>((($B75/8784)/F75)*1000)*100</f>
        <v>76.07656864154923</v>
      </c>
      <c r="H75" s="21">
        <v>1929</v>
      </c>
      <c r="I75" s="4"/>
      <c r="J75" s="20">
        <f t="shared" si="13"/>
        <v>2000</v>
      </c>
      <c r="K75" s="21">
        <v>12189</v>
      </c>
      <c r="L75" s="21">
        <v>1763</v>
      </c>
      <c r="M75" s="4">
        <f>((($K75/8784)/L75)*1000)*100</f>
        <v>78.70882654690061</v>
      </c>
      <c r="N75" s="21">
        <v>1914</v>
      </c>
      <c r="O75" s="21">
        <v>1824</v>
      </c>
      <c r="P75" s="4">
        <f>((($K75/8784)/O75)*1000)*100</f>
        <v>76.07656864154923</v>
      </c>
      <c r="Q75" s="21">
        <v>1929</v>
      </c>
      <c r="R75" s="4"/>
    </row>
    <row r="76" spans="1:18" x14ac:dyDescent="0.3">
      <c r="A76" s="20">
        <v>2001</v>
      </c>
      <c r="B76" s="21">
        <v>12015</v>
      </c>
      <c r="C76" s="21">
        <v>1945</v>
      </c>
      <c r="D76" s="4">
        <f t="shared" si="9"/>
        <v>70.518012466105588</v>
      </c>
      <c r="E76" s="21">
        <v>1901</v>
      </c>
      <c r="F76" s="21">
        <v>1949</v>
      </c>
      <c r="G76" s="4">
        <f t="shared" si="10"/>
        <v>70.373285914097167</v>
      </c>
      <c r="H76" s="21">
        <v>1901</v>
      </c>
      <c r="I76" s="4"/>
      <c r="J76" s="20">
        <f t="shared" si="13"/>
        <v>2001</v>
      </c>
      <c r="K76" s="21">
        <v>12015</v>
      </c>
      <c r="L76" s="21">
        <v>2000.5</v>
      </c>
      <c r="M76" s="4">
        <f t="shared" si="12"/>
        <v>68.561626716608529</v>
      </c>
      <c r="N76" s="21">
        <v>1901</v>
      </c>
      <c r="O76" s="21">
        <v>2025</v>
      </c>
      <c r="P76" s="4">
        <f t="shared" si="11"/>
        <v>67.732115677321175</v>
      </c>
      <c r="Q76" s="21">
        <v>1901</v>
      </c>
      <c r="R76" s="4"/>
    </row>
    <row r="77" spans="1:18" x14ac:dyDescent="0.3">
      <c r="A77" s="20">
        <v>2002</v>
      </c>
      <c r="B77" s="21">
        <v>11553</v>
      </c>
      <c r="C77" s="21">
        <v>1915</v>
      </c>
      <c r="D77" s="4">
        <f t="shared" si="9"/>
        <v>68.868700597303203</v>
      </c>
      <c r="E77" s="21">
        <v>1861</v>
      </c>
      <c r="F77" s="21">
        <v>1930</v>
      </c>
      <c r="G77" s="4">
        <f t="shared" si="10"/>
        <v>68.333451628930362</v>
      </c>
      <c r="H77" s="21">
        <v>1877</v>
      </c>
      <c r="I77" s="4"/>
      <c r="J77" s="20">
        <f t="shared" si="13"/>
        <v>2002</v>
      </c>
      <c r="K77" s="21">
        <v>11553</v>
      </c>
      <c r="L77" s="21">
        <v>1927.7</v>
      </c>
      <c r="M77" s="4">
        <f t="shared" si="12"/>
        <v>68.414982437015922</v>
      </c>
      <c r="N77" s="21">
        <v>1861</v>
      </c>
      <c r="O77" s="21">
        <v>1943</v>
      </c>
      <c r="P77" s="4">
        <f t="shared" si="11"/>
        <v>67.876254062704902</v>
      </c>
      <c r="Q77" s="21">
        <v>1877</v>
      </c>
      <c r="R77" s="4"/>
    </row>
    <row r="78" spans="1:18" x14ac:dyDescent="0.3">
      <c r="A78" s="20">
        <v>2003</v>
      </c>
      <c r="B78" s="21">
        <v>11692</v>
      </c>
      <c r="C78" s="21">
        <v>1886</v>
      </c>
      <c r="D78" s="4">
        <f t="shared" si="9"/>
        <v>70.768992383193634</v>
      </c>
      <c r="E78" s="21">
        <v>1947</v>
      </c>
      <c r="F78" s="21">
        <v>1891</v>
      </c>
      <c r="G78" s="4">
        <f t="shared" si="10"/>
        <v>70.581871832206872</v>
      </c>
      <c r="H78" s="21">
        <v>1960</v>
      </c>
      <c r="I78" s="4"/>
      <c r="J78" s="20">
        <f t="shared" si="13"/>
        <v>2003</v>
      </c>
      <c r="K78" s="21">
        <v>11692</v>
      </c>
      <c r="L78" s="21">
        <v>1886</v>
      </c>
      <c r="M78" s="4">
        <f t="shared" si="12"/>
        <v>70.768992383193634</v>
      </c>
      <c r="N78" s="21">
        <v>1947</v>
      </c>
      <c r="O78" s="21">
        <v>1891</v>
      </c>
      <c r="P78" s="4">
        <f t="shared" si="11"/>
        <v>70.581871832206872</v>
      </c>
      <c r="Q78" s="21">
        <v>1960</v>
      </c>
      <c r="R78" s="4"/>
    </row>
    <row r="79" spans="1:18" x14ac:dyDescent="0.3">
      <c r="A79" s="20">
        <v>2004</v>
      </c>
      <c r="B79" s="21">
        <v>11987</v>
      </c>
      <c r="C79" s="21">
        <v>1820</v>
      </c>
      <c r="D79" s="4">
        <f>((($B79/8784)/C79)*1000)*100</f>
        <v>74.98023379170921</v>
      </c>
      <c r="E79" s="21">
        <v>1941</v>
      </c>
      <c r="F79" s="21">
        <v>1883</v>
      </c>
      <c r="G79" s="4">
        <f>((($B79/8784)/F79)*1000)*100</f>
        <v>72.471601434365766</v>
      </c>
      <c r="H79" s="21">
        <v>1945</v>
      </c>
      <c r="I79" s="4"/>
      <c r="J79" s="20">
        <f t="shared" si="13"/>
        <v>2004</v>
      </c>
      <c r="K79" s="21">
        <v>11987</v>
      </c>
      <c r="L79" s="21">
        <v>1820</v>
      </c>
      <c r="M79" s="4">
        <f>((($K79/8784)/L79)*1000)*100</f>
        <v>74.98023379170921</v>
      </c>
      <c r="N79" s="21">
        <v>1941</v>
      </c>
      <c r="O79" s="21">
        <v>1883</v>
      </c>
      <c r="P79" s="4">
        <f>((($K79/8784)/O79)*1000)*100</f>
        <v>72.471601434365766</v>
      </c>
      <c r="Q79" s="21">
        <v>1945</v>
      </c>
      <c r="R79" s="4"/>
    </row>
    <row r="80" spans="1:18" x14ac:dyDescent="0.3">
      <c r="A80" s="20">
        <v>2005</v>
      </c>
      <c r="B80" s="21">
        <v>12209</v>
      </c>
      <c r="C80" s="21">
        <v>2037</v>
      </c>
      <c r="D80" s="4">
        <f t="shared" si="9"/>
        <v>68.420297554600623</v>
      </c>
      <c r="E80" s="21">
        <v>1878</v>
      </c>
      <c r="F80" s="21">
        <v>2069</v>
      </c>
      <c r="G80" s="4">
        <f t="shared" si="10"/>
        <v>67.362081256027778</v>
      </c>
      <c r="H80" s="21">
        <v>1912</v>
      </c>
      <c r="I80" s="4"/>
      <c r="J80" s="20">
        <f t="shared" si="13"/>
        <v>2005</v>
      </c>
      <c r="K80" s="21">
        <v>12209</v>
      </c>
      <c r="L80" s="21">
        <v>2037.9</v>
      </c>
      <c r="M80" s="4">
        <f t="shared" si="12"/>
        <v>68.390081023956753</v>
      </c>
      <c r="N80" s="21">
        <v>1878</v>
      </c>
      <c r="O80" s="21">
        <v>2069</v>
      </c>
      <c r="P80" s="4">
        <f t="shared" si="11"/>
        <v>67.362081256027778</v>
      </c>
      <c r="Q80" s="21">
        <v>1912</v>
      </c>
      <c r="R80" s="4"/>
    </row>
    <row r="81" spans="1:18" x14ac:dyDescent="0.3">
      <c r="A81" s="20">
        <v>2006</v>
      </c>
      <c r="B81" s="21">
        <v>11731</v>
      </c>
      <c r="C81" s="21">
        <v>2068</v>
      </c>
      <c r="D81" s="4">
        <f t="shared" si="9"/>
        <v>64.756056631603116</v>
      </c>
      <c r="E81" s="21">
        <v>1839</v>
      </c>
      <c r="F81" s="21">
        <v>2068</v>
      </c>
      <c r="G81" s="4">
        <f t="shared" si="10"/>
        <v>64.756056631603116</v>
      </c>
      <c r="H81" s="21">
        <v>1857</v>
      </c>
      <c r="I81" s="4"/>
      <c r="J81" s="20">
        <f t="shared" si="13"/>
        <v>2006</v>
      </c>
      <c r="K81" s="21">
        <v>11731</v>
      </c>
      <c r="L81" s="21">
        <v>2135.8000000000002</v>
      </c>
      <c r="M81" s="4">
        <f t="shared" si="12"/>
        <v>62.700405053916683</v>
      </c>
      <c r="N81" s="21">
        <v>1839</v>
      </c>
      <c r="O81" s="21">
        <v>2136</v>
      </c>
      <c r="P81" s="4">
        <f t="shared" si="11"/>
        <v>62.694534229473433</v>
      </c>
      <c r="Q81" s="21">
        <v>1857</v>
      </c>
      <c r="R81" s="4"/>
    </row>
    <row r="82" spans="1:18" x14ac:dyDescent="0.3">
      <c r="A82" s="20">
        <v>2007</v>
      </c>
      <c r="B82" s="21">
        <v>11969</v>
      </c>
      <c r="C82" s="21">
        <v>1974</v>
      </c>
      <c r="D82" s="4">
        <f t="shared" si="9"/>
        <v>69.216018283345591</v>
      </c>
      <c r="E82" s="21">
        <v>1841</v>
      </c>
      <c r="F82" s="21">
        <v>1997</v>
      </c>
      <c r="G82" s="4">
        <f t="shared" si="10"/>
        <v>68.418838303116772</v>
      </c>
      <c r="H82" s="21">
        <v>1866</v>
      </c>
      <c r="I82" s="4"/>
      <c r="J82" s="20">
        <f t="shared" si="13"/>
        <v>2007</v>
      </c>
      <c r="K82" s="21">
        <v>12057</v>
      </c>
      <c r="L82" s="21">
        <v>1988.8</v>
      </c>
      <c r="M82" s="4">
        <f t="shared" si="12"/>
        <v>69.206047013963129</v>
      </c>
      <c r="N82" s="21">
        <v>1876.2</v>
      </c>
      <c r="O82" s="21">
        <v>2012</v>
      </c>
      <c r="P82" s="4">
        <f t="shared" si="11"/>
        <v>68.408044881396563</v>
      </c>
      <c r="Q82" s="21">
        <v>1899</v>
      </c>
      <c r="R82" s="4"/>
    </row>
    <row r="83" spans="1:18" x14ac:dyDescent="0.3">
      <c r="A83" s="20">
        <v>2008</v>
      </c>
      <c r="B83" s="21">
        <v>11805</v>
      </c>
      <c r="C83" s="21">
        <v>1600</v>
      </c>
      <c r="D83" s="4">
        <f>((($B83/8784)/C83)*1000)*100</f>
        <v>83.995047814207652</v>
      </c>
      <c r="E83" s="21">
        <v>1835</v>
      </c>
      <c r="F83" s="21">
        <v>1913</v>
      </c>
      <c r="G83" s="4">
        <f>((($B83/8784)/F83)*1000)*100</f>
        <v>70.252000262797822</v>
      </c>
      <c r="H83" s="21">
        <v>1877</v>
      </c>
      <c r="I83" s="4"/>
      <c r="J83" s="20">
        <f t="shared" si="13"/>
        <v>2008</v>
      </c>
      <c r="K83" s="21">
        <v>12065</v>
      </c>
      <c r="L83" s="21">
        <v>1622</v>
      </c>
      <c r="M83" s="4">
        <f>((($K83/8784)/L83)*1000)*100</f>
        <v>84.680643429708539</v>
      </c>
      <c r="N83" s="21">
        <v>1888.4</v>
      </c>
      <c r="O83" s="21">
        <v>1937</v>
      </c>
      <c r="P83" s="4">
        <f>((($K83/8784)/O83)*1000)*100</f>
        <v>70.909655985021814</v>
      </c>
      <c r="Q83" s="21">
        <v>1930.4</v>
      </c>
      <c r="R83" s="4"/>
    </row>
    <row r="84" spans="1:18" x14ac:dyDescent="0.3">
      <c r="A84" s="20">
        <v>2009</v>
      </c>
      <c r="B84" s="21">
        <v>11407</v>
      </c>
      <c r="C84" s="21">
        <v>1876</v>
      </c>
      <c r="D84" s="4">
        <f t="shared" si="9"/>
        <v>69.41199092599625</v>
      </c>
      <c r="E84" s="21">
        <v>1824</v>
      </c>
      <c r="F84" s="21">
        <v>1932</v>
      </c>
      <c r="G84" s="4">
        <f t="shared" si="10"/>
        <v>67.400049160025333</v>
      </c>
      <c r="H84" s="21">
        <v>1824</v>
      </c>
      <c r="I84" s="4"/>
      <c r="J84" s="20">
        <f t="shared" si="13"/>
        <v>2009</v>
      </c>
      <c r="K84" s="21">
        <v>11817</v>
      </c>
      <c r="L84" s="21">
        <v>1968.9</v>
      </c>
      <c r="M84" s="4">
        <f t="shared" si="12"/>
        <v>68.514023197710699</v>
      </c>
      <c r="N84" s="21">
        <v>1903.6</v>
      </c>
      <c r="O84" s="21">
        <v>2004</v>
      </c>
      <c r="P84" s="4">
        <f t="shared" si="11"/>
        <v>67.314002132720859</v>
      </c>
      <c r="Q84" s="21">
        <v>1903.6</v>
      </c>
      <c r="R84" s="4"/>
    </row>
    <row r="85" spans="1:18" x14ac:dyDescent="0.3">
      <c r="A85" s="20">
        <v>2010</v>
      </c>
      <c r="B85" s="21">
        <v>11697</v>
      </c>
      <c r="C85" s="21">
        <v>1914</v>
      </c>
      <c r="D85" s="4">
        <f t="shared" si="9"/>
        <v>69.763530439014616</v>
      </c>
      <c r="E85" s="21">
        <v>1750</v>
      </c>
      <c r="F85" s="21">
        <v>1987</v>
      </c>
      <c r="G85" s="4">
        <f t="shared" si="10"/>
        <v>67.200501892437842</v>
      </c>
      <c r="H85" s="21">
        <v>1836</v>
      </c>
      <c r="I85" s="4"/>
      <c r="J85" s="20">
        <f t="shared" si="13"/>
        <v>2010</v>
      </c>
      <c r="K85" s="21">
        <v>12230</v>
      </c>
      <c r="L85" s="21">
        <v>1980.1</v>
      </c>
      <c r="M85" s="4">
        <f t="shared" si="12"/>
        <v>70.507485554324901</v>
      </c>
      <c r="N85" s="21">
        <v>1867.8</v>
      </c>
      <c r="O85" s="21">
        <v>2070</v>
      </c>
      <c r="P85" s="4">
        <f t="shared" si="11"/>
        <v>67.445348862859291</v>
      </c>
      <c r="Q85" s="21">
        <v>1938.4</v>
      </c>
      <c r="R85" s="4"/>
    </row>
    <row r="86" spans="1:18" x14ac:dyDescent="0.3">
      <c r="A86" s="20">
        <v>2011</v>
      </c>
      <c r="B86" s="21">
        <v>11422</v>
      </c>
      <c r="C86" s="21">
        <v>1955</v>
      </c>
      <c r="D86" s="4">
        <f t="shared" si="9"/>
        <v>66.69469455441498</v>
      </c>
      <c r="E86" s="21">
        <v>1745</v>
      </c>
      <c r="F86" s="21">
        <v>2026</v>
      </c>
      <c r="G86" s="4">
        <f t="shared" si="10"/>
        <v>64.357417499447806</v>
      </c>
      <c r="H86" s="21">
        <v>1745</v>
      </c>
      <c r="I86" s="4"/>
      <c r="J86" s="20">
        <f t="shared" si="13"/>
        <v>2011</v>
      </c>
      <c r="K86" s="21">
        <v>12077</v>
      </c>
      <c r="L86" s="21">
        <v>2271.6999999999998</v>
      </c>
      <c r="M86" s="4">
        <f t="shared" si="12"/>
        <v>60.68816164266979</v>
      </c>
      <c r="N86" s="21">
        <v>1905.5</v>
      </c>
      <c r="O86" s="21">
        <v>2272</v>
      </c>
      <c r="P86" s="4">
        <f t="shared" si="11"/>
        <v>60.680148241044442</v>
      </c>
      <c r="Q86" s="21">
        <v>1905.5</v>
      </c>
      <c r="R86" s="4"/>
    </row>
    <row r="87" spans="1:18" x14ac:dyDescent="0.3">
      <c r="A87" s="20">
        <v>2012</v>
      </c>
      <c r="B87" s="21">
        <v>11427</v>
      </c>
      <c r="C87" s="21">
        <v>1688</v>
      </c>
      <c r="D87" s="4">
        <f>((($B87/8784)/C87)*1000)*100</f>
        <v>77.066823349649084</v>
      </c>
      <c r="E87" s="21">
        <v>1812</v>
      </c>
      <c r="F87" s="21">
        <v>1877</v>
      </c>
      <c r="G87" s="4">
        <f>((($B87/8784)/F87)*1000)*100</f>
        <v>69.30676495162902</v>
      </c>
      <c r="H87" s="21">
        <v>1812</v>
      </c>
      <c r="I87" s="4"/>
      <c r="J87" s="20">
        <f t="shared" si="13"/>
        <v>2012</v>
      </c>
      <c r="K87" s="21">
        <v>12084</v>
      </c>
      <c r="L87" s="21">
        <v>1821</v>
      </c>
      <c r="M87" s="4">
        <f>((($K87/8784)/L87)*1000)*100</f>
        <v>75.545472823135057</v>
      </c>
      <c r="N87" s="21">
        <v>2010.3</v>
      </c>
      <c r="O87" s="21">
        <v>2007</v>
      </c>
      <c r="P87" s="4">
        <f>((($K87/8784)/O87)*1000)*100</f>
        <v>68.544248136985033</v>
      </c>
      <c r="Q87" s="21">
        <v>2037</v>
      </c>
      <c r="R87" s="4"/>
    </row>
    <row r="88" spans="1:18" x14ac:dyDescent="0.3">
      <c r="A88" s="20">
        <v>2013</v>
      </c>
      <c r="B88" s="21">
        <v>11767</v>
      </c>
      <c r="C88" s="21">
        <v>1934</v>
      </c>
      <c r="D88" s="4">
        <f t="shared" si="9"/>
        <v>69.455265779868057</v>
      </c>
      <c r="E88" s="21">
        <v>1848</v>
      </c>
      <c r="F88" s="21">
        <v>1995</v>
      </c>
      <c r="G88" s="4">
        <f t="shared" si="10"/>
        <v>67.331570936473597</v>
      </c>
      <c r="H88" s="21">
        <v>1930</v>
      </c>
      <c r="I88" s="4"/>
      <c r="J88" s="20">
        <f t="shared" si="13"/>
        <v>2013</v>
      </c>
      <c r="K88" s="21">
        <v>12641</v>
      </c>
      <c r="L88" s="21">
        <v>2050</v>
      </c>
      <c r="M88" s="4">
        <f t="shared" si="12"/>
        <v>70.392025838066601</v>
      </c>
      <c r="N88" s="21">
        <v>2086</v>
      </c>
      <c r="O88" s="21">
        <v>2134</v>
      </c>
      <c r="P88" s="4">
        <f t="shared" si="11"/>
        <v>67.621205701985261</v>
      </c>
      <c r="Q88" s="21">
        <v>2178</v>
      </c>
      <c r="R88" s="4"/>
    </row>
    <row r="89" spans="1:18" x14ac:dyDescent="0.3">
      <c r="A89" s="20">
        <v>2014</v>
      </c>
      <c r="B89" s="21">
        <v>12045</v>
      </c>
      <c r="C89" s="21">
        <v>1872</v>
      </c>
      <c r="D89" s="4">
        <f t="shared" si="9"/>
        <v>73.450854700854691</v>
      </c>
      <c r="E89" s="21">
        <v>1801</v>
      </c>
      <c r="F89" s="21">
        <v>1880</v>
      </c>
      <c r="G89" s="4">
        <f t="shared" si="10"/>
        <v>73.138297872340416</v>
      </c>
      <c r="H89" s="21">
        <v>1819</v>
      </c>
      <c r="I89" s="4"/>
      <c r="J89" s="20">
        <f t="shared" si="13"/>
        <v>2014</v>
      </c>
      <c r="K89" s="21">
        <v>13005</v>
      </c>
      <c r="L89" s="21">
        <v>2021</v>
      </c>
      <c r="M89" s="4">
        <f t="shared" si="12"/>
        <v>73.458141568327079</v>
      </c>
      <c r="N89" s="21">
        <v>2073</v>
      </c>
      <c r="O89" s="21">
        <v>2039</v>
      </c>
      <c r="P89" s="4">
        <f t="shared" si="11"/>
        <v>72.809663614315369</v>
      </c>
      <c r="Q89" s="21">
        <v>2073</v>
      </c>
      <c r="R89" s="4"/>
    </row>
    <row r="90" spans="1:18" x14ac:dyDescent="0.3">
      <c r="A90" s="20">
        <v>2015</v>
      </c>
      <c r="B90" s="21">
        <v>11923</v>
      </c>
      <c r="C90" s="21">
        <v>1672</v>
      </c>
      <c r="D90" s="4">
        <f t="shared" si="9"/>
        <v>81.403891110091536</v>
      </c>
      <c r="E90" s="21">
        <v>1670</v>
      </c>
      <c r="F90" s="21">
        <v>1894</v>
      </c>
      <c r="G90" s="4">
        <f t="shared" si="10"/>
        <v>71.862357938792528</v>
      </c>
      <c r="H90" s="21">
        <v>1784</v>
      </c>
      <c r="I90" s="4"/>
      <c r="J90" s="20">
        <f t="shared" si="13"/>
        <v>2015</v>
      </c>
      <c r="K90" s="21">
        <v>13087</v>
      </c>
      <c r="L90" s="21">
        <v>1857</v>
      </c>
      <c r="M90" s="4">
        <f t="shared" si="12"/>
        <v>80.449637678486681</v>
      </c>
      <c r="N90" s="21">
        <v>1923</v>
      </c>
      <c r="O90" s="21">
        <v>2080</v>
      </c>
      <c r="P90" s="4">
        <f t="shared" si="11"/>
        <v>71.824508254302771</v>
      </c>
      <c r="Q90" s="21">
        <v>2038</v>
      </c>
      <c r="R90" s="4"/>
    </row>
    <row r="91" spans="1:18" x14ac:dyDescent="0.3">
      <c r="A91" s="20">
        <v>2016</v>
      </c>
      <c r="B91" s="21">
        <v>11540</v>
      </c>
      <c r="C91" s="21">
        <v>1815</v>
      </c>
      <c r="D91" s="4">
        <f>((($B91/8784)/C91)*1000)*100</f>
        <v>72.383045557412174</v>
      </c>
      <c r="E91" s="21">
        <v>1765</v>
      </c>
      <c r="F91" s="21">
        <v>1901</v>
      </c>
      <c r="G91" s="4">
        <f>((($B91/8784)/F91)*1000)*100</f>
        <v>69.108483791006364</v>
      </c>
      <c r="H91" s="21">
        <v>1806</v>
      </c>
      <c r="I91" s="4"/>
      <c r="J91" s="20">
        <f t="shared" si="13"/>
        <v>2016</v>
      </c>
      <c r="K91" s="21">
        <v>12884</v>
      </c>
      <c r="L91" s="21">
        <v>2010</v>
      </c>
      <c r="M91" s="4">
        <f>((($K91/8784)/L91)*1000)*100</f>
        <v>72.97302195760723</v>
      </c>
      <c r="N91" s="21">
        <v>2036</v>
      </c>
      <c r="O91" s="21">
        <v>2101</v>
      </c>
      <c r="P91" s="4">
        <f>((($K91/8784)/O91)*1000)*100</f>
        <v>69.812362748591411</v>
      </c>
      <c r="Q91" s="21">
        <v>2079</v>
      </c>
      <c r="R91" s="4"/>
    </row>
    <row r="92" spans="1:18" x14ac:dyDescent="0.3">
      <c r="A92" s="20">
        <v>2017</v>
      </c>
      <c r="B92" s="21">
        <v>11486</v>
      </c>
      <c r="C92" s="21">
        <v>1756</v>
      </c>
      <c r="D92" s="4">
        <f t="shared" si="9"/>
        <v>74.668975775163574</v>
      </c>
      <c r="E92" s="21">
        <v>1847</v>
      </c>
      <c r="F92" s="21">
        <v>1818</v>
      </c>
      <c r="G92" s="4">
        <f t="shared" si="10"/>
        <v>72.122509054558421</v>
      </c>
      <c r="H92" s="21">
        <v>1941</v>
      </c>
      <c r="I92" s="4"/>
      <c r="J92" s="20">
        <f t="shared" si="13"/>
        <v>2017</v>
      </c>
      <c r="K92" s="21">
        <v>12974</v>
      </c>
      <c r="L92" s="21">
        <v>1988</v>
      </c>
      <c r="M92" s="4">
        <f t="shared" si="12"/>
        <v>74.499508466323064</v>
      </c>
      <c r="N92" s="21">
        <v>2107</v>
      </c>
      <c r="O92" s="21">
        <v>2070</v>
      </c>
      <c r="P92" s="4">
        <f t="shared" si="11"/>
        <v>71.548320208236831</v>
      </c>
      <c r="Q92" s="21">
        <v>2204</v>
      </c>
    </row>
    <row r="93" spans="1:18" x14ac:dyDescent="0.3">
      <c r="A93" s="20">
        <v>2018</v>
      </c>
      <c r="B93" s="21">
        <v>11687</v>
      </c>
      <c r="C93" s="21">
        <v>1915</v>
      </c>
      <c r="D93" s="4">
        <f>((($B93/8760)/C93)*1000)*100</f>
        <v>69.667489299808054</v>
      </c>
      <c r="E93" s="21">
        <v>1839</v>
      </c>
      <c r="F93" s="21">
        <v>2083</v>
      </c>
      <c r="G93" s="4">
        <f>((($B93/8760)/F93)*1000)*100</f>
        <v>64.048603941014122</v>
      </c>
      <c r="H93" s="21">
        <v>1839</v>
      </c>
      <c r="I93" s="4"/>
      <c r="J93" s="20">
        <f t="shared" si="13"/>
        <v>2018</v>
      </c>
      <c r="K93" s="21">
        <v>13293</v>
      </c>
      <c r="L93" s="21">
        <v>2263</v>
      </c>
      <c r="M93" s="4">
        <f t="shared" si="12"/>
        <v>67.055490650669796</v>
      </c>
      <c r="N93" s="21">
        <v>2099</v>
      </c>
      <c r="O93" s="21">
        <v>2335</v>
      </c>
      <c r="P93" s="4">
        <f>((($K93/8760)/O93)*1000)*100</f>
        <v>64.987826699128803</v>
      </c>
      <c r="Q93" s="21">
        <v>2099</v>
      </c>
    </row>
    <row r="94" spans="1:18" ht="53.4" x14ac:dyDescent="0.3">
      <c r="A94" s="17" t="s">
        <v>81</v>
      </c>
      <c r="B94" s="17" t="s">
        <v>82</v>
      </c>
      <c r="C94" s="24" t="s">
        <v>83</v>
      </c>
      <c r="D94" s="17" t="s">
        <v>84</v>
      </c>
      <c r="E94" s="24" t="s">
        <v>85</v>
      </c>
      <c r="F94" s="24" t="s">
        <v>86</v>
      </c>
      <c r="G94" s="17" t="s">
        <v>87</v>
      </c>
      <c r="H94" s="17" t="s">
        <v>88</v>
      </c>
      <c r="I94" s="4"/>
      <c r="J94" s="19" t="s">
        <v>89</v>
      </c>
      <c r="K94" s="17" t="s">
        <v>82</v>
      </c>
      <c r="L94" s="17" t="s">
        <v>83</v>
      </c>
      <c r="M94" s="17" t="s">
        <v>84</v>
      </c>
      <c r="N94" s="17" t="s">
        <v>85</v>
      </c>
      <c r="O94" s="17" t="s">
        <v>86</v>
      </c>
      <c r="P94" s="17" t="s">
        <v>87</v>
      </c>
      <c r="Q94" s="17" t="s">
        <v>88</v>
      </c>
    </row>
    <row r="95" spans="1:18" x14ac:dyDescent="0.3">
      <c r="A95" s="19" t="s">
        <v>45</v>
      </c>
      <c r="B95" s="22"/>
      <c r="C95" s="22"/>
      <c r="D95" s="23"/>
      <c r="E95" s="22"/>
      <c r="F95" s="22"/>
      <c r="G95" s="23"/>
      <c r="H95" s="19"/>
      <c r="I95" s="4"/>
      <c r="J95" s="19" t="str">
        <f t="shared" ref="J95:J125" si="14">A95</f>
        <v>MA</v>
      </c>
      <c r="K95" s="20"/>
      <c r="L95" s="20"/>
      <c r="M95" s="4"/>
      <c r="N95" s="20"/>
      <c r="O95" s="20"/>
      <c r="P95" s="4"/>
      <c r="Q95" s="20"/>
    </row>
    <row r="96" spans="1:18" x14ac:dyDescent="0.3">
      <c r="A96" s="20">
        <v>1991</v>
      </c>
      <c r="B96" s="21">
        <v>48155</v>
      </c>
      <c r="C96" s="21">
        <v>8937</v>
      </c>
      <c r="D96" s="4">
        <f t="shared" ref="D96:D122" si="15">((($B96/8760)/C96)*1000)*100</f>
        <v>61.509971116945962</v>
      </c>
      <c r="E96" s="21">
        <v>8310</v>
      </c>
      <c r="F96" s="21">
        <v>8937</v>
      </c>
      <c r="G96" s="4">
        <f t="shared" ref="G96:G122" si="16">((($B96/8760)/F96)*1000)*100</f>
        <v>61.509971116945962</v>
      </c>
      <c r="H96" s="21">
        <v>8310</v>
      </c>
      <c r="I96" s="4"/>
      <c r="J96" s="20">
        <f>A96</f>
        <v>1991</v>
      </c>
      <c r="K96" s="21">
        <v>48155</v>
      </c>
      <c r="L96" s="21">
        <v>8937</v>
      </c>
      <c r="M96" s="4">
        <f>((($K96/8760)/L96)*1000)*100</f>
        <v>61.509971116945962</v>
      </c>
      <c r="N96" s="21">
        <v>8367</v>
      </c>
      <c r="O96" s="21">
        <v>8937</v>
      </c>
      <c r="P96" s="4">
        <f t="shared" ref="P96:P122" si="17">((($K96/8760)/O96)*1000)*100</f>
        <v>61.509971116945962</v>
      </c>
      <c r="Q96" s="21">
        <v>8367</v>
      </c>
      <c r="R96" s="4"/>
    </row>
    <row r="97" spans="1:18" x14ac:dyDescent="0.3">
      <c r="A97" s="20">
        <v>1992</v>
      </c>
      <c r="B97" s="21">
        <v>48161</v>
      </c>
      <c r="C97" s="21">
        <v>8527</v>
      </c>
      <c r="D97" s="4">
        <f>((($B97/8784)/C97)*1000)*100</f>
        <v>64.299397841165856</v>
      </c>
      <c r="E97" s="21">
        <v>8364</v>
      </c>
      <c r="F97" s="21">
        <v>8532</v>
      </c>
      <c r="G97" s="4">
        <f>((($B97/8784)/F97)*1000)*100</f>
        <v>64.261716525037642</v>
      </c>
      <c r="H97" s="21">
        <v>8364</v>
      </c>
      <c r="I97" s="4"/>
      <c r="J97" s="20">
        <f t="shared" ref="J97:J123" si="18">A97</f>
        <v>1992</v>
      </c>
      <c r="K97" s="21">
        <v>48161</v>
      </c>
      <c r="L97" s="21">
        <v>8527</v>
      </c>
      <c r="M97" s="4">
        <f>((($K97/8784)/L97)*1000)*100</f>
        <v>64.299397841165856</v>
      </c>
      <c r="N97" s="21">
        <v>8364</v>
      </c>
      <c r="O97" s="21">
        <v>8532</v>
      </c>
      <c r="P97" s="4">
        <f>((($K97/8784)/O97)*1000)*100</f>
        <v>64.261716525037642</v>
      </c>
      <c r="Q97" s="21">
        <v>8364</v>
      </c>
      <c r="R97" s="4"/>
    </row>
    <row r="98" spans="1:18" x14ac:dyDescent="0.3">
      <c r="A98" s="20">
        <v>1993</v>
      </c>
      <c r="B98" s="21">
        <v>48644</v>
      </c>
      <c r="C98" s="21">
        <v>8734</v>
      </c>
      <c r="D98" s="4">
        <f t="shared" si="15"/>
        <v>63.578750132009162</v>
      </c>
      <c r="E98" s="21">
        <v>8595</v>
      </c>
      <c r="F98" s="21">
        <v>8735</v>
      </c>
      <c r="G98" s="4">
        <f t="shared" si="16"/>
        <v>63.571471511501777</v>
      </c>
      <c r="H98" s="21">
        <v>8595</v>
      </c>
      <c r="I98" s="4"/>
      <c r="J98" s="20">
        <f t="shared" si="18"/>
        <v>1993</v>
      </c>
      <c r="K98" s="21">
        <v>48644</v>
      </c>
      <c r="L98" s="21">
        <v>8749</v>
      </c>
      <c r="M98" s="4">
        <f t="shared" ref="M98:M123" si="19">((($K98/8760)/L98)*1000)*100</f>
        <v>63.469745531257068</v>
      </c>
      <c r="N98" s="21">
        <v>8595</v>
      </c>
      <c r="O98" s="21">
        <v>8749</v>
      </c>
      <c r="P98" s="4">
        <f t="shared" si="17"/>
        <v>63.469745531257068</v>
      </c>
      <c r="Q98" s="21">
        <v>8595</v>
      </c>
      <c r="R98" s="4"/>
    </row>
    <row r="99" spans="1:18" x14ac:dyDescent="0.3">
      <c r="A99" s="20">
        <v>1994</v>
      </c>
      <c r="B99" s="21">
        <v>49355</v>
      </c>
      <c r="C99" s="21">
        <v>9292</v>
      </c>
      <c r="D99" s="4">
        <f t="shared" si="15"/>
        <v>60.63422750851619</v>
      </c>
      <c r="E99" s="21">
        <v>8616</v>
      </c>
      <c r="F99" s="21">
        <v>9292</v>
      </c>
      <c r="G99" s="4">
        <f t="shared" si="16"/>
        <v>60.63422750851619</v>
      </c>
      <c r="H99" s="21">
        <v>8616</v>
      </c>
      <c r="I99" s="4"/>
      <c r="J99" s="20">
        <f t="shared" si="18"/>
        <v>1994</v>
      </c>
      <c r="K99" s="21">
        <v>49355</v>
      </c>
      <c r="L99" s="21">
        <v>9393</v>
      </c>
      <c r="M99" s="4">
        <f t="shared" si="19"/>
        <v>59.982246567564403</v>
      </c>
      <c r="N99" s="21">
        <v>8616</v>
      </c>
      <c r="O99" s="21">
        <v>9393</v>
      </c>
      <c r="P99" s="4">
        <f t="shared" si="17"/>
        <v>59.982246567564403</v>
      </c>
      <c r="Q99" s="21">
        <v>8616</v>
      </c>
      <c r="R99" s="4"/>
    </row>
    <row r="100" spans="1:18" x14ac:dyDescent="0.3">
      <c r="A100" s="20">
        <v>1995</v>
      </c>
      <c r="B100" s="21">
        <v>49681</v>
      </c>
      <c r="C100" s="21">
        <v>9206</v>
      </c>
      <c r="D100" s="4">
        <f t="shared" si="15"/>
        <v>61.60489932612937</v>
      </c>
      <c r="E100" s="21">
        <v>8477</v>
      </c>
      <c r="F100" s="21">
        <v>9241</v>
      </c>
      <c r="G100" s="4">
        <f t="shared" si="16"/>
        <v>61.371572686543338</v>
      </c>
      <c r="H100" s="21">
        <v>8477</v>
      </c>
      <c r="I100" s="4"/>
      <c r="J100" s="20">
        <f t="shared" si="18"/>
        <v>1995</v>
      </c>
      <c r="K100" s="21">
        <v>49681</v>
      </c>
      <c r="L100" s="21">
        <v>9313</v>
      </c>
      <c r="M100" s="4">
        <f t="shared" si="19"/>
        <v>60.897101170014714</v>
      </c>
      <c r="N100" s="21">
        <v>8477</v>
      </c>
      <c r="O100" s="21">
        <v>9338</v>
      </c>
      <c r="P100" s="4">
        <f t="shared" si="17"/>
        <v>60.734065452596596</v>
      </c>
      <c r="Q100" s="21">
        <v>8477</v>
      </c>
      <c r="R100" s="4"/>
    </row>
    <row r="101" spans="1:18" x14ac:dyDescent="0.3">
      <c r="A101" s="20">
        <v>1996</v>
      </c>
      <c r="B101" s="21">
        <v>50467</v>
      </c>
      <c r="C101" s="21">
        <v>8796</v>
      </c>
      <c r="D101" s="4">
        <f>((($B101/8784)/C101)*1000)*100</f>
        <v>65.317558237682135</v>
      </c>
      <c r="E101" s="21">
        <v>8137</v>
      </c>
      <c r="F101" s="21">
        <v>8822</v>
      </c>
      <c r="G101" s="4">
        <f>((($B101/8784)/F101)*1000)*100</f>
        <v>65.125055798985727</v>
      </c>
      <c r="H101" s="21">
        <v>8137</v>
      </c>
      <c r="I101" s="4"/>
      <c r="J101" s="20">
        <f t="shared" si="18"/>
        <v>1996</v>
      </c>
      <c r="K101" s="21">
        <v>50467</v>
      </c>
      <c r="L101" s="21">
        <v>8796</v>
      </c>
      <c r="M101" s="4">
        <f>((($K101/8784)/L101)*1000)*100</f>
        <v>65.317558237682135</v>
      </c>
      <c r="N101" s="21">
        <v>8137</v>
      </c>
      <c r="O101" s="21">
        <v>8822</v>
      </c>
      <c r="P101" s="4">
        <f>((($K101/8784)/O101)*1000)*100</f>
        <v>65.125055798985727</v>
      </c>
      <c r="Q101" s="21">
        <v>8137</v>
      </c>
      <c r="R101" s="4"/>
    </row>
    <row r="102" spans="1:18" x14ac:dyDescent="0.3">
      <c r="A102" s="20">
        <v>1997</v>
      </c>
      <c r="B102" s="21">
        <v>50855</v>
      </c>
      <c r="C102" s="21">
        <v>9357</v>
      </c>
      <c r="D102" s="4">
        <f t="shared" si="15"/>
        <v>62.043019095903098</v>
      </c>
      <c r="E102" s="21">
        <v>8151</v>
      </c>
      <c r="F102" s="21">
        <v>9371</v>
      </c>
      <c r="G102" s="4">
        <f t="shared" si="16"/>
        <v>61.950328639458462</v>
      </c>
      <c r="H102" s="21">
        <v>8151</v>
      </c>
      <c r="I102" s="4"/>
      <c r="J102" s="20">
        <f t="shared" si="18"/>
        <v>1997</v>
      </c>
      <c r="K102" s="21">
        <v>50855</v>
      </c>
      <c r="L102" s="21">
        <v>9550</v>
      </c>
      <c r="M102" s="4">
        <f t="shared" si="19"/>
        <v>60.789165411556567</v>
      </c>
      <c r="N102" s="21">
        <v>8151</v>
      </c>
      <c r="O102" s="21">
        <v>9550</v>
      </c>
      <c r="P102" s="4">
        <f t="shared" si="17"/>
        <v>60.789165411556567</v>
      </c>
      <c r="Q102" s="21">
        <v>8151</v>
      </c>
      <c r="R102" s="4"/>
    </row>
    <row r="103" spans="1:18" x14ac:dyDescent="0.3">
      <c r="A103" s="20">
        <v>1998</v>
      </c>
      <c r="B103" s="21">
        <v>51778</v>
      </c>
      <c r="C103" s="21">
        <v>9633</v>
      </c>
      <c r="D103" s="4">
        <f t="shared" si="15"/>
        <v>61.359188140841958</v>
      </c>
      <c r="E103" s="21">
        <v>8956</v>
      </c>
      <c r="F103" s="21">
        <v>9633</v>
      </c>
      <c r="G103" s="4">
        <f t="shared" si="16"/>
        <v>61.359188140841958</v>
      </c>
      <c r="H103" s="21">
        <v>8956</v>
      </c>
      <c r="I103" s="4"/>
      <c r="J103" s="20">
        <f t="shared" si="18"/>
        <v>1998</v>
      </c>
      <c r="K103" s="21">
        <v>51778</v>
      </c>
      <c r="L103" s="21">
        <v>9723</v>
      </c>
      <c r="M103" s="4">
        <f t="shared" si="19"/>
        <v>60.791222807850509</v>
      </c>
      <c r="N103" s="21">
        <v>8956</v>
      </c>
      <c r="O103" s="21">
        <v>9723</v>
      </c>
      <c r="P103" s="4">
        <f t="shared" si="17"/>
        <v>60.791222807850509</v>
      </c>
      <c r="Q103" s="21">
        <v>8956</v>
      </c>
      <c r="R103" s="4"/>
    </row>
    <row r="104" spans="1:18" x14ac:dyDescent="0.3">
      <c r="A104" s="20">
        <v>1999</v>
      </c>
      <c r="B104" s="21">
        <v>54492</v>
      </c>
      <c r="C104" s="21">
        <v>10489</v>
      </c>
      <c r="D104" s="4">
        <f t="shared" si="15"/>
        <v>59.305443275865002</v>
      </c>
      <c r="E104" s="21">
        <v>9555</v>
      </c>
      <c r="F104" s="21">
        <v>10489</v>
      </c>
      <c r="G104" s="4">
        <f t="shared" si="16"/>
        <v>59.305443275865002</v>
      </c>
      <c r="H104" s="21">
        <v>9555</v>
      </c>
      <c r="I104" s="4"/>
      <c r="J104" s="20">
        <f t="shared" si="18"/>
        <v>1999</v>
      </c>
      <c r="K104" s="21">
        <v>54492</v>
      </c>
      <c r="L104" s="21">
        <v>10784</v>
      </c>
      <c r="M104" s="4">
        <f t="shared" si="19"/>
        <v>57.683122637291163</v>
      </c>
      <c r="N104" s="21">
        <v>9610</v>
      </c>
      <c r="O104" s="21">
        <v>10784</v>
      </c>
      <c r="P104" s="4">
        <f t="shared" si="17"/>
        <v>57.683122637291163</v>
      </c>
      <c r="Q104" s="21">
        <v>9610</v>
      </c>
      <c r="R104" s="4"/>
    </row>
    <row r="105" spans="1:18" x14ac:dyDescent="0.3">
      <c r="A105" s="20">
        <v>2000</v>
      </c>
      <c r="B105" s="21">
        <v>56342</v>
      </c>
      <c r="C105" s="21">
        <v>10194</v>
      </c>
      <c r="D105" s="4">
        <f>((($B105/8784)/C105)*1000)*100</f>
        <v>62.92095460989411</v>
      </c>
      <c r="E105" s="21">
        <v>9058</v>
      </c>
      <c r="F105" s="21">
        <v>10194</v>
      </c>
      <c r="G105" s="4">
        <f>((($B105/8784)/F105)*1000)*100</f>
        <v>62.92095460989411</v>
      </c>
      <c r="H105" s="21">
        <v>9058</v>
      </c>
      <c r="I105" s="4"/>
      <c r="J105" s="20">
        <f t="shared" si="18"/>
        <v>2000</v>
      </c>
      <c r="K105" s="21">
        <v>56342</v>
      </c>
      <c r="L105" s="21">
        <v>10275</v>
      </c>
      <c r="M105" s="4">
        <f>((($K105/8784)/L105)*1000)*100</f>
        <v>62.424935405670112</v>
      </c>
      <c r="N105" s="21">
        <v>9058</v>
      </c>
      <c r="O105" s="21">
        <v>10275</v>
      </c>
      <c r="P105" s="4">
        <f>((($K105/8784)/O105)*1000)*100</f>
        <v>62.424935405670112</v>
      </c>
      <c r="Q105" s="21">
        <v>9058</v>
      </c>
      <c r="R105" s="4"/>
    </row>
    <row r="106" spans="1:18" x14ac:dyDescent="0.3">
      <c r="A106" s="20">
        <v>2001</v>
      </c>
      <c r="B106" s="21">
        <v>56953</v>
      </c>
      <c r="C106" s="21">
        <v>11422</v>
      </c>
      <c r="D106" s="4">
        <f t="shared" si="15"/>
        <v>56.920714570695509</v>
      </c>
      <c r="E106" s="21">
        <v>8936</v>
      </c>
      <c r="F106" s="21">
        <v>11422</v>
      </c>
      <c r="G106" s="4">
        <f t="shared" si="16"/>
        <v>56.920714570695509</v>
      </c>
      <c r="H106" s="21">
        <v>8936</v>
      </c>
      <c r="I106" s="4"/>
      <c r="J106" s="20">
        <f t="shared" si="18"/>
        <v>2001</v>
      </c>
      <c r="K106" s="21">
        <v>56953</v>
      </c>
      <c r="L106" s="21">
        <v>11747.9</v>
      </c>
      <c r="M106" s="4">
        <f t="shared" si="19"/>
        <v>55.341669730461099</v>
      </c>
      <c r="N106" s="21">
        <v>8936</v>
      </c>
      <c r="O106" s="21">
        <v>11748</v>
      </c>
      <c r="P106" s="4">
        <f t="shared" si="17"/>
        <v>55.34119865734457</v>
      </c>
      <c r="Q106" s="21">
        <v>8936</v>
      </c>
      <c r="R106" s="4"/>
    </row>
    <row r="107" spans="1:18" x14ac:dyDescent="0.3">
      <c r="A107" s="20">
        <v>2002</v>
      </c>
      <c r="B107" s="21">
        <v>57992</v>
      </c>
      <c r="C107" s="21">
        <v>11744</v>
      </c>
      <c r="D107" s="4">
        <f t="shared" si="15"/>
        <v>56.369987433590886</v>
      </c>
      <c r="E107" s="21">
        <v>9759</v>
      </c>
      <c r="F107" s="21">
        <v>11744</v>
      </c>
      <c r="G107" s="4">
        <f t="shared" si="16"/>
        <v>56.369987433590886</v>
      </c>
      <c r="H107" s="21">
        <v>9759</v>
      </c>
      <c r="I107" s="4"/>
      <c r="J107" s="20">
        <f t="shared" si="18"/>
        <v>2002</v>
      </c>
      <c r="K107" s="21">
        <v>57992</v>
      </c>
      <c r="L107" s="21">
        <v>11821.6</v>
      </c>
      <c r="M107" s="4">
        <f t="shared" si="19"/>
        <v>55.999960446986144</v>
      </c>
      <c r="N107" s="21">
        <v>9759</v>
      </c>
      <c r="O107" s="21">
        <v>11822</v>
      </c>
      <c r="P107" s="4">
        <f t="shared" si="17"/>
        <v>55.998065675866293</v>
      </c>
      <c r="Q107" s="21">
        <v>9759</v>
      </c>
      <c r="R107" s="4"/>
    </row>
    <row r="108" spans="1:18" x14ac:dyDescent="0.3">
      <c r="A108" s="20">
        <v>2003</v>
      </c>
      <c r="B108" s="21">
        <v>59471</v>
      </c>
      <c r="C108" s="21">
        <v>11403</v>
      </c>
      <c r="D108" s="4">
        <f t="shared" si="15"/>
        <v>59.536323253874158</v>
      </c>
      <c r="E108" s="21">
        <v>10444</v>
      </c>
      <c r="F108" s="21">
        <v>11403</v>
      </c>
      <c r="G108" s="4">
        <f t="shared" si="16"/>
        <v>59.536323253874158</v>
      </c>
      <c r="H108" s="21">
        <v>10444</v>
      </c>
      <c r="I108" s="4"/>
      <c r="J108" s="20">
        <f t="shared" si="18"/>
        <v>2003</v>
      </c>
      <c r="K108" s="21">
        <v>59471</v>
      </c>
      <c r="L108" s="21">
        <v>11403</v>
      </c>
      <c r="M108" s="4">
        <f t="shared" si="19"/>
        <v>59.536323253874158</v>
      </c>
      <c r="N108" s="21">
        <v>10444</v>
      </c>
      <c r="O108" s="21">
        <v>11403</v>
      </c>
      <c r="P108" s="4">
        <f t="shared" si="17"/>
        <v>59.536323253874158</v>
      </c>
      <c r="Q108" s="21">
        <v>10444</v>
      </c>
      <c r="R108" s="4"/>
    </row>
    <row r="109" spans="1:18" x14ac:dyDescent="0.3">
      <c r="A109" s="20">
        <v>2004</v>
      </c>
      <c r="B109" s="21">
        <v>59982</v>
      </c>
      <c r="C109" s="21">
        <v>11189</v>
      </c>
      <c r="D109" s="4">
        <f>((($B109/8784)/C109)*1000)*100</f>
        <v>61.029152851624872</v>
      </c>
      <c r="E109" s="21">
        <v>10140</v>
      </c>
      <c r="F109" s="21">
        <v>11216</v>
      </c>
      <c r="G109" s="4">
        <f>((($B109/8784)/F109)*1000)*100</f>
        <v>60.88223887810544</v>
      </c>
      <c r="H109" s="21">
        <v>10140</v>
      </c>
      <c r="I109" s="4"/>
      <c r="J109" s="20">
        <f t="shared" si="18"/>
        <v>2004</v>
      </c>
      <c r="K109" s="21">
        <v>59982</v>
      </c>
      <c r="L109" s="21">
        <v>11189</v>
      </c>
      <c r="M109" s="4">
        <f>((($K109/8784)/L109)*1000)*100</f>
        <v>61.029152851624872</v>
      </c>
      <c r="N109" s="21">
        <v>10140</v>
      </c>
      <c r="O109" s="21">
        <v>11216</v>
      </c>
      <c r="P109" s="4">
        <f>((($K109/8784)/O109)*1000)*100</f>
        <v>60.88223887810544</v>
      </c>
      <c r="Q109" s="21">
        <v>10140</v>
      </c>
      <c r="R109" s="4"/>
    </row>
    <row r="110" spans="1:18" x14ac:dyDescent="0.3">
      <c r="A110" s="20">
        <v>2005</v>
      </c>
      <c r="B110" s="21">
        <v>61805</v>
      </c>
      <c r="C110" s="21">
        <v>12602</v>
      </c>
      <c r="D110" s="4">
        <f t="shared" si="15"/>
        <v>55.986075994315613</v>
      </c>
      <c r="E110" s="21">
        <v>9796</v>
      </c>
      <c r="F110" s="21">
        <v>12611</v>
      </c>
      <c r="G110" s="4">
        <f t="shared" si="16"/>
        <v>55.946120821533995</v>
      </c>
      <c r="H110" s="21">
        <v>9808</v>
      </c>
      <c r="I110" s="4"/>
      <c r="J110" s="20">
        <f t="shared" si="18"/>
        <v>2005</v>
      </c>
      <c r="K110" s="21">
        <v>61805</v>
      </c>
      <c r="L110" s="21">
        <v>12607.6</v>
      </c>
      <c r="M110" s="4">
        <f t="shared" si="19"/>
        <v>55.961208293439299</v>
      </c>
      <c r="N110" s="21">
        <v>9796</v>
      </c>
      <c r="O110" s="21">
        <v>12617</v>
      </c>
      <c r="P110" s="4">
        <f t="shared" si="17"/>
        <v>55.919515707407882</v>
      </c>
      <c r="Q110" s="21">
        <v>9808</v>
      </c>
      <c r="R110" s="4"/>
    </row>
    <row r="111" spans="1:18" x14ac:dyDescent="0.3">
      <c r="A111" s="20">
        <v>2006</v>
      </c>
      <c r="B111" s="21">
        <v>60180</v>
      </c>
      <c r="C111" s="21">
        <v>13267</v>
      </c>
      <c r="D111" s="4">
        <f t="shared" si="15"/>
        <v>51.781585993055181</v>
      </c>
      <c r="E111" s="21">
        <v>9928</v>
      </c>
      <c r="F111" s="21">
        <v>13296</v>
      </c>
      <c r="G111" s="4">
        <f t="shared" si="16"/>
        <v>51.668644808202693</v>
      </c>
      <c r="H111" s="21">
        <v>9928</v>
      </c>
      <c r="I111" s="4"/>
      <c r="J111" s="20">
        <f t="shared" si="18"/>
        <v>2006</v>
      </c>
      <c r="K111" s="21">
        <v>60180</v>
      </c>
      <c r="L111" s="21">
        <v>13328.1</v>
      </c>
      <c r="M111" s="4">
        <f t="shared" si="19"/>
        <v>51.544203702693039</v>
      </c>
      <c r="N111" s="21">
        <v>9949.6</v>
      </c>
      <c r="O111" s="21">
        <v>13361</v>
      </c>
      <c r="P111" s="4">
        <f t="shared" si="17"/>
        <v>51.417281743122743</v>
      </c>
      <c r="Q111" s="21">
        <v>9949.6</v>
      </c>
      <c r="R111" s="4"/>
    </row>
    <row r="112" spans="1:18" x14ac:dyDescent="0.3">
      <c r="A112" s="20">
        <v>2007</v>
      </c>
      <c r="B112" s="21">
        <v>61560</v>
      </c>
      <c r="C112" s="21">
        <v>12202</v>
      </c>
      <c r="D112" s="4">
        <f t="shared" si="15"/>
        <v>57.592175547237936</v>
      </c>
      <c r="E112" s="21">
        <v>9973</v>
      </c>
      <c r="F112" s="21">
        <v>12221</v>
      </c>
      <c r="G112" s="4">
        <f t="shared" si="16"/>
        <v>57.502636938662732</v>
      </c>
      <c r="H112" s="21">
        <v>9973</v>
      </c>
      <c r="I112" s="4"/>
      <c r="J112" s="20">
        <f t="shared" si="18"/>
        <v>2007</v>
      </c>
      <c r="K112" s="21">
        <v>61880</v>
      </c>
      <c r="L112" s="21">
        <v>12257</v>
      </c>
      <c r="M112" s="4">
        <f t="shared" si="19"/>
        <v>57.631777275346899</v>
      </c>
      <c r="N112" s="21">
        <v>10030.6</v>
      </c>
      <c r="O112" s="21">
        <v>12270</v>
      </c>
      <c r="P112" s="4">
        <f t="shared" si="17"/>
        <v>57.570716712626478</v>
      </c>
      <c r="Q112" s="21">
        <v>10030.6</v>
      </c>
      <c r="R112" s="4"/>
    </row>
    <row r="113" spans="1:18" x14ac:dyDescent="0.3">
      <c r="A113" s="20">
        <v>2008</v>
      </c>
      <c r="B113" s="21">
        <v>60502</v>
      </c>
      <c r="C113" s="21">
        <v>12406</v>
      </c>
      <c r="D113" s="4">
        <f>((($B113/8784)/C113)*1000)*100</f>
        <v>55.519510360901222</v>
      </c>
      <c r="E113" s="21">
        <v>9629</v>
      </c>
      <c r="F113" s="21">
        <v>12406</v>
      </c>
      <c r="G113" s="4">
        <f>((($B113/8784)/F113)*1000)*100</f>
        <v>55.519510360901222</v>
      </c>
      <c r="H113" s="21">
        <v>9629</v>
      </c>
      <c r="I113" s="4"/>
      <c r="J113" s="20">
        <f t="shared" si="18"/>
        <v>2008</v>
      </c>
      <c r="K113" s="21">
        <v>61267</v>
      </c>
      <c r="L113" s="21">
        <v>12514.1</v>
      </c>
      <c r="M113" s="4">
        <f>((($K113/8784)/L113)*1000)*100</f>
        <v>55.73585491012404</v>
      </c>
      <c r="N113" s="21">
        <v>9833.1</v>
      </c>
      <c r="O113" s="21">
        <v>12514</v>
      </c>
      <c r="P113" s="4">
        <f>((($K113/8784)/O113)*1000)*100</f>
        <v>55.736300298128747</v>
      </c>
      <c r="Q113" s="21">
        <v>9833.1</v>
      </c>
      <c r="R113" s="4"/>
    </row>
    <row r="114" spans="1:18" x14ac:dyDescent="0.3">
      <c r="A114" s="20">
        <v>2009</v>
      </c>
      <c r="B114" s="21">
        <v>58429</v>
      </c>
      <c r="C114" s="21">
        <v>11899</v>
      </c>
      <c r="D114" s="4">
        <f t="shared" si="15"/>
        <v>56.054938809561918</v>
      </c>
      <c r="E114" s="21">
        <v>9535</v>
      </c>
      <c r="F114" s="21">
        <v>11899</v>
      </c>
      <c r="G114" s="4">
        <f t="shared" si="16"/>
        <v>56.054938809561918</v>
      </c>
      <c r="H114" s="21">
        <v>9535</v>
      </c>
      <c r="I114" s="4"/>
      <c r="J114" s="20">
        <f t="shared" si="18"/>
        <v>2009</v>
      </c>
      <c r="K114" s="21">
        <v>59757</v>
      </c>
      <c r="L114" s="21">
        <v>12105.4</v>
      </c>
      <c r="M114" s="4">
        <f t="shared" si="19"/>
        <v>56.351507116375785</v>
      </c>
      <c r="N114" s="21">
        <v>9838.1</v>
      </c>
      <c r="O114" s="21">
        <v>12120</v>
      </c>
      <c r="P114" s="4">
        <f t="shared" si="17"/>
        <v>56.283624937836251</v>
      </c>
      <c r="Q114" s="21">
        <v>9838.1</v>
      </c>
      <c r="R114" s="4"/>
    </row>
    <row r="115" spans="1:18" x14ac:dyDescent="0.3">
      <c r="A115" s="20">
        <v>2010</v>
      </c>
      <c r="B115" s="21">
        <v>60519</v>
      </c>
      <c r="C115" s="21">
        <v>12740</v>
      </c>
      <c r="D115" s="4">
        <f t="shared" si="15"/>
        <v>54.227328444549585</v>
      </c>
      <c r="E115" s="21">
        <v>9787</v>
      </c>
      <c r="F115" s="21">
        <v>12740</v>
      </c>
      <c r="G115" s="4">
        <f t="shared" si="16"/>
        <v>54.227328444549585</v>
      </c>
      <c r="H115" s="21">
        <v>9787</v>
      </c>
      <c r="I115" s="4"/>
      <c r="J115" s="20">
        <f t="shared" si="18"/>
        <v>2010</v>
      </c>
      <c r="K115" s="21">
        <v>62521</v>
      </c>
      <c r="L115" s="21">
        <v>13054</v>
      </c>
      <c r="M115" s="4">
        <f t="shared" si="19"/>
        <v>54.673666742921746</v>
      </c>
      <c r="N115" s="21">
        <v>10228.299999999999</v>
      </c>
      <c r="O115" s="21">
        <v>13054</v>
      </c>
      <c r="P115" s="4">
        <f t="shared" si="17"/>
        <v>54.673666742921746</v>
      </c>
      <c r="Q115" s="21">
        <v>10228.299999999999</v>
      </c>
      <c r="R115" s="4"/>
    </row>
    <row r="116" spans="1:18" x14ac:dyDescent="0.3">
      <c r="A116" s="20">
        <v>2011</v>
      </c>
      <c r="B116" s="21">
        <v>59849</v>
      </c>
      <c r="C116" s="21">
        <v>13059</v>
      </c>
      <c r="D116" s="4">
        <f t="shared" si="15"/>
        <v>52.317004560615487</v>
      </c>
      <c r="E116" s="21">
        <v>9121</v>
      </c>
      <c r="F116" s="21">
        <v>13059</v>
      </c>
      <c r="G116" s="4">
        <f t="shared" si="16"/>
        <v>52.317004560615487</v>
      </c>
      <c r="H116" s="21">
        <v>9121</v>
      </c>
      <c r="I116" s="4"/>
      <c r="J116" s="20">
        <f t="shared" si="18"/>
        <v>2011</v>
      </c>
      <c r="K116" s="21">
        <v>62562</v>
      </c>
      <c r="L116" s="21">
        <v>13685</v>
      </c>
      <c r="M116" s="4">
        <f t="shared" si="19"/>
        <v>52.186925991361413</v>
      </c>
      <c r="N116" s="21">
        <v>9694</v>
      </c>
      <c r="O116" s="21">
        <v>13685</v>
      </c>
      <c r="P116" s="4">
        <f t="shared" si="17"/>
        <v>52.186925991361413</v>
      </c>
      <c r="Q116" s="21">
        <v>9694</v>
      </c>
      <c r="R116" s="4"/>
    </row>
    <row r="117" spans="1:18" x14ac:dyDescent="0.3">
      <c r="A117" s="20">
        <v>2012</v>
      </c>
      <c r="B117" s="21">
        <v>59222</v>
      </c>
      <c r="C117" s="21">
        <v>12429</v>
      </c>
      <c r="D117" s="4">
        <f>((($B117/8784)/C117)*1000)*100</f>
        <v>54.244355663300517</v>
      </c>
      <c r="E117" s="21">
        <v>9589</v>
      </c>
      <c r="F117" s="21">
        <v>12429</v>
      </c>
      <c r="G117" s="4">
        <f>((($B117/8784)/F117)*1000)*100</f>
        <v>54.244355663300517</v>
      </c>
      <c r="H117" s="21">
        <v>9589</v>
      </c>
      <c r="I117" s="4"/>
      <c r="J117" s="20">
        <f t="shared" si="18"/>
        <v>2012</v>
      </c>
      <c r="K117" s="21">
        <v>62717</v>
      </c>
      <c r="L117" s="21">
        <v>12992.16</v>
      </c>
      <c r="M117" s="4">
        <f>((($K117/8784)/L117)*1000)*100</f>
        <v>54.955553803623282</v>
      </c>
      <c r="N117" s="21">
        <v>10304.5</v>
      </c>
      <c r="O117" s="21">
        <v>12992</v>
      </c>
      <c r="P117" s="4">
        <f>((($K117/8784)/O117)*1000)*100</f>
        <v>54.956230596157809</v>
      </c>
      <c r="Q117" s="21">
        <v>10304.5</v>
      </c>
      <c r="R117" s="4"/>
    </row>
    <row r="118" spans="1:18" x14ac:dyDescent="0.3">
      <c r="A118" s="20">
        <v>2013</v>
      </c>
      <c r="B118" s="21">
        <v>59624</v>
      </c>
      <c r="C118" s="21">
        <v>12996</v>
      </c>
      <c r="D118" s="4">
        <f t="shared" si="15"/>
        <v>52.372981640996663</v>
      </c>
      <c r="E118" s="21">
        <v>9867</v>
      </c>
      <c r="F118" s="21">
        <v>13001</v>
      </c>
      <c r="G118" s="4">
        <f t="shared" si="16"/>
        <v>52.35283973589668</v>
      </c>
      <c r="H118" s="21">
        <v>9867</v>
      </c>
      <c r="I118" s="4"/>
      <c r="J118" s="20">
        <f t="shared" si="18"/>
        <v>2013</v>
      </c>
      <c r="K118" s="21">
        <v>64058</v>
      </c>
      <c r="L118" s="21">
        <v>13850</v>
      </c>
      <c r="M118" s="4">
        <f t="shared" si="19"/>
        <v>52.798246047838063</v>
      </c>
      <c r="N118" s="21">
        <v>10719</v>
      </c>
      <c r="O118" s="21">
        <v>13850</v>
      </c>
      <c r="P118" s="4">
        <f t="shared" si="17"/>
        <v>52.798246047838063</v>
      </c>
      <c r="Q118" s="21">
        <v>10719</v>
      </c>
      <c r="R118" s="4"/>
    </row>
    <row r="119" spans="1:18" x14ac:dyDescent="0.3">
      <c r="A119" s="20">
        <v>2014</v>
      </c>
      <c r="B119" s="21">
        <v>58254</v>
      </c>
      <c r="C119" s="21">
        <v>11532</v>
      </c>
      <c r="D119" s="4">
        <f t="shared" si="15"/>
        <v>57.665626083940339</v>
      </c>
      <c r="E119" s="21">
        <v>9466</v>
      </c>
      <c r="F119" s="21">
        <v>11532</v>
      </c>
      <c r="G119" s="4">
        <f t="shared" si="16"/>
        <v>57.665626083940339</v>
      </c>
      <c r="H119" s="21">
        <v>9466</v>
      </c>
      <c r="I119" s="4"/>
      <c r="J119" s="20">
        <f t="shared" si="18"/>
        <v>2014</v>
      </c>
      <c r="K119" s="21">
        <v>63746</v>
      </c>
      <c r="L119" s="21">
        <v>12494.22</v>
      </c>
      <c r="M119" s="4">
        <f t="shared" si="19"/>
        <v>58.24245642600664</v>
      </c>
      <c r="N119" s="21">
        <v>10516</v>
      </c>
      <c r="O119" s="21">
        <v>12494</v>
      </c>
      <c r="P119" s="4">
        <f t="shared" si="17"/>
        <v>58.243481985508296</v>
      </c>
      <c r="Q119" s="21">
        <v>10516</v>
      </c>
      <c r="R119" s="4"/>
    </row>
    <row r="120" spans="1:18" x14ac:dyDescent="0.3">
      <c r="A120" s="20">
        <v>2015</v>
      </c>
      <c r="B120" s="21">
        <v>58102</v>
      </c>
      <c r="C120" s="21">
        <v>11598</v>
      </c>
      <c r="D120" s="4">
        <f t="shared" si="15"/>
        <v>57.187863440476661</v>
      </c>
      <c r="E120" s="21">
        <v>8862</v>
      </c>
      <c r="F120" s="21">
        <v>11536</v>
      </c>
      <c r="G120" s="4">
        <f t="shared" si="16"/>
        <v>57.495218462434849</v>
      </c>
      <c r="H120" s="21">
        <v>8948</v>
      </c>
      <c r="I120" s="4"/>
      <c r="J120" s="20">
        <f t="shared" si="18"/>
        <v>2015</v>
      </c>
      <c r="K120" s="21">
        <v>65169</v>
      </c>
      <c r="L120" s="21">
        <v>12833</v>
      </c>
      <c r="M120" s="4">
        <f t="shared" si="19"/>
        <v>57.970728291466031</v>
      </c>
      <c r="N120" s="21">
        <v>10066</v>
      </c>
      <c r="O120" s="21">
        <v>12852</v>
      </c>
      <c r="P120" s="4">
        <f t="shared" si="17"/>
        <v>57.885026156581354</v>
      </c>
      <c r="Q120" s="21">
        <v>10183.5</v>
      </c>
      <c r="R120" s="4"/>
    </row>
    <row r="121" spans="1:18" x14ac:dyDescent="0.3">
      <c r="A121" s="20">
        <v>2016</v>
      </c>
      <c r="B121" s="21">
        <v>56800</v>
      </c>
      <c r="C121" s="21">
        <v>12121</v>
      </c>
      <c r="D121" s="4">
        <f>((($B121/8784)/C121)*1000)*100</f>
        <v>53.347928124261301</v>
      </c>
      <c r="E121" s="21">
        <v>8993</v>
      </c>
      <c r="F121" s="21">
        <v>12121</v>
      </c>
      <c r="G121" s="4">
        <f>((($B121/8784)/F121)*1000)*100</f>
        <v>53.347928124261301</v>
      </c>
      <c r="H121" s="21">
        <v>9063</v>
      </c>
      <c r="I121" s="4"/>
      <c r="J121" s="20">
        <f t="shared" si="18"/>
        <v>2016</v>
      </c>
      <c r="K121" s="21">
        <v>65038</v>
      </c>
      <c r="L121" s="21">
        <v>13666</v>
      </c>
      <c r="M121" s="4">
        <f>((($K121/8784)/L121)*1000)*100</f>
        <v>54.179305561220225</v>
      </c>
      <c r="N121" s="21">
        <v>10328</v>
      </c>
      <c r="O121" s="21">
        <v>13666</v>
      </c>
      <c r="P121" s="4">
        <f>((($K121/8784)/O121)*1000)*100</f>
        <v>54.179305561220225</v>
      </c>
      <c r="Q121" s="21">
        <v>10398</v>
      </c>
      <c r="R121" s="4"/>
    </row>
    <row r="122" spans="1:18" x14ac:dyDescent="0.3">
      <c r="A122" s="20">
        <v>2017</v>
      </c>
      <c r="B122" s="21">
        <v>55369</v>
      </c>
      <c r="C122" s="21">
        <v>11375</v>
      </c>
      <c r="D122" s="4">
        <f t="shared" si="15"/>
        <v>55.566260223794472</v>
      </c>
      <c r="E122" s="21">
        <v>9499</v>
      </c>
      <c r="F122" s="21">
        <v>11375</v>
      </c>
      <c r="G122" s="4">
        <f t="shared" si="16"/>
        <v>55.566260223794472</v>
      </c>
      <c r="H122" s="21">
        <v>9499</v>
      </c>
      <c r="I122" s="4"/>
      <c r="J122" s="20">
        <f t="shared" si="18"/>
        <v>2017</v>
      </c>
      <c r="K122" s="21">
        <v>65179</v>
      </c>
      <c r="L122" s="21">
        <v>13058</v>
      </c>
      <c r="M122" s="4">
        <f t="shared" si="19"/>
        <v>56.98058748778719</v>
      </c>
      <c r="N122" s="21">
        <v>11079</v>
      </c>
      <c r="O122" s="21">
        <v>13075</v>
      </c>
      <c r="P122" s="4">
        <f t="shared" si="17"/>
        <v>56.906501829103263</v>
      </c>
      <c r="Q122" s="21">
        <v>11079</v>
      </c>
      <c r="R122" s="4"/>
    </row>
    <row r="123" spans="1:18" x14ac:dyDescent="0.3">
      <c r="A123" s="20">
        <v>2018</v>
      </c>
      <c r="B123" s="21">
        <v>56247</v>
      </c>
      <c r="C123" s="21">
        <v>12222</v>
      </c>
      <c r="D123" s="4">
        <f>((($B123/8760)/C123)*1000)*100</f>
        <v>52.535513098992837</v>
      </c>
      <c r="E123" s="25">
        <v>9531</v>
      </c>
      <c r="F123" s="25">
        <v>12243</v>
      </c>
      <c r="G123" s="4">
        <f>((($B123/8760)/F123)*1000)*100</f>
        <v>52.445400726610345</v>
      </c>
      <c r="H123" s="21">
        <v>9531</v>
      </c>
      <c r="I123" s="4"/>
      <c r="J123" s="20">
        <f t="shared" si="18"/>
        <v>2018</v>
      </c>
      <c r="K123" s="21">
        <v>67403</v>
      </c>
      <c r="L123" s="21">
        <v>14266</v>
      </c>
      <c r="M123" s="4">
        <f t="shared" si="19"/>
        <v>53.935275428950405</v>
      </c>
      <c r="N123" s="21">
        <v>11304</v>
      </c>
      <c r="O123" s="21">
        <v>14266</v>
      </c>
      <c r="P123" s="4">
        <f>((($K123/8760)/O123)*1000)*100</f>
        <v>53.935275428950405</v>
      </c>
      <c r="Q123" s="21">
        <v>11304</v>
      </c>
    </row>
    <row r="124" spans="1:18" ht="53.4" x14ac:dyDescent="0.3">
      <c r="A124" s="17" t="s">
        <v>81</v>
      </c>
      <c r="B124" s="17" t="s">
        <v>82</v>
      </c>
      <c r="C124" s="24" t="s">
        <v>83</v>
      </c>
      <c r="D124" s="17" t="s">
        <v>84</v>
      </c>
      <c r="E124" s="24" t="s">
        <v>85</v>
      </c>
      <c r="F124" s="24" t="s">
        <v>86</v>
      </c>
      <c r="G124" s="17" t="s">
        <v>87</v>
      </c>
      <c r="H124" s="17" t="s">
        <v>88</v>
      </c>
      <c r="I124" s="4"/>
      <c r="J124" s="19" t="s">
        <v>89</v>
      </c>
      <c r="K124" s="17" t="s">
        <v>82</v>
      </c>
      <c r="L124" s="17" t="s">
        <v>83</v>
      </c>
      <c r="M124" s="17" t="s">
        <v>84</v>
      </c>
      <c r="N124" s="17" t="s">
        <v>85</v>
      </c>
      <c r="O124" s="17" t="s">
        <v>86</v>
      </c>
      <c r="P124" s="17" t="s">
        <v>87</v>
      </c>
      <c r="Q124" s="17" t="s">
        <v>88</v>
      </c>
    </row>
    <row r="125" spans="1:18" x14ac:dyDescent="0.3">
      <c r="A125" s="19" t="s">
        <v>47</v>
      </c>
      <c r="B125" s="22"/>
      <c r="C125" s="22"/>
      <c r="D125" s="23"/>
      <c r="E125" s="22"/>
      <c r="F125" s="22"/>
      <c r="G125" s="23"/>
      <c r="H125" s="19"/>
      <c r="I125" s="4"/>
      <c r="J125" s="19" t="str">
        <f t="shared" si="14"/>
        <v>NH</v>
      </c>
      <c r="K125" s="20"/>
      <c r="L125" s="20"/>
      <c r="M125" s="4"/>
      <c r="N125" s="20"/>
      <c r="O125" s="20"/>
      <c r="P125" s="4"/>
      <c r="Q125" s="20"/>
    </row>
    <row r="126" spans="1:18" x14ac:dyDescent="0.3">
      <c r="A126" s="20">
        <v>1991</v>
      </c>
      <c r="B126" s="21">
        <v>9074</v>
      </c>
      <c r="C126" s="21">
        <v>1553</v>
      </c>
      <c r="D126" s="4">
        <f t="shared" ref="D126:D152" si="20">((($B126/8760)/C126)*1000)*100</f>
        <v>66.699597479616699</v>
      </c>
      <c r="E126" s="21">
        <v>1650</v>
      </c>
      <c r="F126" s="21">
        <v>1556</v>
      </c>
      <c r="G126" s="4">
        <f t="shared" ref="G126:G152" si="21">((($B126/8760)/F126)*1000)*100</f>
        <v>66.570999283961925</v>
      </c>
      <c r="H126" s="21">
        <v>1657</v>
      </c>
      <c r="I126" s="4"/>
      <c r="J126" s="20">
        <f>A126</f>
        <v>1991</v>
      </c>
      <c r="K126" s="21">
        <v>9074</v>
      </c>
      <c r="L126" s="21">
        <v>1553</v>
      </c>
      <c r="M126" s="4">
        <f>((($K126/8760)/L126)*1000)*100</f>
        <v>66.699597479616699</v>
      </c>
      <c r="N126" s="21">
        <v>1661</v>
      </c>
      <c r="O126" s="21">
        <v>1556</v>
      </c>
      <c r="P126" s="4">
        <f t="shared" ref="P126:P152" si="22">((($K126/8760)/O126)*1000)*100</f>
        <v>66.570999283961925</v>
      </c>
      <c r="Q126" s="21">
        <v>1661</v>
      </c>
      <c r="R126" s="4"/>
    </row>
    <row r="127" spans="1:18" x14ac:dyDescent="0.3">
      <c r="A127" s="20">
        <v>1992</v>
      </c>
      <c r="B127" s="21">
        <v>9268</v>
      </c>
      <c r="C127" s="21">
        <v>1521</v>
      </c>
      <c r="D127" s="4">
        <f>((($B127/8784)/C127)*1000)*100</f>
        <v>69.368848267545189</v>
      </c>
      <c r="E127" s="21">
        <v>1667</v>
      </c>
      <c r="F127" s="21">
        <v>1529</v>
      </c>
      <c r="G127" s="4">
        <f>((($B127/8784)/F127)*1000)*100</f>
        <v>69.005898113104152</v>
      </c>
      <c r="H127" s="21">
        <v>1667</v>
      </c>
      <c r="I127" s="4"/>
      <c r="J127" s="20">
        <f t="shared" ref="J127:J185" si="23">A127</f>
        <v>1992</v>
      </c>
      <c r="K127" s="21">
        <v>9268</v>
      </c>
      <c r="L127" s="21">
        <v>1521</v>
      </c>
      <c r="M127" s="4">
        <f>((($K127/8784)/L127)*1000)*100</f>
        <v>69.368848267545189</v>
      </c>
      <c r="N127" s="21">
        <v>1667</v>
      </c>
      <c r="O127" s="21">
        <v>1529</v>
      </c>
      <c r="P127" s="4">
        <f>((($K127/8784)/O127)*1000)*100</f>
        <v>69.005898113104152</v>
      </c>
      <c r="Q127" s="21">
        <v>1667</v>
      </c>
      <c r="R127" s="4"/>
    </row>
    <row r="128" spans="1:18" x14ac:dyDescent="0.3">
      <c r="A128" s="20">
        <v>1993</v>
      </c>
      <c r="B128" s="21">
        <v>9278</v>
      </c>
      <c r="C128" s="21">
        <v>1545</v>
      </c>
      <c r="D128" s="4">
        <f t="shared" si="20"/>
        <v>68.552260200085712</v>
      </c>
      <c r="E128" s="21">
        <v>1661</v>
      </c>
      <c r="F128" s="21">
        <v>1545</v>
      </c>
      <c r="G128" s="4">
        <f t="shared" si="21"/>
        <v>68.552260200085712</v>
      </c>
      <c r="H128" s="21">
        <v>1661</v>
      </c>
      <c r="I128" s="4"/>
      <c r="J128" s="20">
        <f t="shared" si="23"/>
        <v>1993</v>
      </c>
      <c r="K128" s="21">
        <v>9278</v>
      </c>
      <c r="L128" s="21">
        <v>1548</v>
      </c>
      <c r="M128" s="4">
        <f t="shared" ref="M128:M153" si="24">((($K128/8760)/L128)*1000)*100</f>
        <v>68.419406982643679</v>
      </c>
      <c r="N128" s="21">
        <v>1661</v>
      </c>
      <c r="O128" s="21">
        <v>1548</v>
      </c>
      <c r="P128" s="4">
        <f t="shared" si="22"/>
        <v>68.419406982643679</v>
      </c>
      <c r="Q128" s="21">
        <v>1661</v>
      </c>
      <c r="R128" s="4"/>
    </row>
    <row r="129" spans="1:18" x14ac:dyDescent="0.3">
      <c r="A129" s="20">
        <v>1994</v>
      </c>
      <c r="B129" s="21">
        <v>9386</v>
      </c>
      <c r="C129" s="21">
        <v>1636</v>
      </c>
      <c r="D129" s="4">
        <f t="shared" si="20"/>
        <v>65.492737604805114</v>
      </c>
      <c r="E129" s="21">
        <v>1645</v>
      </c>
      <c r="F129" s="21">
        <v>1636</v>
      </c>
      <c r="G129" s="4">
        <f t="shared" si="21"/>
        <v>65.492737604805114</v>
      </c>
      <c r="H129" s="21">
        <v>1671</v>
      </c>
      <c r="I129" s="4"/>
      <c r="J129" s="20">
        <f t="shared" si="23"/>
        <v>1994</v>
      </c>
      <c r="K129" s="21">
        <v>9386</v>
      </c>
      <c r="L129" s="21">
        <v>1654</v>
      </c>
      <c r="M129" s="4">
        <f t="shared" si="24"/>
        <v>64.779999227001923</v>
      </c>
      <c r="N129" s="21">
        <v>1645</v>
      </c>
      <c r="O129" s="21">
        <v>1654</v>
      </c>
      <c r="P129" s="4">
        <f t="shared" si="22"/>
        <v>64.779999227001923</v>
      </c>
      <c r="Q129" s="21">
        <v>1671</v>
      </c>
      <c r="R129" s="4"/>
    </row>
    <row r="130" spans="1:18" x14ac:dyDescent="0.3">
      <c r="A130" s="20">
        <v>1995</v>
      </c>
      <c r="B130" s="21">
        <v>9442</v>
      </c>
      <c r="C130" s="21">
        <v>1634</v>
      </c>
      <c r="D130" s="4">
        <f t="shared" si="20"/>
        <v>65.964129821208005</v>
      </c>
      <c r="E130" s="21">
        <v>1660</v>
      </c>
      <c r="F130" s="21">
        <v>1673</v>
      </c>
      <c r="G130" s="4">
        <f t="shared" si="21"/>
        <v>64.426412509177439</v>
      </c>
      <c r="H130" s="21">
        <v>1660</v>
      </c>
      <c r="I130" s="4"/>
      <c r="J130" s="20">
        <f t="shared" si="23"/>
        <v>1995</v>
      </c>
      <c r="K130" s="21">
        <v>9442</v>
      </c>
      <c r="L130" s="21">
        <v>1653</v>
      </c>
      <c r="M130" s="4">
        <f t="shared" si="24"/>
        <v>65.205921432458481</v>
      </c>
      <c r="N130" s="21">
        <v>1660</v>
      </c>
      <c r="O130" s="21">
        <v>1673</v>
      </c>
      <c r="P130" s="4">
        <f t="shared" si="22"/>
        <v>64.426412509177439</v>
      </c>
      <c r="Q130" s="21">
        <v>1660</v>
      </c>
      <c r="R130" s="4"/>
    </row>
    <row r="131" spans="1:18" x14ac:dyDescent="0.3">
      <c r="A131" s="20">
        <v>1996</v>
      </c>
      <c r="B131" s="21">
        <v>9534</v>
      </c>
      <c r="C131" s="21">
        <v>1598</v>
      </c>
      <c r="D131" s="4">
        <f>((($B131/8784)/C131)*1000)*100</f>
        <v>67.921308739749819</v>
      </c>
      <c r="E131" s="21">
        <v>1598</v>
      </c>
      <c r="F131" s="21">
        <v>1636</v>
      </c>
      <c r="G131" s="4">
        <f>((($B131/8784)/F131)*1000)*100</f>
        <v>66.343674429168829</v>
      </c>
      <c r="H131" s="21">
        <v>1603</v>
      </c>
      <c r="I131" s="4"/>
      <c r="J131" s="20">
        <f t="shared" si="23"/>
        <v>1996</v>
      </c>
      <c r="K131" s="21">
        <v>9534</v>
      </c>
      <c r="L131" s="21">
        <v>1598</v>
      </c>
      <c r="M131" s="4">
        <f>((($K131/8784)/L131)*1000)*100</f>
        <v>67.921308739749819</v>
      </c>
      <c r="N131" s="21">
        <v>1598</v>
      </c>
      <c r="O131" s="21">
        <v>1636</v>
      </c>
      <c r="P131" s="4">
        <f>((($K131/8784)/O131)*1000)*100</f>
        <v>66.343674429168829</v>
      </c>
      <c r="Q131" s="21">
        <v>1603</v>
      </c>
      <c r="R131" s="4"/>
    </row>
    <row r="132" spans="1:18" x14ac:dyDescent="0.3">
      <c r="A132" s="20">
        <v>1997</v>
      </c>
      <c r="B132" s="21">
        <v>9705</v>
      </c>
      <c r="C132" s="21">
        <v>1662</v>
      </c>
      <c r="D132" s="4">
        <f t="shared" si="20"/>
        <v>66.659248635906565</v>
      </c>
      <c r="E132" s="21">
        <v>1648</v>
      </c>
      <c r="F132" s="21">
        <v>1678</v>
      </c>
      <c r="G132" s="4">
        <f t="shared" si="21"/>
        <v>66.023641974300787</v>
      </c>
      <c r="H132" s="21">
        <v>1648</v>
      </c>
      <c r="I132" s="4"/>
      <c r="J132" s="20">
        <f t="shared" si="23"/>
        <v>1997</v>
      </c>
      <c r="K132" s="21">
        <v>9705</v>
      </c>
      <c r="L132" s="21">
        <v>1680</v>
      </c>
      <c r="M132" s="4">
        <f t="shared" si="24"/>
        <v>65.945042400521857</v>
      </c>
      <c r="N132" s="21">
        <v>1648</v>
      </c>
      <c r="O132" s="21">
        <v>1680</v>
      </c>
      <c r="P132" s="4">
        <f t="shared" si="22"/>
        <v>65.945042400521857</v>
      </c>
      <c r="Q132" s="21">
        <v>1648</v>
      </c>
      <c r="R132" s="4"/>
    </row>
    <row r="133" spans="1:18" x14ac:dyDescent="0.3">
      <c r="A133" s="20">
        <v>1998</v>
      </c>
      <c r="B133" s="21">
        <v>9822</v>
      </c>
      <c r="C133" s="21">
        <v>1760</v>
      </c>
      <c r="D133" s="4">
        <f t="shared" si="20"/>
        <v>63.706413449564124</v>
      </c>
      <c r="E133" s="21">
        <v>1729</v>
      </c>
      <c r="F133" s="21">
        <v>1775</v>
      </c>
      <c r="G133" s="4">
        <f t="shared" si="21"/>
        <v>63.168049392243873</v>
      </c>
      <c r="H133" s="21">
        <v>1729</v>
      </c>
      <c r="I133" s="4"/>
      <c r="J133" s="20">
        <f t="shared" si="23"/>
        <v>1998</v>
      </c>
      <c r="K133" s="21">
        <v>9822</v>
      </c>
      <c r="L133" s="21">
        <v>1776</v>
      </c>
      <c r="M133" s="4">
        <f t="shared" si="24"/>
        <v>63.132481796865356</v>
      </c>
      <c r="N133" s="21">
        <v>1729</v>
      </c>
      <c r="O133" s="21">
        <v>1792</v>
      </c>
      <c r="P133" s="4">
        <f t="shared" si="22"/>
        <v>62.568798923679061</v>
      </c>
      <c r="Q133" s="21">
        <v>1729</v>
      </c>
      <c r="R133" s="4"/>
    </row>
    <row r="134" spans="1:18" x14ac:dyDescent="0.3">
      <c r="A134" s="20">
        <v>1999</v>
      </c>
      <c r="B134" s="21">
        <v>10499</v>
      </c>
      <c r="C134" s="21">
        <v>1824</v>
      </c>
      <c r="D134" s="4">
        <f t="shared" si="20"/>
        <v>65.708113033725866</v>
      </c>
      <c r="E134" s="21">
        <v>1850</v>
      </c>
      <c r="F134" s="21">
        <v>1851</v>
      </c>
      <c r="G134" s="4">
        <f t="shared" si="21"/>
        <v>64.749647851710421</v>
      </c>
      <c r="H134" s="21">
        <v>1850</v>
      </c>
      <c r="I134" s="4"/>
      <c r="J134" s="20">
        <f t="shared" si="23"/>
        <v>1999</v>
      </c>
      <c r="K134" s="21">
        <v>10499</v>
      </c>
      <c r="L134" s="21">
        <v>1875</v>
      </c>
      <c r="M134" s="4">
        <f t="shared" si="24"/>
        <v>63.920852359208524</v>
      </c>
      <c r="N134" s="21">
        <v>1860</v>
      </c>
      <c r="O134" s="21">
        <v>1888</v>
      </c>
      <c r="P134" s="4">
        <f t="shared" si="22"/>
        <v>63.480719371565677</v>
      </c>
      <c r="Q134" s="21">
        <v>1860</v>
      </c>
      <c r="R134" s="4"/>
    </row>
    <row r="135" spans="1:18" x14ac:dyDescent="0.3">
      <c r="A135" s="20">
        <v>2000</v>
      </c>
      <c r="B135" s="21">
        <v>10736</v>
      </c>
      <c r="C135" s="21">
        <v>1794</v>
      </c>
      <c r="D135" s="4">
        <f>((($B135/8784)/C135)*1000)*100</f>
        <v>68.128328997894215</v>
      </c>
      <c r="E135" s="21">
        <v>1760</v>
      </c>
      <c r="F135" s="21">
        <v>1807</v>
      </c>
      <c r="G135" s="4">
        <f>((($B135/8784)/F135)*1000)*100</f>
        <v>67.63819713460002</v>
      </c>
      <c r="H135" s="21">
        <v>1800</v>
      </c>
      <c r="I135" s="4"/>
      <c r="J135" s="20">
        <f t="shared" si="23"/>
        <v>2000</v>
      </c>
      <c r="K135" s="21">
        <v>10736</v>
      </c>
      <c r="L135" s="21">
        <v>1766</v>
      </c>
      <c r="M135" s="4">
        <f>((($K135/8784)/L135)*1000)*100</f>
        <v>69.208506354599237</v>
      </c>
      <c r="N135" s="21">
        <v>1760</v>
      </c>
      <c r="O135" s="21">
        <v>1807</v>
      </c>
      <c r="P135" s="4">
        <f>((($K135/8784)/O135)*1000)*100</f>
        <v>67.63819713460002</v>
      </c>
      <c r="Q135" s="21">
        <v>1800</v>
      </c>
      <c r="R135" s="4"/>
    </row>
    <row r="136" spans="1:18" x14ac:dyDescent="0.3">
      <c r="A136" s="20">
        <v>2001</v>
      </c>
      <c r="B136" s="21">
        <v>10867</v>
      </c>
      <c r="C136" s="21">
        <v>2067</v>
      </c>
      <c r="D136" s="4">
        <f t="shared" si="20"/>
        <v>60.015728793190668</v>
      </c>
      <c r="E136" s="21">
        <v>1786</v>
      </c>
      <c r="F136" s="21">
        <v>2067</v>
      </c>
      <c r="G136" s="4">
        <f t="shared" si="21"/>
        <v>60.015728793190668</v>
      </c>
      <c r="H136" s="21">
        <v>1786</v>
      </c>
      <c r="I136" s="4"/>
      <c r="J136" s="20">
        <f t="shared" si="23"/>
        <v>2001</v>
      </c>
      <c r="K136" s="21">
        <v>10867</v>
      </c>
      <c r="L136" s="21">
        <v>2126</v>
      </c>
      <c r="M136" s="4">
        <f t="shared" si="24"/>
        <v>58.350193516239472</v>
      </c>
      <c r="N136" s="21">
        <v>1786</v>
      </c>
      <c r="O136" s="21">
        <v>2143</v>
      </c>
      <c r="P136" s="4">
        <f t="shared" si="22"/>
        <v>57.887312839722405</v>
      </c>
      <c r="Q136" s="21">
        <v>1786</v>
      </c>
      <c r="R136" s="4"/>
    </row>
    <row r="137" spans="1:18" x14ac:dyDescent="0.3">
      <c r="A137" s="20">
        <v>2002</v>
      </c>
      <c r="B137" s="21">
        <v>10938</v>
      </c>
      <c r="C137" s="21">
        <v>2170</v>
      </c>
      <c r="D137" s="4">
        <f t="shared" si="20"/>
        <v>57.540559308124493</v>
      </c>
      <c r="E137" s="21">
        <v>1885</v>
      </c>
      <c r="F137" s="21">
        <v>2170</v>
      </c>
      <c r="G137" s="4">
        <f t="shared" si="21"/>
        <v>57.540559308124493</v>
      </c>
      <c r="H137" s="21">
        <v>1885</v>
      </c>
      <c r="I137" s="4"/>
      <c r="J137" s="20">
        <f t="shared" si="23"/>
        <v>2002</v>
      </c>
      <c r="K137" s="21">
        <v>10938</v>
      </c>
      <c r="L137" s="21">
        <v>2184.3000000000002</v>
      </c>
      <c r="M137" s="4">
        <f t="shared" si="24"/>
        <v>57.163857390756824</v>
      </c>
      <c r="N137" s="21">
        <v>1885</v>
      </c>
      <c r="O137" s="21">
        <v>2184</v>
      </c>
      <c r="P137" s="4">
        <f t="shared" si="22"/>
        <v>57.171709568969845</v>
      </c>
      <c r="Q137" s="21">
        <v>1885</v>
      </c>
      <c r="R137" s="4"/>
    </row>
    <row r="138" spans="1:18" x14ac:dyDescent="0.3">
      <c r="A138" s="20">
        <v>2003</v>
      </c>
      <c r="B138" s="21">
        <v>11447</v>
      </c>
      <c r="C138" s="21">
        <v>2104</v>
      </c>
      <c r="D138" s="4">
        <f t="shared" si="20"/>
        <v>62.107184401965377</v>
      </c>
      <c r="E138" s="21">
        <v>2031</v>
      </c>
      <c r="F138" s="21">
        <v>2152</v>
      </c>
      <c r="G138" s="4">
        <f t="shared" si="21"/>
        <v>60.721894043557221</v>
      </c>
      <c r="H138" s="21">
        <v>2031</v>
      </c>
      <c r="I138" s="4"/>
      <c r="J138" s="20">
        <f t="shared" si="23"/>
        <v>2003</v>
      </c>
      <c r="K138" s="21">
        <v>11447</v>
      </c>
      <c r="L138" s="21">
        <v>2104</v>
      </c>
      <c r="M138" s="4">
        <f t="shared" si="24"/>
        <v>62.107184401965377</v>
      </c>
      <c r="N138" s="21">
        <v>2031</v>
      </c>
      <c r="O138" s="21">
        <v>2152</v>
      </c>
      <c r="P138" s="4">
        <f t="shared" si="22"/>
        <v>60.721894043557221</v>
      </c>
      <c r="Q138" s="21">
        <v>2031</v>
      </c>
      <c r="R138" s="4"/>
    </row>
    <row r="139" spans="1:18" x14ac:dyDescent="0.3">
      <c r="A139" s="20">
        <v>2004</v>
      </c>
      <c r="B139" s="21">
        <v>11622</v>
      </c>
      <c r="C139" s="21">
        <v>2079</v>
      </c>
      <c r="D139" s="4">
        <f>((($B139/8784)/C139)*1000)*100</f>
        <v>63.640569105049984</v>
      </c>
      <c r="E139" s="21">
        <v>2041</v>
      </c>
      <c r="F139" s="21">
        <v>2081</v>
      </c>
      <c r="G139" s="4">
        <f>((($B139/8784)/F139)*1000)*100</f>
        <v>63.579405655645807</v>
      </c>
      <c r="H139" s="21">
        <v>2041</v>
      </c>
      <c r="I139" s="4"/>
      <c r="J139" s="20">
        <f t="shared" si="23"/>
        <v>2004</v>
      </c>
      <c r="K139" s="21">
        <v>11622</v>
      </c>
      <c r="L139" s="21">
        <v>2079</v>
      </c>
      <c r="M139" s="4">
        <f>((($K139/8784)/L139)*1000)*100</f>
        <v>63.640569105049984</v>
      </c>
      <c r="N139" s="21">
        <v>2041</v>
      </c>
      <c r="O139" s="21">
        <v>2081</v>
      </c>
      <c r="P139" s="4">
        <f>((($K139/8784)/O139)*1000)*100</f>
        <v>63.579405655645807</v>
      </c>
      <c r="Q139" s="21">
        <v>2041</v>
      </c>
      <c r="R139" s="4"/>
    </row>
    <row r="140" spans="1:18" x14ac:dyDescent="0.3">
      <c r="A140" s="20">
        <v>2005</v>
      </c>
      <c r="B140" s="21">
        <v>11978</v>
      </c>
      <c r="C140" s="21">
        <v>2383</v>
      </c>
      <c r="D140" s="4">
        <f t="shared" si="20"/>
        <v>57.379420821381274</v>
      </c>
      <c r="E140" s="21">
        <v>1982</v>
      </c>
      <c r="F140" s="21">
        <v>2383</v>
      </c>
      <c r="G140" s="4">
        <f t="shared" si="21"/>
        <v>57.379420821381274</v>
      </c>
      <c r="H140" s="21">
        <v>1983</v>
      </c>
      <c r="I140" s="4"/>
      <c r="J140" s="20">
        <f t="shared" si="23"/>
        <v>2005</v>
      </c>
      <c r="K140" s="21">
        <v>11978</v>
      </c>
      <c r="L140" s="21">
        <v>2384.1</v>
      </c>
      <c r="M140" s="4">
        <f t="shared" si="24"/>
        <v>57.352946527977686</v>
      </c>
      <c r="N140" s="21">
        <v>1982</v>
      </c>
      <c r="O140" s="21">
        <v>2384</v>
      </c>
      <c r="P140" s="4">
        <f t="shared" si="22"/>
        <v>57.355352272379037</v>
      </c>
      <c r="Q140" s="21">
        <v>1983</v>
      </c>
      <c r="R140" s="4"/>
    </row>
    <row r="141" spans="1:18" x14ac:dyDescent="0.3">
      <c r="A141" s="20">
        <v>2006</v>
      </c>
      <c r="B141" s="21">
        <v>11758</v>
      </c>
      <c r="C141" s="21">
        <v>2469</v>
      </c>
      <c r="D141" s="4">
        <f t="shared" si="20"/>
        <v>54.363606436710185</v>
      </c>
      <c r="E141" s="21">
        <v>1948</v>
      </c>
      <c r="F141" s="21">
        <v>2472</v>
      </c>
      <c r="G141" s="4">
        <f t="shared" si="21"/>
        <v>54.297631186180197</v>
      </c>
      <c r="H141" s="21">
        <v>1948</v>
      </c>
      <c r="I141" s="4"/>
      <c r="J141" s="20">
        <f t="shared" si="23"/>
        <v>2006</v>
      </c>
      <c r="K141" s="21">
        <v>11760</v>
      </c>
      <c r="L141" s="21">
        <v>2473.9</v>
      </c>
      <c r="M141" s="4">
        <f t="shared" si="24"/>
        <v>54.265158390583998</v>
      </c>
      <c r="N141" s="21">
        <v>1954.4</v>
      </c>
      <c r="O141" s="21">
        <v>2475</v>
      </c>
      <c r="P141" s="4">
        <f t="shared" si="22"/>
        <v>54.241040542410403</v>
      </c>
      <c r="Q141" s="21">
        <v>1954.4</v>
      </c>
      <c r="R141" s="4"/>
    </row>
    <row r="142" spans="1:18" x14ac:dyDescent="0.3">
      <c r="A142" s="20">
        <v>2007</v>
      </c>
      <c r="B142" s="21">
        <v>11906</v>
      </c>
      <c r="C142" s="21">
        <v>2332</v>
      </c>
      <c r="D142" s="4">
        <f t="shared" si="20"/>
        <v>58.281836196025914</v>
      </c>
      <c r="E142" s="21">
        <v>1977</v>
      </c>
      <c r="F142" s="21">
        <v>2332</v>
      </c>
      <c r="G142" s="4">
        <f t="shared" si="21"/>
        <v>58.281836196025914</v>
      </c>
      <c r="H142" s="21">
        <v>1977</v>
      </c>
      <c r="I142" s="4"/>
      <c r="J142" s="20">
        <f t="shared" si="23"/>
        <v>2007</v>
      </c>
      <c r="K142" s="21">
        <v>11962</v>
      </c>
      <c r="L142" s="21">
        <v>2342.6999999999998</v>
      </c>
      <c r="M142" s="4">
        <f t="shared" si="24"/>
        <v>58.28851812674484</v>
      </c>
      <c r="N142" s="21">
        <v>1995.6</v>
      </c>
      <c r="O142" s="21">
        <v>2343</v>
      </c>
      <c r="P142" s="4">
        <f t="shared" si="22"/>
        <v>58.281054808162672</v>
      </c>
      <c r="Q142" s="21">
        <v>1995.6</v>
      </c>
      <c r="R142" s="4"/>
    </row>
    <row r="143" spans="1:18" x14ac:dyDescent="0.3">
      <c r="A143" s="20">
        <v>2008</v>
      </c>
      <c r="B143" s="21">
        <v>11642</v>
      </c>
      <c r="C143" s="21">
        <v>2303</v>
      </c>
      <c r="D143" s="4">
        <f>((($B143/8784)/C143)*1000)*100</f>
        <v>57.549470200823038</v>
      </c>
      <c r="E143" s="21">
        <v>1959</v>
      </c>
      <c r="F143" s="21">
        <v>2316</v>
      </c>
      <c r="G143" s="4">
        <f>((($B143/8784)/F143)*1000)*100</f>
        <v>57.226437768780414</v>
      </c>
      <c r="H143" s="21">
        <v>1959</v>
      </c>
      <c r="I143" s="4"/>
      <c r="J143" s="20">
        <f t="shared" si="23"/>
        <v>2008</v>
      </c>
      <c r="K143" s="21">
        <v>11809</v>
      </c>
      <c r="L143" s="21">
        <v>2325.4</v>
      </c>
      <c r="M143" s="4">
        <f>((($K143/8784)/L143)*1000)*100</f>
        <v>57.812683341941842</v>
      </c>
      <c r="N143" s="21">
        <v>1994.6</v>
      </c>
      <c r="O143" s="21">
        <v>2338</v>
      </c>
      <c r="P143" s="4">
        <f>((($K143/8784)/O143)*1000)*100</f>
        <v>57.501117982614012</v>
      </c>
      <c r="Q143" s="21">
        <v>1994.6</v>
      </c>
      <c r="R143" s="4"/>
    </row>
    <row r="144" spans="1:18" x14ac:dyDescent="0.3">
      <c r="A144" s="20">
        <v>2009</v>
      </c>
      <c r="B144" s="21">
        <v>11312</v>
      </c>
      <c r="C144" s="21">
        <v>2238</v>
      </c>
      <c r="D144" s="4">
        <f t="shared" si="20"/>
        <v>57.699919611851733</v>
      </c>
      <c r="E144" s="21">
        <v>1993</v>
      </c>
      <c r="F144" s="21">
        <v>2238</v>
      </c>
      <c r="G144" s="4">
        <f t="shared" si="21"/>
        <v>57.699919611851733</v>
      </c>
      <c r="H144" s="21">
        <v>1993</v>
      </c>
      <c r="I144" s="4"/>
      <c r="J144" s="20">
        <f t="shared" si="23"/>
        <v>2009</v>
      </c>
      <c r="K144" s="21">
        <v>11542</v>
      </c>
      <c r="L144" s="21">
        <v>2291.5</v>
      </c>
      <c r="M144" s="4">
        <f t="shared" si="24"/>
        <v>57.498577729687938</v>
      </c>
      <c r="N144" s="21">
        <v>2039.2</v>
      </c>
      <c r="O144" s="21">
        <v>2292</v>
      </c>
      <c r="P144" s="4">
        <f t="shared" si="22"/>
        <v>57.486034409938881</v>
      </c>
      <c r="Q144" s="21">
        <v>2039.2</v>
      </c>
      <c r="R144" s="4"/>
    </row>
    <row r="145" spans="1:18" x14ac:dyDescent="0.3">
      <c r="A145" s="20">
        <v>2010</v>
      </c>
      <c r="B145" s="21">
        <v>11570</v>
      </c>
      <c r="C145" s="21">
        <v>2386</v>
      </c>
      <c r="D145" s="4">
        <f t="shared" si="20"/>
        <v>55.355249610551652</v>
      </c>
      <c r="E145" s="21">
        <v>1916</v>
      </c>
      <c r="F145" s="21">
        <v>2386</v>
      </c>
      <c r="G145" s="4">
        <f t="shared" si="21"/>
        <v>55.355249610551652</v>
      </c>
      <c r="H145" s="21">
        <v>1916</v>
      </c>
      <c r="I145" s="4"/>
      <c r="J145" s="20">
        <f t="shared" si="23"/>
        <v>2010</v>
      </c>
      <c r="K145" s="21">
        <v>11861</v>
      </c>
      <c r="L145" s="21">
        <v>2431</v>
      </c>
      <c r="M145" s="4">
        <f t="shared" si="24"/>
        <v>55.697056099956974</v>
      </c>
      <c r="N145" s="21">
        <v>1968.3</v>
      </c>
      <c r="O145" s="21">
        <v>2431</v>
      </c>
      <c r="P145" s="4">
        <f t="shared" si="22"/>
        <v>55.697056099956974</v>
      </c>
      <c r="Q145" s="21">
        <v>1968.3</v>
      </c>
      <c r="R145" s="4"/>
    </row>
    <row r="146" spans="1:18" x14ac:dyDescent="0.3">
      <c r="A146" s="20">
        <v>2011</v>
      </c>
      <c r="B146" s="21">
        <v>11597</v>
      </c>
      <c r="C146" s="21">
        <v>2435</v>
      </c>
      <c r="D146" s="4">
        <f t="shared" si="20"/>
        <v>54.367903387621531</v>
      </c>
      <c r="E146" s="21">
        <v>1858</v>
      </c>
      <c r="F146" s="21">
        <v>2435</v>
      </c>
      <c r="G146" s="4">
        <f t="shared" si="21"/>
        <v>54.367903387621531</v>
      </c>
      <c r="H146" s="21">
        <v>1868</v>
      </c>
      <c r="I146" s="4"/>
      <c r="J146" s="20">
        <f t="shared" si="23"/>
        <v>2011</v>
      </c>
      <c r="K146" s="21">
        <v>11930</v>
      </c>
      <c r="L146" s="21">
        <v>2530.6999999999998</v>
      </c>
      <c r="M146" s="4">
        <f t="shared" si="24"/>
        <v>53.81404931911019</v>
      </c>
      <c r="N146" s="21">
        <v>1921.1</v>
      </c>
      <c r="O146" s="21">
        <v>2531</v>
      </c>
      <c r="P146" s="4">
        <f t="shared" si="22"/>
        <v>53.807670727725075</v>
      </c>
      <c r="Q146" s="21">
        <v>1931.1</v>
      </c>
      <c r="R146" s="4"/>
    </row>
    <row r="147" spans="1:18" x14ac:dyDescent="0.3">
      <c r="A147" s="20">
        <v>2012</v>
      </c>
      <c r="B147" s="21">
        <v>11640</v>
      </c>
      <c r="C147" s="21">
        <v>2293</v>
      </c>
      <c r="D147" s="4">
        <f>((($B147/8784)/C147)*1000)*100</f>
        <v>57.790519495065759</v>
      </c>
      <c r="E147" s="21">
        <v>1943</v>
      </c>
      <c r="F147" s="21">
        <v>2296</v>
      </c>
      <c r="G147" s="4">
        <f>((($B147/8784)/F147)*1000)*100</f>
        <v>57.715009234401485</v>
      </c>
      <c r="H147" s="21">
        <v>1943</v>
      </c>
      <c r="I147" s="4"/>
      <c r="J147" s="20">
        <f t="shared" si="23"/>
        <v>2012</v>
      </c>
      <c r="K147" s="21">
        <v>12044</v>
      </c>
      <c r="L147" s="21">
        <v>2359.67</v>
      </c>
      <c r="M147" s="4">
        <f>((($K147/8784)/L147)*1000)*100</f>
        <v>58.106825363180391</v>
      </c>
      <c r="N147" s="21">
        <v>2014.9</v>
      </c>
      <c r="O147" s="21">
        <v>2362</v>
      </c>
      <c r="P147" s="4">
        <f>((($K147/8784)/O147)*1000)*100</f>
        <v>58.049505759837373</v>
      </c>
      <c r="Q147" s="21">
        <v>2014.9</v>
      </c>
      <c r="R147" s="4"/>
    </row>
    <row r="148" spans="1:18" x14ac:dyDescent="0.3">
      <c r="A148" s="20">
        <v>2013</v>
      </c>
      <c r="B148" s="21">
        <v>11820</v>
      </c>
      <c r="C148" s="21">
        <v>2434</v>
      </c>
      <c r="D148" s="4">
        <f t="shared" si="20"/>
        <v>55.436116207606844</v>
      </c>
      <c r="E148" s="21">
        <v>2033</v>
      </c>
      <c r="F148" s="21">
        <v>2436</v>
      </c>
      <c r="G148" s="4">
        <f t="shared" si="21"/>
        <v>55.390602154891241</v>
      </c>
      <c r="H148" s="21">
        <v>2033</v>
      </c>
      <c r="I148" s="4"/>
      <c r="J148" s="20">
        <f t="shared" si="23"/>
        <v>2013</v>
      </c>
      <c r="K148" s="21">
        <v>12271</v>
      </c>
      <c r="L148" s="21">
        <v>2511.54</v>
      </c>
      <c r="M148" s="4">
        <f t="shared" si="24"/>
        <v>55.774508339823015</v>
      </c>
      <c r="N148" s="21">
        <v>2110.4</v>
      </c>
      <c r="O148" s="21">
        <v>2515</v>
      </c>
      <c r="P148" s="4">
        <f t="shared" si="22"/>
        <v>55.697776809462866</v>
      </c>
      <c r="Q148" s="21">
        <v>2110.4</v>
      </c>
      <c r="R148" s="4"/>
    </row>
    <row r="149" spans="1:18" x14ac:dyDescent="0.3">
      <c r="A149" s="20">
        <v>2014</v>
      </c>
      <c r="B149" s="21">
        <v>11702</v>
      </c>
      <c r="C149" s="21">
        <v>2279</v>
      </c>
      <c r="D149" s="4">
        <f t="shared" si="20"/>
        <v>58.615390472068775</v>
      </c>
      <c r="E149" s="21">
        <v>1939</v>
      </c>
      <c r="F149" s="21">
        <v>2292</v>
      </c>
      <c r="G149" s="4">
        <f t="shared" si="21"/>
        <v>58.282929705865946</v>
      </c>
      <c r="H149" s="21">
        <v>1939</v>
      </c>
      <c r="I149" s="4"/>
      <c r="J149" s="20">
        <f t="shared" si="23"/>
        <v>2014</v>
      </c>
      <c r="K149" s="21">
        <v>12212</v>
      </c>
      <c r="L149" s="21">
        <v>2365.41</v>
      </c>
      <c r="M149" s="4">
        <f t="shared" si="24"/>
        <v>58.935403458201293</v>
      </c>
      <c r="N149" s="21">
        <v>2023.5</v>
      </c>
      <c r="O149" s="21">
        <v>2380</v>
      </c>
      <c r="P149" s="4">
        <f t="shared" si="22"/>
        <v>58.574114577337788</v>
      </c>
      <c r="Q149" s="21">
        <v>2023.5</v>
      </c>
      <c r="R149" s="4"/>
    </row>
    <row r="150" spans="1:18" x14ac:dyDescent="0.3">
      <c r="A150" s="20">
        <v>2015</v>
      </c>
      <c r="B150" s="21">
        <v>11701</v>
      </c>
      <c r="C150" s="21">
        <v>2169</v>
      </c>
      <c r="D150" s="4">
        <f t="shared" si="20"/>
        <v>61.582784398677084</v>
      </c>
      <c r="E150" s="21">
        <v>1840</v>
      </c>
      <c r="F150" s="21">
        <v>2222</v>
      </c>
      <c r="G150" s="4">
        <f t="shared" si="21"/>
        <v>60.113888101138876</v>
      </c>
      <c r="H150" s="21">
        <v>1859</v>
      </c>
      <c r="I150" s="4"/>
      <c r="J150" s="20">
        <f t="shared" si="23"/>
        <v>2015</v>
      </c>
      <c r="K150" s="21">
        <v>12259</v>
      </c>
      <c r="L150" s="21">
        <v>2255.2399999999998</v>
      </c>
      <c r="M150" s="4">
        <f t="shared" si="24"/>
        <v>62.052341380265176</v>
      </c>
      <c r="N150" s="21">
        <v>1930.4</v>
      </c>
      <c r="O150" s="21">
        <v>2322</v>
      </c>
      <c r="P150" s="4">
        <f t="shared" si="22"/>
        <v>60.268269756429461</v>
      </c>
      <c r="Q150" s="21">
        <v>1949</v>
      </c>
      <c r="R150" s="4"/>
    </row>
    <row r="151" spans="1:18" x14ac:dyDescent="0.3">
      <c r="A151" s="20">
        <v>2016</v>
      </c>
      <c r="B151" s="21">
        <v>11670</v>
      </c>
      <c r="C151" s="21">
        <v>2362</v>
      </c>
      <c r="D151" s="4">
        <f>((($B151/8784)/C151)*1000)*100</f>
        <v>56.246905697218722</v>
      </c>
      <c r="E151" s="21">
        <v>1882</v>
      </c>
      <c r="F151" s="21">
        <v>2375</v>
      </c>
      <c r="G151" s="4">
        <f>((($B151/8784)/F151)*1000)*100</f>
        <v>55.939027897612888</v>
      </c>
      <c r="H151" s="21">
        <v>1889</v>
      </c>
      <c r="I151" s="4"/>
      <c r="J151" s="20">
        <f t="shared" si="23"/>
        <v>2016</v>
      </c>
      <c r="K151" s="21">
        <v>12344</v>
      </c>
      <c r="L151" s="21">
        <v>2491.83</v>
      </c>
      <c r="M151" s="4">
        <f>((($K151/8784)/L151)*1000)*100</f>
        <v>56.395594061867783</v>
      </c>
      <c r="N151" s="21">
        <v>1990</v>
      </c>
      <c r="O151" s="21">
        <v>2501</v>
      </c>
      <c r="P151" s="4">
        <f>((($K151/8784)/O151)*1000)*100</f>
        <v>56.188817733380233</v>
      </c>
      <c r="Q151" s="21">
        <v>1997</v>
      </c>
      <c r="R151" s="4"/>
    </row>
    <row r="152" spans="1:18" x14ac:dyDescent="0.3">
      <c r="A152" s="20">
        <v>2017</v>
      </c>
      <c r="B152" s="21">
        <v>11434</v>
      </c>
      <c r="C152" s="21">
        <v>2169</v>
      </c>
      <c r="D152" s="4">
        <f t="shared" si="20"/>
        <v>60.177553782965035</v>
      </c>
      <c r="E152" s="21">
        <v>1897</v>
      </c>
      <c r="F152" s="21">
        <v>2180</v>
      </c>
      <c r="G152" s="4">
        <f t="shared" si="21"/>
        <v>59.873905575803278</v>
      </c>
      <c r="H152" s="21">
        <v>1971</v>
      </c>
      <c r="I152" s="4"/>
      <c r="J152" s="20">
        <f t="shared" si="23"/>
        <v>2017</v>
      </c>
      <c r="K152" s="21">
        <v>12202</v>
      </c>
      <c r="L152" s="21">
        <v>2305</v>
      </c>
      <c r="M152" s="4">
        <f t="shared" si="24"/>
        <v>60.430471775671315</v>
      </c>
      <c r="N152" s="21">
        <v>2009</v>
      </c>
      <c r="O152" s="21">
        <v>2314</v>
      </c>
      <c r="P152" s="4">
        <f t="shared" si="22"/>
        <v>60.195435368592221</v>
      </c>
      <c r="Q152" s="21">
        <v>2084</v>
      </c>
      <c r="R152" s="4"/>
    </row>
    <row r="153" spans="1:18" x14ac:dyDescent="0.3">
      <c r="A153" s="20">
        <v>2018</v>
      </c>
      <c r="B153" s="21">
        <v>11639</v>
      </c>
      <c r="C153" s="21">
        <v>2388</v>
      </c>
      <c r="D153" s="4">
        <f>((($B153/8760)/C153)*1000)*100</f>
        <v>55.638734004879794</v>
      </c>
      <c r="E153" s="21">
        <v>1944</v>
      </c>
      <c r="F153" s="25">
        <v>2388</v>
      </c>
      <c r="G153" s="4">
        <f>((($B153/8760)/F153)*1000)*100</f>
        <v>55.638734004879794</v>
      </c>
      <c r="H153" s="21">
        <v>1944</v>
      </c>
      <c r="I153" s="4"/>
      <c r="J153" s="20">
        <f t="shared" si="23"/>
        <v>2018</v>
      </c>
      <c r="K153" s="21">
        <v>12463</v>
      </c>
      <c r="L153" s="21">
        <v>2545</v>
      </c>
      <c r="M153" s="4">
        <f t="shared" si="24"/>
        <v>55.902432022678539</v>
      </c>
      <c r="N153" s="21">
        <v>2067</v>
      </c>
      <c r="O153" s="21">
        <v>2545</v>
      </c>
      <c r="P153" s="4">
        <f>((($K153/8760)/O153)*1000)*100</f>
        <v>55.902432022678539</v>
      </c>
      <c r="Q153" s="21">
        <v>2067</v>
      </c>
    </row>
    <row r="154" spans="1:18" ht="53.4" x14ac:dyDescent="0.3">
      <c r="A154" s="17" t="s">
        <v>81</v>
      </c>
      <c r="B154" s="17" t="s">
        <v>82</v>
      </c>
      <c r="C154" s="24" t="s">
        <v>83</v>
      </c>
      <c r="D154" s="17" t="s">
        <v>84</v>
      </c>
      <c r="E154" s="24" t="s">
        <v>85</v>
      </c>
      <c r="F154" s="24" t="s">
        <v>86</v>
      </c>
      <c r="G154" s="17" t="s">
        <v>87</v>
      </c>
      <c r="H154" s="17" t="s">
        <v>88</v>
      </c>
      <c r="I154" s="4"/>
      <c r="J154" s="19" t="str">
        <f t="shared" si="23"/>
        <v>NET</v>
      </c>
      <c r="K154" s="17" t="s">
        <v>82</v>
      </c>
      <c r="L154" s="17" t="s">
        <v>83</v>
      </c>
      <c r="M154" s="17" t="s">
        <v>84</v>
      </c>
      <c r="N154" s="17" t="s">
        <v>85</v>
      </c>
      <c r="O154" s="17" t="s">
        <v>86</v>
      </c>
      <c r="P154" s="17" t="s">
        <v>87</v>
      </c>
      <c r="Q154" s="17" t="s">
        <v>88</v>
      </c>
    </row>
    <row r="155" spans="1:18" x14ac:dyDescent="0.3">
      <c r="A155" s="19" t="s">
        <v>49</v>
      </c>
      <c r="B155" s="22"/>
      <c r="C155" s="22"/>
      <c r="D155" s="23"/>
      <c r="E155" s="22"/>
      <c r="F155" s="22"/>
      <c r="G155" s="23"/>
      <c r="H155" s="19"/>
      <c r="I155" s="4"/>
      <c r="J155" s="19" t="str">
        <f t="shared" si="23"/>
        <v>RI</v>
      </c>
      <c r="K155" s="20"/>
      <c r="L155" s="20"/>
      <c r="M155" s="4"/>
      <c r="N155" s="20"/>
      <c r="O155" s="20"/>
      <c r="P155" s="4"/>
      <c r="Q155" s="20"/>
    </row>
    <row r="156" spans="1:18" x14ac:dyDescent="0.3">
      <c r="A156" s="20">
        <v>1991</v>
      </c>
      <c r="B156" s="21">
        <v>7139</v>
      </c>
      <c r="C156" s="21">
        <v>1396</v>
      </c>
      <c r="D156" s="4">
        <f t="shared" ref="D156:D182" si="25">((($B156/8760)/C156)*1000)*100</f>
        <v>58.377817901113424</v>
      </c>
      <c r="E156" s="21">
        <v>1220</v>
      </c>
      <c r="F156" s="21">
        <v>1399</v>
      </c>
      <c r="G156" s="4">
        <f t="shared" ref="G156:G182" si="26">((($B156/8760)/F156)*1000)*100</f>
        <v>58.252633159366937</v>
      </c>
      <c r="H156" s="21">
        <v>1234</v>
      </c>
      <c r="I156" s="4"/>
      <c r="J156" s="20">
        <f>A156</f>
        <v>1991</v>
      </c>
      <c r="K156" s="21">
        <v>7139</v>
      </c>
      <c r="L156" s="21">
        <v>1396</v>
      </c>
      <c r="M156" s="4">
        <f>((($K156/8760)/L156)*1000)*100</f>
        <v>58.377817901113424</v>
      </c>
      <c r="N156" s="21">
        <v>1228</v>
      </c>
      <c r="O156" s="21">
        <v>1399</v>
      </c>
      <c r="P156" s="4">
        <f t="shared" ref="P156:P182" si="27">((($K156/8760)/O156)*1000)*100</f>
        <v>58.252633159366937</v>
      </c>
      <c r="Q156" s="21">
        <v>1234</v>
      </c>
      <c r="R156" s="4"/>
    </row>
    <row r="157" spans="1:18" x14ac:dyDescent="0.3">
      <c r="A157" s="20">
        <v>1992</v>
      </c>
      <c r="B157" s="21">
        <v>7085</v>
      </c>
      <c r="C157" s="21">
        <v>1333</v>
      </c>
      <c r="D157" s="4">
        <f>((($B157/8784)/C157)*1000)*100</f>
        <v>60.50863808848387</v>
      </c>
      <c r="E157" s="21">
        <v>1200</v>
      </c>
      <c r="F157" s="21">
        <v>1336</v>
      </c>
      <c r="G157" s="4">
        <f>((($B157/8784)/F157)*1000)*100</f>
        <v>60.37276539816542</v>
      </c>
      <c r="H157" s="21">
        <v>1200</v>
      </c>
      <c r="I157" s="4"/>
      <c r="J157" s="20">
        <f t="shared" ref="J157:J183" si="28">A157</f>
        <v>1992</v>
      </c>
      <c r="K157" s="21">
        <v>7085</v>
      </c>
      <c r="L157" s="21">
        <v>1333</v>
      </c>
      <c r="M157" s="4">
        <f>((($K157/8784)/L157)*1000)*100</f>
        <v>60.50863808848387</v>
      </c>
      <c r="N157" s="21">
        <v>1200</v>
      </c>
      <c r="O157" s="21">
        <v>1336</v>
      </c>
      <c r="P157" s="4">
        <f>((($K157/8784)/O157)*1000)*100</f>
        <v>60.37276539816542</v>
      </c>
      <c r="Q157" s="21">
        <v>1200</v>
      </c>
      <c r="R157" s="4"/>
    </row>
    <row r="158" spans="1:18" x14ac:dyDescent="0.3">
      <c r="A158" s="20">
        <v>1993</v>
      </c>
      <c r="B158" s="21">
        <v>7246</v>
      </c>
      <c r="C158" s="21">
        <v>1322</v>
      </c>
      <c r="D158" s="4">
        <f t="shared" si="25"/>
        <v>62.569512085604352</v>
      </c>
      <c r="E158" s="21">
        <v>1234</v>
      </c>
      <c r="F158" s="21">
        <v>1367</v>
      </c>
      <c r="G158" s="4">
        <f t="shared" si="26"/>
        <v>60.509798812852203</v>
      </c>
      <c r="H158" s="21">
        <v>1262</v>
      </c>
      <c r="I158" s="4"/>
      <c r="J158" s="20">
        <f t="shared" si="28"/>
        <v>1993</v>
      </c>
      <c r="K158" s="21">
        <v>7246</v>
      </c>
      <c r="L158" s="21">
        <v>1325</v>
      </c>
      <c r="M158" s="4">
        <f t="shared" ref="M158:M183" si="29">((($K158/8760)/L158)*1000)*100</f>
        <v>62.427845265787887</v>
      </c>
      <c r="N158" s="21">
        <v>1234</v>
      </c>
      <c r="O158" s="21">
        <v>1367</v>
      </c>
      <c r="P158" s="4">
        <f t="shared" si="27"/>
        <v>60.509798812852203</v>
      </c>
      <c r="Q158" s="21">
        <v>1262</v>
      </c>
      <c r="R158" s="4"/>
    </row>
    <row r="159" spans="1:18" x14ac:dyDescent="0.3">
      <c r="A159" s="20">
        <v>1994</v>
      </c>
      <c r="B159" s="21">
        <v>7361</v>
      </c>
      <c r="C159" s="21">
        <v>1469</v>
      </c>
      <c r="D159" s="4">
        <f t="shared" si="25"/>
        <v>57.201960766029138</v>
      </c>
      <c r="E159" s="21">
        <v>1220</v>
      </c>
      <c r="F159" s="21">
        <v>1469</v>
      </c>
      <c r="G159" s="4">
        <f t="shared" si="26"/>
        <v>57.201960766029138</v>
      </c>
      <c r="H159" s="21">
        <v>1220</v>
      </c>
      <c r="I159" s="4"/>
      <c r="J159" s="20">
        <f t="shared" si="28"/>
        <v>1994</v>
      </c>
      <c r="K159" s="21">
        <v>7361</v>
      </c>
      <c r="L159" s="21">
        <v>1485</v>
      </c>
      <c r="M159" s="4">
        <f t="shared" si="29"/>
        <v>56.585643343634203</v>
      </c>
      <c r="N159" s="21">
        <v>1220</v>
      </c>
      <c r="O159" s="21">
        <v>1485</v>
      </c>
      <c r="P159" s="4">
        <f t="shared" si="27"/>
        <v>56.585643343634203</v>
      </c>
      <c r="Q159" s="21">
        <v>1220</v>
      </c>
      <c r="R159" s="4"/>
    </row>
    <row r="160" spans="1:18" x14ac:dyDescent="0.3">
      <c r="A160" s="20">
        <v>1995</v>
      </c>
      <c r="B160" s="21">
        <v>7394</v>
      </c>
      <c r="C160" s="21">
        <v>1481</v>
      </c>
      <c r="D160" s="4">
        <f t="shared" si="25"/>
        <v>56.992837740758894</v>
      </c>
      <c r="E160" s="21">
        <v>1258</v>
      </c>
      <c r="F160" s="21">
        <v>1496</v>
      </c>
      <c r="G160" s="4">
        <f t="shared" si="26"/>
        <v>56.42138549068445</v>
      </c>
      <c r="H160" s="21">
        <v>1259</v>
      </c>
      <c r="I160" s="4"/>
      <c r="J160" s="20">
        <f t="shared" si="28"/>
        <v>1995</v>
      </c>
      <c r="K160" s="21">
        <v>7394</v>
      </c>
      <c r="L160" s="21">
        <v>1499</v>
      </c>
      <c r="M160" s="4">
        <f t="shared" si="29"/>
        <v>56.308467441003287</v>
      </c>
      <c r="N160" s="21">
        <v>1258</v>
      </c>
      <c r="O160" s="21">
        <v>1513</v>
      </c>
      <c r="P160" s="4">
        <f t="shared" si="27"/>
        <v>55.787437339103718</v>
      </c>
      <c r="Q160" s="21">
        <v>1259</v>
      </c>
      <c r="R160" s="4"/>
    </row>
    <row r="161" spans="1:18" x14ac:dyDescent="0.3">
      <c r="A161" s="20">
        <v>1996</v>
      </c>
      <c r="B161" s="21">
        <v>7393</v>
      </c>
      <c r="C161" s="21">
        <v>1362</v>
      </c>
      <c r="D161" s="4">
        <f>((($B161/8784)/C161)*1000)*100</f>
        <v>61.794706167133405</v>
      </c>
      <c r="E161" s="21">
        <v>1172</v>
      </c>
      <c r="F161" s="21">
        <v>1365</v>
      </c>
      <c r="G161" s="4">
        <f>((($B161/8784)/F161)*1000)*100</f>
        <v>61.658893626106746</v>
      </c>
      <c r="H161" s="21">
        <v>1188</v>
      </c>
      <c r="I161" s="4"/>
      <c r="J161" s="20">
        <f t="shared" si="28"/>
        <v>1996</v>
      </c>
      <c r="K161" s="21">
        <v>7393</v>
      </c>
      <c r="L161" s="21">
        <v>1362</v>
      </c>
      <c r="M161" s="4">
        <f>((($K161/8784)/L161)*1000)*100</f>
        <v>61.794706167133405</v>
      </c>
      <c r="N161" s="21">
        <v>1172</v>
      </c>
      <c r="O161" s="21">
        <v>1365</v>
      </c>
      <c r="P161" s="4">
        <f>((($K161/8784)/O161)*1000)*100</f>
        <v>61.658893626106746</v>
      </c>
      <c r="Q161" s="21">
        <v>1188</v>
      </c>
      <c r="R161" s="4"/>
    </row>
    <row r="162" spans="1:18" s="7" customFormat="1" ht="13.8" x14ac:dyDescent="0.25">
      <c r="A162" s="20">
        <v>1997</v>
      </c>
      <c r="B162" s="21">
        <v>7473</v>
      </c>
      <c r="C162" s="21">
        <v>1442</v>
      </c>
      <c r="D162" s="4">
        <f t="shared" si="25"/>
        <v>59.159652689377381</v>
      </c>
      <c r="E162" s="21">
        <v>1209</v>
      </c>
      <c r="F162" s="21">
        <v>1492</v>
      </c>
      <c r="G162" s="4">
        <f t="shared" si="26"/>
        <v>57.177090601931759</v>
      </c>
      <c r="H162" s="21">
        <v>1209</v>
      </c>
      <c r="I162" s="4"/>
      <c r="J162" s="20">
        <f t="shared" si="28"/>
        <v>1997</v>
      </c>
      <c r="K162" s="21">
        <v>7473</v>
      </c>
      <c r="L162" s="21">
        <v>1520</v>
      </c>
      <c r="M162" s="4">
        <f t="shared" si="29"/>
        <v>56.123828406633017</v>
      </c>
      <c r="N162" s="21">
        <v>1209</v>
      </c>
      <c r="O162" s="21">
        <v>1520</v>
      </c>
      <c r="P162" s="4">
        <f t="shared" si="27"/>
        <v>56.123828406633017</v>
      </c>
      <c r="Q162" s="21">
        <v>1209</v>
      </c>
      <c r="R162" s="4"/>
    </row>
    <row r="163" spans="1:18" s="7" customFormat="1" ht="13.8" x14ac:dyDescent="0.25">
      <c r="A163" s="20">
        <v>1998</v>
      </c>
      <c r="B163" s="21">
        <v>7650</v>
      </c>
      <c r="C163" s="21">
        <v>1500</v>
      </c>
      <c r="D163" s="4">
        <f t="shared" si="25"/>
        <v>58.219178082191789</v>
      </c>
      <c r="E163" s="21">
        <v>1301</v>
      </c>
      <c r="F163" s="21">
        <v>1510</v>
      </c>
      <c r="G163" s="4">
        <f t="shared" si="26"/>
        <v>57.833620611448787</v>
      </c>
      <c r="H163" s="21">
        <v>1301</v>
      </c>
      <c r="I163" s="4"/>
      <c r="J163" s="20">
        <f t="shared" si="28"/>
        <v>1998</v>
      </c>
      <c r="K163" s="21">
        <v>7650</v>
      </c>
      <c r="L163" s="21">
        <v>1514</v>
      </c>
      <c r="M163" s="4">
        <f t="shared" si="29"/>
        <v>57.680823727402696</v>
      </c>
      <c r="N163" s="21">
        <v>1301</v>
      </c>
      <c r="O163" s="21">
        <v>1523</v>
      </c>
      <c r="P163" s="4">
        <f t="shared" si="27"/>
        <v>57.339965281213189</v>
      </c>
      <c r="Q163" s="21">
        <v>1301</v>
      </c>
      <c r="R163" s="4"/>
    </row>
    <row r="164" spans="1:18" s="7" customFormat="1" ht="13.8" x14ac:dyDescent="0.25">
      <c r="A164" s="20">
        <v>1999</v>
      </c>
      <c r="B164" s="21">
        <v>7783</v>
      </c>
      <c r="C164" s="21">
        <v>1576</v>
      </c>
      <c r="D164" s="4">
        <f t="shared" si="25"/>
        <v>56.375020281389801</v>
      </c>
      <c r="E164" s="21">
        <v>1309</v>
      </c>
      <c r="F164" s="21">
        <v>1581</v>
      </c>
      <c r="G164" s="4">
        <f t="shared" si="26"/>
        <v>56.196731159690273</v>
      </c>
      <c r="H164" s="21">
        <v>1309</v>
      </c>
      <c r="I164" s="4"/>
      <c r="J164" s="20">
        <f t="shared" si="28"/>
        <v>1999</v>
      </c>
      <c r="K164" s="21">
        <v>7783</v>
      </c>
      <c r="L164" s="21">
        <v>1620</v>
      </c>
      <c r="M164" s="4">
        <f t="shared" si="29"/>
        <v>54.84384689103107</v>
      </c>
      <c r="N164" s="21">
        <v>1317</v>
      </c>
      <c r="O164" s="21">
        <v>1620</v>
      </c>
      <c r="P164" s="4">
        <f t="shared" si="27"/>
        <v>54.84384689103107</v>
      </c>
      <c r="Q164" s="21">
        <v>1317</v>
      </c>
      <c r="R164" s="4"/>
    </row>
    <row r="165" spans="1:18" s="7" customFormat="1" ht="13.8" x14ac:dyDescent="0.25">
      <c r="A165" s="20">
        <v>2000</v>
      </c>
      <c r="B165" s="21">
        <v>7932</v>
      </c>
      <c r="C165" s="21">
        <v>1477</v>
      </c>
      <c r="D165" s="4">
        <f>((($B165/8784)/C165)*1000)*100</f>
        <v>61.137810729917007</v>
      </c>
      <c r="E165" s="21">
        <v>1271</v>
      </c>
      <c r="F165" s="21">
        <v>1529</v>
      </c>
      <c r="G165" s="4">
        <f>((($B165/8784)/F165)*1000)*100</f>
        <v>59.058565368271701</v>
      </c>
      <c r="H165" s="21">
        <v>1273</v>
      </c>
      <c r="I165" s="4"/>
      <c r="J165" s="20">
        <f t="shared" si="28"/>
        <v>2000</v>
      </c>
      <c r="K165" s="21">
        <v>7932</v>
      </c>
      <c r="L165" s="21">
        <v>1521</v>
      </c>
      <c r="M165" s="4">
        <f>((($K165/8784)/L165)*1000)*100</f>
        <v>59.369195560872733</v>
      </c>
      <c r="N165" s="21">
        <v>1271</v>
      </c>
      <c r="O165" s="21">
        <v>1533</v>
      </c>
      <c r="P165" s="4">
        <f>((($K165/8784)/O165)*1000)*100</f>
        <v>58.904466045719126</v>
      </c>
      <c r="Q165" s="21">
        <v>1273</v>
      </c>
      <c r="R165" s="4"/>
    </row>
    <row r="166" spans="1:18" s="7" customFormat="1" ht="13.8" x14ac:dyDescent="0.25">
      <c r="A166" s="20">
        <v>2001</v>
      </c>
      <c r="B166" s="21">
        <v>7976</v>
      </c>
      <c r="C166" s="21">
        <v>1713</v>
      </c>
      <c r="D166" s="4">
        <f t="shared" si="25"/>
        <v>53.152497554292047</v>
      </c>
      <c r="E166" s="21">
        <v>1260</v>
      </c>
      <c r="F166" s="21">
        <v>1735</v>
      </c>
      <c r="G166" s="4">
        <f t="shared" si="26"/>
        <v>52.478517758214558</v>
      </c>
      <c r="H166" s="21">
        <v>1260</v>
      </c>
      <c r="I166" s="4"/>
      <c r="J166" s="20">
        <f t="shared" si="28"/>
        <v>2001</v>
      </c>
      <c r="K166" s="21">
        <v>7976</v>
      </c>
      <c r="L166" s="21">
        <v>1761.9</v>
      </c>
      <c r="M166" s="4">
        <f t="shared" si="29"/>
        <v>51.677296277031772</v>
      </c>
      <c r="N166" s="21">
        <v>1260</v>
      </c>
      <c r="O166" s="21">
        <v>1774</v>
      </c>
      <c r="P166" s="4">
        <f t="shared" si="27"/>
        <v>51.324818664319217</v>
      </c>
      <c r="Q166" s="21">
        <v>1260</v>
      </c>
      <c r="R166" s="4"/>
    </row>
    <row r="167" spans="1:18" s="7" customFormat="1" ht="13.8" x14ac:dyDescent="0.25">
      <c r="A167" s="20">
        <v>2002</v>
      </c>
      <c r="B167" s="21">
        <v>8173</v>
      </c>
      <c r="C167" s="21">
        <v>1764</v>
      </c>
      <c r="D167" s="4">
        <f t="shared" si="25"/>
        <v>52.890638751695505</v>
      </c>
      <c r="E167" s="21">
        <v>1414</v>
      </c>
      <c r="F167" s="21">
        <v>1764</v>
      </c>
      <c r="G167" s="4">
        <f t="shared" si="26"/>
        <v>52.890638751695505</v>
      </c>
      <c r="H167" s="21">
        <v>1414</v>
      </c>
      <c r="I167" s="4"/>
      <c r="J167" s="20">
        <f t="shared" si="28"/>
        <v>2002</v>
      </c>
      <c r="K167" s="21">
        <v>8173</v>
      </c>
      <c r="L167" s="21">
        <v>1775.7</v>
      </c>
      <c r="M167" s="4">
        <f t="shared" si="29"/>
        <v>52.542144933260616</v>
      </c>
      <c r="N167" s="21">
        <v>1414</v>
      </c>
      <c r="O167" s="21">
        <v>1776</v>
      </c>
      <c r="P167" s="4">
        <f t="shared" si="27"/>
        <v>52.533269570940803</v>
      </c>
      <c r="Q167" s="21">
        <v>1414</v>
      </c>
      <c r="R167" s="4"/>
    </row>
    <row r="168" spans="1:18" x14ac:dyDescent="0.3">
      <c r="A168" s="20">
        <v>2003</v>
      </c>
      <c r="B168" s="21">
        <v>8341</v>
      </c>
      <c r="C168" s="21">
        <v>1697</v>
      </c>
      <c r="D168" s="4">
        <f t="shared" si="25"/>
        <v>56.108954023081296</v>
      </c>
      <c r="E168" s="21">
        <v>1411</v>
      </c>
      <c r="F168" s="21">
        <v>1697</v>
      </c>
      <c r="G168" s="4">
        <f t="shared" si="26"/>
        <v>56.108954023081296</v>
      </c>
      <c r="H168" s="21">
        <v>1411</v>
      </c>
      <c r="I168" s="4"/>
      <c r="J168" s="20">
        <f t="shared" si="28"/>
        <v>2003</v>
      </c>
      <c r="K168" s="21">
        <v>8341</v>
      </c>
      <c r="L168" s="21">
        <v>1697</v>
      </c>
      <c r="M168" s="4">
        <f t="shared" si="29"/>
        <v>56.108954023081296</v>
      </c>
      <c r="N168" s="21">
        <v>1411</v>
      </c>
      <c r="O168" s="21">
        <v>1697</v>
      </c>
      <c r="P168" s="4">
        <f t="shared" si="27"/>
        <v>56.108954023081296</v>
      </c>
      <c r="Q168" s="21">
        <v>1411</v>
      </c>
      <c r="R168" s="4"/>
    </row>
    <row r="169" spans="1:18" x14ac:dyDescent="0.3">
      <c r="A169" s="20">
        <v>2004</v>
      </c>
      <c r="B169" s="21">
        <v>8424</v>
      </c>
      <c r="C169" s="21">
        <v>1655</v>
      </c>
      <c r="D169" s="4">
        <f>((($B169/8784)/C169)*1000)*100</f>
        <v>57.94660987568718</v>
      </c>
      <c r="E169" s="21">
        <v>1423</v>
      </c>
      <c r="F169" s="21">
        <v>1655</v>
      </c>
      <c r="G169" s="4">
        <f>((($B169/8784)/F169)*1000)*100</f>
        <v>57.94660987568718</v>
      </c>
      <c r="H169" s="21">
        <v>1423</v>
      </c>
      <c r="I169" s="4"/>
      <c r="J169" s="20">
        <f t="shared" si="28"/>
        <v>2004</v>
      </c>
      <c r="K169" s="21">
        <v>8424</v>
      </c>
      <c r="L169" s="21">
        <v>1655</v>
      </c>
      <c r="M169" s="4">
        <f>((($K169/8784)/L169)*1000)*100</f>
        <v>57.94660987568718</v>
      </c>
      <c r="N169" s="21">
        <v>1423</v>
      </c>
      <c r="O169" s="21">
        <v>1655</v>
      </c>
      <c r="P169" s="4">
        <f>((($K169/8784)/O169)*1000)*100</f>
        <v>57.94660987568718</v>
      </c>
      <c r="Q169" s="21">
        <v>1423</v>
      </c>
      <c r="R169" s="4"/>
    </row>
    <row r="170" spans="1:18" x14ac:dyDescent="0.3">
      <c r="A170" s="20">
        <v>2005</v>
      </c>
      <c r="B170" s="21">
        <v>8651</v>
      </c>
      <c r="C170" s="21">
        <v>1811</v>
      </c>
      <c r="D170" s="4">
        <f t="shared" si="25"/>
        <v>54.531036865023232</v>
      </c>
      <c r="E170" s="21">
        <v>1358</v>
      </c>
      <c r="F170" s="21">
        <v>1849</v>
      </c>
      <c r="G170" s="4">
        <f t="shared" si="26"/>
        <v>53.410334106304525</v>
      </c>
      <c r="H170" s="21">
        <v>1358</v>
      </c>
      <c r="I170" s="4"/>
      <c r="J170" s="20">
        <f t="shared" si="28"/>
        <v>2005</v>
      </c>
      <c r="K170" s="21">
        <v>8651</v>
      </c>
      <c r="L170" s="21">
        <v>1811.8</v>
      </c>
      <c r="M170" s="4">
        <f t="shared" si="29"/>
        <v>54.506958694423822</v>
      </c>
      <c r="N170" s="21">
        <v>1358</v>
      </c>
      <c r="O170" s="21">
        <v>1849</v>
      </c>
      <c r="P170" s="4">
        <f t="shared" si="27"/>
        <v>53.410334106304525</v>
      </c>
      <c r="Q170" s="21">
        <v>1358</v>
      </c>
      <c r="R170" s="4"/>
    </row>
    <row r="171" spans="1:18" x14ac:dyDescent="0.3">
      <c r="A171" s="20">
        <v>2006</v>
      </c>
      <c r="B171" s="21">
        <v>8367</v>
      </c>
      <c r="C171" s="21">
        <v>1989</v>
      </c>
      <c r="D171" s="4">
        <f t="shared" si="25"/>
        <v>48.020964620481138</v>
      </c>
      <c r="E171" s="21">
        <v>1358</v>
      </c>
      <c r="F171" s="21">
        <v>1989</v>
      </c>
      <c r="G171" s="4">
        <f t="shared" si="26"/>
        <v>48.020964620481138</v>
      </c>
      <c r="H171" s="21">
        <v>1358</v>
      </c>
      <c r="I171" s="4"/>
      <c r="J171" s="20">
        <f t="shared" si="28"/>
        <v>2006</v>
      </c>
      <c r="K171" s="21">
        <v>8367</v>
      </c>
      <c r="L171" s="21">
        <v>1992.9</v>
      </c>
      <c r="M171" s="4">
        <f t="shared" si="29"/>
        <v>47.926990130030099</v>
      </c>
      <c r="N171" s="21">
        <v>1363.3</v>
      </c>
      <c r="O171" s="21">
        <v>1993</v>
      </c>
      <c r="P171" s="4">
        <f t="shared" si="27"/>
        <v>47.924585363841942</v>
      </c>
      <c r="Q171" s="21">
        <v>1363.3</v>
      </c>
      <c r="R171" s="4"/>
    </row>
    <row r="172" spans="1:18" x14ac:dyDescent="0.3">
      <c r="A172" s="20">
        <v>2007</v>
      </c>
      <c r="B172" s="21">
        <v>8590</v>
      </c>
      <c r="C172" s="21">
        <v>1808</v>
      </c>
      <c r="D172" s="4">
        <f t="shared" si="25"/>
        <v>54.236372085505316</v>
      </c>
      <c r="E172" s="21">
        <v>1387</v>
      </c>
      <c r="F172" s="21">
        <v>1808</v>
      </c>
      <c r="G172" s="4">
        <f t="shared" si="26"/>
        <v>54.236372085505316</v>
      </c>
      <c r="H172" s="21">
        <v>1387</v>
      </c>
      <c r="I172" s="4"/>
      <c r="J172" s="20">
        <f t="shared" si="28"/>
        <v>2007</v>
      </c>
      <c r="K172" s="21">
        <v>8645</v>
      </c>
      <c r="L172" s="21">
        <v>1818.4</v>
      </c>
      <c r="M172" s="4">
        <f t="shared" si="29"/>
        <v>54.271455461874254</v>
      </c>
      <c r="N172" s="21">
        <v>1400.5</v>
      </c>
      <c r="O172" s="21">
        <v>1818</v>
      </c>
      <c r="P172" s="4">
        <f t="shared" si="27"/>
        <v>54.283396376167289</v>
      </c>
      <c r="Q172" s="21">
        <v>1400.5</v>
      </c>
      <c r="R172" s="4"/>
    </row>
    <row r="173" spans="1:18" x14ac:dyDescent="0.3">
      <c r="A173" s="20">
        <v>2008</v>
      </c>
      <c r="B173" s="21">
        <v>8484</v>
      </c>
      <c r="C173" s="21">
        <v>1843</v>
      </c>
      <c r="D173" s="4">
        <f>((($B173/8784)/C173)*1000)*100</f>
        <v>52.406239529870824</v>
      </c>
      <c r="E173" s="21">
        <v>1341</v>
      </c>
      <c r="F173" s="21">
        <v>1856</v>
      </c>
      <c r="G173" s="4">
        <f>((($B173/8784)/F173)*1000)*100</f>
        <v>52.03916996419823</v>
      </c>
      <c r="H173" s="21">
        <v>1341</v>
      </c>
      <c r="I173" s="4"/>
      <c r="J173" s="20">
        <f t="shared" si="28"/>
        <v>2008</v>
      </c>
      <c r="K173" s="21">
        <v>8600</v>
      </c>
      <c r="L173" s="21">
        <v>1862</v>
      </c>
      <c r="M173" s="4">
        <f>((($K173/8784)/L173)*1000)*100</f>
        <v>52.580710167299593</v>
      </c>
      <c r="N173" s="21">
        <v>1367.1</v>
      </c>
      <c r="O173" s="21">
        <v>1875</v>
      </c>
      <c r="P173" s="4">
        <f>((($K173/8784)/O173)*1000)*100</f>
        <v>52.216150576806321</v>
      </c>
      <c r="Q173" s="21">
        <v>1367.1</v>
      </c>
      <c r="R173" s="4"/>
    </row>
    <row r="174" spans="1:18" x14ac:dyDescent="0.3">
      <c r="A174" s="20">
        <v>2009</v>
      </c>
      <c r="B174" s="21">
        <v>8131</v>
      </c>
      <c r="C174" s="21">
        <v>1745</v>
      </c>
      <c r="D174" s="4">
        <f t="shared" si="25"/>
        <v>53.191767738221408</v>
      </c>
      <c r="E174" s="21">
        <v>1315</v>
      </c>
      <c r="F174" s="21">
        <v>1745</v>
      </c>
      <c r="G174" s="4">
        <f t="shared" si="26"/>
        <v>53.191767738221408</v>
      </c>
      <c r="H174" s="21">
        <v>1330</v>
      </c>
      <c r="I174" s="4"/>
      <c r="J174" s="20">
        <f t="shared" si="28"/>
        <v>2009</v>
      </c>
      <c r="K174" s="21">
        <v>8336</v>
      </c>
      <c r="L174" s="21">
        <v>1783.6</v>
      </c>
      <c r="M174" s="4">
        <f t="shared" si="29"/>
        <v>53.352667274948516</v>
      </c>
      <c r="N174" s="21">
        <v>1358.2</v>
      </c>
      <c r="O174" s="21">
        <v>1785</v>
      </c>
      <c r="P174" s="4">
        <f t="shared" si="27"/>
        <v>53.310822045713259</v>
      </c>
      <c r="Q174" s="21">
        <v>1373.2</v>
      </c>
      <c r="R174" s="4"/>
    </row>
    <row r="175" spans="1:18" x14ac:dyDescent="0.3">
      <c r="A175" s="20">
        <v>2010</v>
      </c>
      <c r="B175" s="21">
        <v>8464</v>
      </c>
      <c r="C175" s="21">
        <v>1907</v>
      </c>
      <c r="D175" s="4">
        <f t="shared" si="25"/>
        <v>50.666494266497132</v>
      </c>
      <c r="E175" s="21">
        <v>1342</v>
      </c>
      <c r="F175" s="21">
        <v>1907</v>
      </c>
      <c r="G175" s="4">
        <f t="shared" si="26"/>
        <v>50.666494266497132</v>
      </c>
      <c r="H175" s="21">
        <v>1342</v>
      </c>
      <c r="I175" s="4"/>
      <c r="J175" s="20">
        <f t="shared" si="28"/>
        <v>2010</v>
      </c>
      <c r="K175" s="21">
        <v>8765</v>
      </c>
      <c r="L175" s="21">
        <v>1961</v>
      </c>
      <c r="M175" s="4">
        <f t="shared" si="29"/>
        <v>51.023497004370611</v>
      </c>
      <c r="N175" s="21">
        <v>1398.6</v>
      </c>
      <c r="O175" s="21">
        <v>1961</v>
      </c>
      <c r="P175" s="4">
        <f t="shared" si="27"/>
        <v>51.023497004370611</v>
      </c>
      <c r="Q175" s="21">
        <v>1398.6</v>
      </c>
      <c r="R175" s="4"/>
    </row>
    <row r="176" spans="1:18" x14ac:dyDescent="0.3">
      <c r="A176" s="20">
        <v>2011</v>
      </c>
      <c r="B176" s="21">
        <v>8380</v>
      </c>
      <c r="C176" s="21">
        <v>1965</v>
      </c>
      <c r="D176" s="4">
        <f t="shared" si="25"/>
        <v>48.683002776906363</v>
      </c>
      <c r="E176" s="21">
        <v>1272</v>
      </c>
      <c r="F176" s="21">
        <v>1968</v>
      </c>
      <c r="G176" s="4">
        <f t="shared" si="26"/>
        <v>48.608790882429368</v>
      </c>
      <c r="H176" s="21">
        <v>1272</v>
      </c>
      <c r="I176" s="4"/>
      <c r="J176" s="20">
        <f t="shared" si="28"/>
        <v>2011</v>
      </c>
      <c r="K176" s="21">
        <v>8761</v>
      </c>
      <c r="L176" s="21">
        <v>2073.4</v>
      </c>
      <c r="M176" s="4">
        <f t="shared" si="29"/>
        <v>48.235466154680303</v>
      </c>
      <c r="N176" s="21">
        <v>1343.6</v>
      </c>
      <c r="O176" s="21">
        <v>2078</v>
      </c>
      <c r="P176" s="4">
        <f t="shared" si="27"/>
        <v>48.128688895627597</v>
      </c>
      <c r="Q176" s="21">
        <v>1347</v>
      </c>
      <c r="R176" s="4"/>
    </row>
    <row r="177" spans="1:18" x14ac:dyDescent="0.3">
      <c r="A177" s="20">
        <v>2012</v>
      </c>
      <c r="B177" s="21">
        <v>8341</v>
      </c>
      <c r="C177" s="21">
        <v>1817</v>
      </c>
      <c r="D177" s="4">
        <f>((($B177/8784)/C177)*1000)*100</f>
        <v>52.260175853831406</v>
      </c>
      <c r="E177" s="21">
        <v>1354</v>
      </c>
      <c r="F177" s="21">
        <v>1922</v>
      </c>
      <c r="G177" s="4">
        <f>((($B177/8784)/F177)*1000)*100</f>
        <v>49.405171449745929</v>
      </c>
      <c r="H177" s="21">
        <v>1354</v>
      </c>
      <c r="I177" s="4"/>
      <c r="J177" s="20">
        <f t="shared" si="28"/>
        <v>2012</v>
      </c>
      <c r="K177" s="21">
        <v>8810</v>
      </c>
      <c r="L177" s="21">
        <v>1900</v>
      </c>
      <c r="M177" s="4">
        <f>((($K177/8784)/L177)*1000)*100</f>
        <v>52.787364586329211</v>
      </c>
      <c r="N177" s="21">
        <v>1444.8</v>
      </c>
      <c r="O177" s="21">
        <v>2001</v>
      </c>
      <c r="P177" s="4">
        <f>((($K177/8784)/O177)*1000)*100</f>
        <v>50.122934889567972</v>
      </c>
      <c r="Q177" s="21">
        <v>1444.8</v>
      </c>
      <c r="R177" s="4"/>
    </row>
    <row r="178" spans="1:18" x14ac:dyDescent="0.3">
      <c r="A178" s="20">
        <v>2013</v>
      </c>
      <c r="B178" s="21">
        <v>8426</v>
      </c>
      <c r="C178" s="21">
        <v>1967</v>
      </c>
      <c r="D178" s="4">
        <f t="shared" si="25"/>
        <v>48.900464978074304</v>
      </c>
      <c r="E178" s="21">
        <v>1365</v>
      </c>
      <c r="F178" s="21">
        <v>1993</v>
      </c>
      <c r="G178" s="4">
        <f t="shared" si="26"/>
        <v>48.262526147452164</v>
      </c>
      <c r="H178" s="21">
        <v>1367</v>
      </c>
      <c r="I178" s="4"/>
      <c r="J178" s="20">
        <f t="shared" si="28"/>
        <v>2013</v>
      </c>
      <c r="K178" s="21">
        <v>9022</v>
      </c>
      <c r="L178" s="21">
        <v>2114</v>
      </c>
      <c r="M178" s="4">
        <f t="shared" si="29"/>
        <v>48.718480406768535</v>
      </c>
      <c r="N178" s="21">
        <v>1470.9</v>
      </c>
      <c r="O178" s="21">
        <v>2114</v>
      </c>
      <c r="P178" s="4">
        <f t="shared" si="27"/>
        <v>48.718480406768535</v>
      </c>
      <c r="Q178" s="21">
        <v>1480.8</v>
      </c>
      <c r="R178" s="4"/>
    </row>
    <row r="179" spans="1:18" x14ac:dyDescent="0.3">
      <c r="A179" s="20">
        <v>2014</v>
      </c>
      <c r="B179" s="21">
        <v>8198</v>
      </c>
      <c r="C179" s="21">
        <v>1615</v>
      </c>
      <c r="D179" s="4">
        <f t="shared" si="25"/>
        <v>57.947043272968891</v>
      </c>
      <c r="E179" s="21">
        <v>1314</v>
      </c>
      <c r="F179" s="21">
        <v>1685</v>
      </c>
      <c r="G179" s="4">
        <f t="shared" si="26"/>
        <v>55.53974770673279</v>
      </c>
      <c r="H179" s="21">
        <v>1314</v>
      </c>
      <c r="I179" s="4"/>
      <c r="J179" s="20">
        <f t="shared" si="28"/>
        <v>2014</v>
      </c>
      <c r="K179" s="21">
        <v>8949</v>
      </c>
      <c r="L179" s="21">
        <v>1746</v>
      </c>
      <c r="M179" s="4">
        <f t="shared" si="29"/>
        <v>58.509469786125621</v>
      </c>
      <c r="N179" s="21">
        <v>1473</v>
      </c>
      <c r="O179" s="21">
        <v>1811</v>
      </c>
      <c r="P179" s="4">
        <f t="shared" si="27"/>
        <v>56.409461207385611</v>
      </c>
      <c r="Q179" s="21">
        <v>1473</v>
      </c>
      <c r="R179" s="4"/>
    </row>
    <row r="180" spans="1:18" x14ac:dyDescent="0.3">
      <c r="A180" s="20">
        <v>2015</v>
      </c>
      <c r="B180" s="21">
        <v>8224</v>
      </c>
      <c r="C180" s="21">
        <v>1731</v>
      </c>
      <c r="D180" s="4">
        <f t="shared" si="25"/>
        <v>54.235285117742791</v>
      </c>
      <c r="E180" s="21">
        <v>1267</v>
      </c>
      <c r="F180" s="21">
        <v>1771</v>
      </c>
      <c r="G180" s="4">
        <f t="shared" si="26"/>
        <v>53.010321026997623</v>
      </c>
      <c r="H180" s="21">
        <v>1268</v>
      </c>
      <c r="I180" s="4"/>
      <c r="J180" s="20">
        <f t="shared" si="28"/>
        <v>2015</v>
      </c>
      <c r="K180" s="21">
        <v>9286</v>
      </c>
      <c r="L180" s="21">
        <v>1955.26</v>
      </c>
      <c r="M180" s="4">
        <f t="shared" si="29"/>
        <v>54.215074317505426</v>
      </c>
      <c r="N180" s="21">
        <v>1459.02</v>
      </c>
      <c r="O180" s="21">
        <v>1955</v>
      </c>
      <c r="P180" s="4">
        <f t="shared" si="27"/>
        <v>54.222284506417218</v>
      </c>
      <c r="Q180" s="21">
        <v>1460</v>
      </c>
      <c r="R180" s="4"/>
    </row>
    <row r="181" spans="1:18" x14ac:dyDescent="0.3">
      <c r="A181" s="20">
        <v>2016</v>
      </c>
      <c r="B181" s="21">
        <v>8182</v>
      </c>
      <c r="C181" s="21">
        <v>1833</v>
      </c>
      <c r="D181" s="4">
        <f>((($B181/8784)/C181)*1000)*100</f>
        <v>50.816492218654766</v>
      </c>
      <c r="E181" s="21">
        <v>1269</v>
      </c>
      <c r="F181" s="21">
        <v>1840</v>
      </c>
      <c r="G181" s="4">
        <f>((($B181/8784)/F181)*1000)*100</f>
        <v>50.62316860695335</v>
      </c>
      <c r="H181" s="21">
        <v>1269</v>
      </c>
      <c r="I181" s="4"/>
      <c r="J181" s="20">
        <f t="shared" si="28"/>
        <v>2016</v>
      </c>
      <c r="K181" s="21">
        <v>9442</v>
      </c>
      <c r="L181" s="21">
        <v>2053</v>
      </c>
      <c r="M181" s="4">
        <f>((($K181/8784)/L181)*1000)*100</f>
        <v>52.357960317523691</v>
      </c>
      <c r="N181" s="21">
        <v>1484</v>
      </c>
      <c r="O181" s="21">
        <v>2057</v>
      </c>
      <c r="P181" s="4">
        <f>((($K181/8784)/O181)*1000)*100</f>
        <v>52.256146102030208</v>
      </c>
      <c r="Q181" s="21">
        <v>1484</v>
      </c>
      <c r="R181" s="4"/>
    </row>
    <row r="182" spans="1:18" x14ac:dyDescent="0.3">
      <c r="A182" s="20">
        <v>2017</v>
      </c>
      <c r="B182" s="21">
        <v>7976</v>
      </c>
      <c r="C182" s="21">
        <v>1703</v>
      </c>
      <c r="D182" s="4">
        <f t="shared" si="25"/>
        <v>53.464608520553305</v>
      </c>
      <c r="E182" s="21">
        <v>1305</v>
      </c>
      <c r="F182" s="21">
        <v>1724</v>
      </c>
      <c r="G182" s="4">
        <f t="shared" si="26"/>
        <v>52.813357488690428</v>
      </c>
      <c r="H182" s="21">
        <v>1307</v>
      </c>
      <c r="I182" s="4"/>
      <c r="J182" s="20">
        <f t="shared" si="28"/>
        <v>2017</v>
      </c>
      <c r="K182" s="21">
        <v>9465</v>
      </c>
      <c r="L182" s="21">
        <v>1956</v>
      </c>
      <c r="M182" s="4">
        <f t="shared" si="29"/>
        <v>55.239235790122407</v>
      </c>
      <c r="N182" s="21">
        <v>1552</v>
      </c>
      <c r="O182" s="21">
        <v>1979</v>
      </c>
      <c r="P182" s="4">
        <f t="shared" si="27"/>
        <v>54.597243661182141</v>
      </c>
      <c r="Q182" s="21">
        <v>1552</v>
      </c>
      <c r="R182" s="4"/>
    </row>
    <row r="183" spans="1:18" x14ac:dyDescent="0.3">
      <c r="A183" s="20">
        <v>2017</v>
      </c>
      <c r="B183" s="21">
        <v>8136</v>
      </c>
      <c r="C183" s="21">
        <v>1888</v>
      </c>
      <c r="D183" s="4">
        <f>((($B183/8760)/C183)*1000)*100</f>
        <v>49.193173902948686</v>
      </c>
      <c r="E183" s="21">
        <v>1318</v>
      </c>
      <c r="F183" s="21">
        <v>1888</v>
      </c>
      <c r="G183" s="4">
        <f>((($B183/8760)/F183)*1000)*100</f>
        <v>49.193173902948686</v>
      </c>
      <c r="H183" s="21">
        <v>1318</v>
      </c>
      <c r="I183" s="4"/>
      <c r="J183" s="20">
        <f t="shared" si="28"/>
        <v>2017</v>
      </c>
      <c r="K183" s="21">
        <v>9799</v>
      </c>
      <c r="L183" s="21">
        <v>2175</v>
      </c>
      <c r="M183" s="4">
        <f t="shared" si="29"/>
        <v>51.430220962578076</v>
      </c>
      <c r="N183" s="21">
        <v>1597</v>
      </c>
      <c r="O183" s="21">
        <v>2176</v>
      </c>
      <c r="P183" s="4">
        <f>((($K183/8760)/O183)*1000)*100</f>
        <v>51.406585750738643</v>
      </c>
      <c r="Q183" s="21">
        <v>1597</v>
      </c>
    </row>
    <row r="184" spans="1:18" ht="53.4" x14ac:dyDescent="0.3">
      <c r="A184" s="17" t="s">
        <v>81</v>
      </c>
      <c r="B184" s="17" t="s">
        <v>82</v>
      </c>
      <c r="C184" s="24" t="s">
        <v>83</v>
      </c>
      <c r="D184" s="17" t="s">
        <v>84</v>
      </c>
      <c r="E184" s="24" t="s">
        <v>85</v>
      </c>
      <c r="F184" s="24" t="s">
        <v>86</v>
      </c>
      <c r="G184" s="17" t="s">
        <v>87</v>
      </c>
      <c r="H184" s="17" t="s">
        <v>88</v>
      </c>
      <c r="I184" s="4"/>
      <c r="J184" s="19" t="str">
        <f t="shared" si="23"/>
        <v>NET</v>
      </c>
      <c r="K184" s="17" t="s">
        <v>82</v>
      </c>
      <c r="L184" s="17" t="s">
        <v>83</v>
      </c>
      <c r="M184" s="17" t="s">
        <v>84</v>
      </c>
      <c r="N184" s="17" t="s">
        <v>85</v>
      </c>
      <c r="O184" s="17" t="s">
        <v>86</v>
      </c>
      <c r="P184" s="17" t="s">
        <v>87</v>
      </c>
      <c r="Q184" s="17" t="s">
        <v>88</v>
      </c>
    </row>
    <row r="185" spans="1:18" x14ac:dyDescent="0.3">
      <c r="A185" s="19" t="s">
        <v>51</v>
      </c>
      <c r="B185" s="22"/>
      <c r="C185" s="22"/>
      <c r="D185" s="23"/>
      <c r="E185" s="22"/>
      <c r="F185" s="22"/>
      <c r="G185" s="23"/>
      <c r="H185" s="19"/>
      <c r="I185" s="4"/>
      <c r="J185" s="19" t="str">
        <f t="shared" si="23"/>
        <v>VT</v>
      </c>
      <c r="K185" s="20"/>
      <c r="L185" s="20"/>
      <c r="M185" s="4"/>
      <c r="N185" s="20"/>
      <c r="O185" s="20"/>
      <c r="P185" s="4"/>
      <c r="Q185" s="20"/>
    </row>
    <row r="186" spans="1:18" x14ac:dyDescent="0.3">
      <c r="A186" s="20">
        <v>1991</v>
      </c>
      <c r="B186" s="21">
        <v>5672</v>
      </c>
      <c r="C186" s="21">
        <v>838</v>
      </c>
      <c r="D186" s="4">
        <f t="shared" ref="D186:D212" si="30">((($B186/8760)/C186)*1000)*100</f>
        <v>77.265940868124815</v>
      </c>
      <c r="E186" s="21">
        <v>960</v>
      </c>
      <c r="F186" s="21">
        <v>840</v>
      </c>
      <c r="G186" s="4">
        <f t="shared" ref="G186:G212" si="31">((($B186/8760)/F186)*1000)*100</f>
        <v>77.08197434224833</v>
      </c>
      <c r="H186" s="21">
        <v>999</v>
      </c>
      <c r="I186" s="4"/>
      <c r="J186" s="20">
        <f>A186</f>
        <v>1991</v>
      </c>
      <c r="K186" s="21">
        <v>5672</v>
      </c>
      <c r="L186" s="21">
        <v>838</v>
      </c>
      <c r="M186" s="4">
        <f>((($K186/8760)/L186)*1000)*100</f>
        <v>77.265940868124815</v>
      </c>
      <c r="N186" s="21">
        <v>966</v>
      </c>
      <c r="O186" s="21">
        <v>840</v>
      </c>
      <c r="P186" s="4">
        <f t="shared" ref="P186:P212" si="32">((($K186/8760)/O186)*1000)*100</f>
        <v>77.08197434224833</v>
      </c>
      <c r="Q186" s="21">
        <v>999</v>
      </c>
      <c r="R186" s="4"/>
    </row>
    <row r="187" spans="1:18" x14ac:dyDescent="0.3">
      <c r="A187" s="20">
        <v>1992</v>
      </c>
      <c r="B187" s="21">
        <v>5849</v>
      </c>
      <c r="C187" s="21">
        <v>840</v>
      </c>
      <c r="D187" s="4">
        <f>((($B187/8784)/C187)*1000)*100</f>
        <v>79.270209905455815</v>
      </c>
      <c r="E187" s="21">
        <v>965</v>
      </c>
      <c r="F187" s="21">
        <v>848</v>
      </c>
      <c r="G187" s="4">
        <f>((($B187/8784)/F187)*1000)*100</f>
        <v>78.522377736536413</v>
      </c>
      <c r="H187" s="21">
        <v>977</v>
      </c>
      <c r="I187" s="4"/>
      <c r="J187" s="20">
        <f t="shared" ref="J187:J213" si="33">A187</f>
        <v>1992</v>
      </c>
      <c r="K187" s="21">
        <v>5849</v>
      </c>
      <c r="L187" s="21">
        <v>840</v>
      </c>
      <c r="M187" s="4">
        <f>((($K187/8784)/L187)*1000)*100</f>
        <v>79.270209905455815</v>
      </c>
      <c r="N187" s="21">
        <v>965</v>
      </c>
      <c r="O187" s="21">
        <v>848</v>
      </c>
      <c r="P187" s="4">
        <f>((($K187/8784)/O187)*1000)*100</f>
        <v>78.522377736536413</v>
      </c>
      <c r="Q187" s="21">
        <v>977</v>
      </c>
      <c r="R187" s="4"/>
    </row>
    <row r="188" spans="1:18" x14ac:dyDescent="0.3">
      <c r="A188" s="20">
        <v>1993</v>
      </c>
      <c r="B188" s="21">
        <v>5841</v>
      </c>
      <c r="C188" s="21">
        <v>825</v>
      </c>
      <c r="D188" s="4">
        <f t="shared" si="30"/>
        <v>80.821917808219183</v>
      </c>
      <c r="E188" s="21">
        <v>965</v>
      </c>
      <c r="F188" s="21">
        <v>838</v>
      </c>
      <c r="G188" s="4">
        <f t="shared" si="31"/>
        <v>79.56811717396279</v>
      </c>
      <c r="H188" s="21">
        <v>1050</v>
      </c>
      <c r="I188" s="4"/>
      <c r="J188" s="20">
        <f t="shared" si="33"/>
        <v>1993</v>
      </c>
      <c r="K188" s="21">
        <v>5841</v>
      </c>
      <c r="L188" s="21">
        <v>826</v>
      </c>
      <c r="M188" s="4">
        <f t="shared" ref="M188:M213" si="34">((($K188/8760)/L188)*1000)*100</f>
        <v>80.724070450097855</v>
      </c>
      <c r="N188" s="21">
        <v>965</v>
      </c>
      <c r="O188" s="21">
        <v>838</v>
      </c>
      <c r="P188" s="4">
        <f t="shared" si="32"/>
        <v>79.56811717396279</v>
      </c>
      <c r="Q188" s="21">
        <v>1050</v>
      </c>
      <c r="R188" s="4"/>
    </row>
    <row r="189" spans="1:18" x14ac:dyDescent="0.3">
      <c r="A189" s="20">
        <v>1994</v>
      </c>
      <c r="B189" s="21">
        <v>5867</v>
      </c>
      <c r="C189" s="21">
        <v>869</v>
      </c>
      <c r="D189" s="4">
        <f t="shared" si="30"/>
        <v>77.07121501121847</v>
      </c>
      <c r="E189" s="21">
        <v>941</v>
      </c>
      <c r="F189" s="21">
        <v>886</v>
      </c>
      <c r="G189" s="4">
        <f t="shared" si="31"/>
        <v>75.592421946669148</v>
      </c>
      <c r="H189" s="21">
        <v>979</v>
      </c>
      <c r="I189" s="4"/>
      <c r="J189" s="20">
        <f t="shared" si="33"/>
        <v>1994</v>
      </c>
      <c r="K189" s="21">
        <v>5867</v>
      </c>
      <c r="L189" s="21">
        <v>879</v>
      </c>
      <c r="M189" s="4">
        <f t="shared" si="34"/>
        <v>76.194409379691535</v>
      </c>
      <c r="N189" s="21">
        <v>941</v>
      </c>
      <c r="O189" s="21">
        <v>895</v>
      </c>
      <c r="P189" s="4">
        <f t="shared" si="32"/>
        <v>74.832274686870221</v>
      </c>
      <c r="Q189" s="21">
        <v>979</v>
      </c>
      <c r="R189" s="4"/>
    </row>
    <row r="190" spans="1:18" x14ac:dyDescent="0.3">
      <c r="A190" s="20">
        <v>1995</v>
      </c>
      <c r="B190" s="21">
        <v>5903</v>
      </c>
      <c r="C190" s="21">
        <v>851</v>
      </c>
      <c r="D190" s="4">
        <f t="shared" si="30"/>
        <v>79.184306402888893</v>
      </c>
      <c r="E190" s="21">
        <v>962</v>
      </c>
      <c r="F190" s="21">
        <v>888</v>
      </c>
      <c r="G190" s="4">
        <f t="shared" si="31"/>
        <v>75.884960302768519</v>
      </c>
      <c r="H190" s="21">
        <v>973</v>
      </c>
      <c r="I190" s="4"/>
      <c r="J190" s="20">
        <f t="shared" si="33"/>
        <v>1995</v>
      </c>
      <c r="K190" s="21">
        <v>5903</v>
      </c>
      <c r="L190" s="21">
        <v>861</v>
      </c>
      <c r="M190" s="4">
        <f t="shared" si="34"/>
        <v>78.264628047454636</v>
      </c>
      <c r="N190" s="21">
        <v>962</v>
      </c>
      <c r="O190" s="21">
        <v>890</v>
      </c>
      <c r="P190" s="4">
        <f t="shared" si="32"/>
        <v>75.714432302088156</v>
      </c>
      <c r="Q190" s="21">
        <v>973</v>
      </c>
      <c r="R190" s="4"/>
    </row>
    <row r="191" spans="1:18" x14ac:dyDescent="0.3">
      <c r="A191" s="20">
        <v>1996</v>
      </c>
      <c r="B191" s="21">
        <v>6025</v>
      </c>
      <c r="C191" s="21">
        <v>869</v>
      </c>
      <c r="D191" s="4">
        <f>((($B191/8784)/C191)*1000)*100</f>
        <v>78.930517040083345</v>
      </c>
      <c r="E191" s="21">
        <v>958</v>
      </c>
      <c r="F191" s="21">
        <v>898</v>
      </c>
      <c r="G191" s="4">
        <f>((($B191/8784)/F191)*1000)*100</f>
        <v>76.381535977541674</v>
      </c>
      <c r="H191" s="21">
        <v>999</v>
      </c>
      <c r="I191" s="4"/>
      <c r="J191" s="20">
        <f t="shared" si="33"/>
        <v>1996</v>
      </c>
      <c r="K191" s="21">
        <v>6025</v>
      </c>
      <c r="L191" s="21">
        <v>869</v>
      </c>
      <c r="M191" s="4">
        <f>((($K191/8784)/L191)*1000)*100</f>
        <v>78.930517040083345</v>
      </c>
      <c r="N191" s="21">
        <v>958</v>
      </c>
      <c r="O191" s="21">
        <v>898</v>
      </c>
      <c r="P191" s="4">
        <f>((($K191/8784)/O191)*1000)*100</f>
        <v>76.381535977541674</v>
      </c>
      <c r="Q191" s="21">
        <v>999</v>
      </c>
      <c r="R191" s="4"/>
    </row>
    <row r="192" spans="1:18" x14ac:dyDescent="0.3">
      <c r="A192" s="20">
        <v>1997</v>
      </c>
      <c r="B192" s="21">
        <v>6076</v>
      </c>
      <c r="C192" s="21">
        <v>867</v>
      </c>
      <c r="D192" s="4">
        <f t="shared" si="30"/>
        <v>80.000842668520534</v>
      </c>
      <c r="E192" s="21">
        <v>969</v>
      </c>
      <c r="F192" s="21">
        <v>886</v>
      </c>
      <c r="G192" s="4">
        <f t="shared" si="31"/>
        <v>78.285248976983397</v>
      </c>
      <c r="H192" s="21">
        <v>974</v>
      </c>
      <c r="I192" s="4"/>
      <c r="J192" s="20">
        <f t="shared" si="33"/>
        <v>1997</v>
      </c>
      <c r="K192" s="21">
        <v>6076</v>
      </c>
      <c r="L192" s="21">
        <v>899</v>
      </c>
      <c r="M192" s="4">
        <f t="shared" si="34"/>
        <v>77.153204219807904</v>
      </c>
      <c r="N192" s="21">
        <v>969</v>
      </c>
      <c r="O192" s="21">
        <v>903</v>
      </c>
      <c r="P192" s="4">
        <f t="shared" si="32"/>
        <v>76.811440302998122</v>
      </c>
      <c r="Q192" s="21">
        <v>974</v>
      </c>
      <c r="R192" s="4"/>
    </row>
    <row r="193" spans="1:18" x14ac:dyDescent="0.3">
      <c r="A193" s="20">
        <v>1998</v>
      </c>
      <c r="B193" s="21">
        <v>6118</v>
      </c>
      <c r="C193" s="21">
        <v>902</v>
      </c>
      <c r="D193" s="4">
        <f t="shared" si="30"/>
        <v>77.428140408427751</v>
      </c>
      <c r="E193" s="21">
        <v>988</v>
      </c>
      <c r="F193" s="21">
        <v>939</v>
      </c>
      <c r="G193" s="4">
        <f t="shared" si="31"/>
        <v>74.377191318851771</v>
      </c>
      <c r="H193" s="21">
        <v>999</v>
      </c>
      <c r="I193" s="4"/>
      <c r="J193" s="20">
        <f t="shared" si="33"/>
        <v>1998</v>
      </c>
      <c r="K193" s="21">
        <v>6118</v>
      </c>
      <c r="L193" s="21">
        <v>911</v>
      </c>
      <c r="M193" s="4">
        <f t="shared" si="34"/>
        <v>76.66320817607226</v>
      </c>
      <c r="N193" s="21">
        <v>988</v>
      </c>
      <c r="O193" s="21">
        <v>948</v>
      </c>
      <c r="P193" s="4">
        <f t="shared" si="32"/>
        <v>73.671078743039899</v>
      </c>
      <c r="Q193" s="21">
        <v>999</v>
      </c>
      <c r="R193" s="4"/>
    </row>
    <row r="194" spans="1:18" x14ac:dyDescent="0.3">
      <c r="A194" s="20">
        <v>1999</v>
      </c>
      <c r="B194" s="21">
        <v>6182</v>
      </c>
      <c r="C194" s="21">
        <v>933</v>
      </c>
      <c r="D194" s="4">
        <f t="shared" si="30"/>
        <v>75.638559759601037</v>
      </c>
      <c r="E194" s="21">
        <v>1007</v>
      </c>
      <c r="F194" s="21">
        <v>939</v>
      </c>
      <c r="G194" s="4">
        <f t="shared" si="31"/>
        <v>75.155246278709015</v>
      </c>
      <c r="H194" s="21">
        <v>1007</v>
      </c>
      <c r="I194" s="4"/>
      <c r="J194" s="20">
        <f t="shared" si="33"/>
        <v>1999</v>
      </c>
      <c r="K194" s="21">
        <v>6182</v>
      </c>
      <c r="L194" s="21">
        <v>959</v>
      </c>
      <c r="M194" s="4">
        <f t="shared" si="34"/>
        <v>73.587879307307375</v>
      </c>
      <c r="N194" s="21">
        <v>1013</v>
      </c>
      <c r="O194" s="21">
        <v>965</v>
      </c>
      <c r="P194" s="4">
        <f t="shared" si="32"/>
        <v>73.130338088816345</v>
      </c>
      <c r="Q194" s="21">
        <v>1013</v>
      </c>
      <c r="R194" s="4"/>
    </row>
    <row r="195" spans="1:18" x14ac:dyDescent="0.3">
      <c r="A195" s="20">
        <v>2000</v>
      </c>
      <c r="B195" s="21">
        <v>6186</v>
      </c>
      <c r="C195" s="21">
        <v>882</v>
      </c>
      <c r="D195" s="4">
        <f>((($B195/8784)/C195)*1000)*100</f>
        <v>79.845234997459826</v>
      </c>
      <c r="E195" s="21">
        <v>955</v>
      </c>
      <c r="F195" s="21">
        <v>914</v>
      </c>
      <c r="G195" s="4">
        <f>((($B195/8784)/F195)*1000)*100</f>
        <v>77.049778192297111</v>
      </c>
      <c r="H195" s="21">
        <v>990</v>
      </c>
      <c r="I195" s="4"/>
      <c r="J195" s="20">
        <f t="shared" si="33"/>
        <v>2000</v>
      </c>
      <c r="K195" s="21">
        <v>6186</v>
      </c>
      <c r="L195" s="21">
        <v>886</v>
      </c>
      <c r="M195" s="4">
        <f>((($K195/8784)/L195)*1000)*100</f>
        <v>79.484759895891159</v>
      </c>
      <c r="N195" s="21">
        <v>955</v>
      </c>
      <c r="O195" s="21">
        <v>914</v>
      </c>
      <c r="P195" s="4">
        <f>((($K195/8784)/O195)*1000)*100</f>
        <v>77.049778192297111</v>
      </c>
      <c r="Q195" s="21">
        <v>990</v>
      </c>
      <c r="R195" s="4"/>
    </row>
    <row r="196" spans="1:18" x14ac:dyDescent="0.3">
      <c r="A196" s="20">
        <v>2001</v>
      </c>
      <c r="B196" s="21">
        <v>6094</v>
      </c>
      <c r="C196" s="21">
        <v>966</v>
      </c>
      <c r="D196" s="4">
        <f t="shared" si="30"/>
        <v>72.014710192196802</v>
      </c>
      <c r="E196" s="21">
        <v>976</v>
      </c>
      <c r="F196" s="21">
        <v>999</v>
      </c>
      <c r="G196" s="4">
        <f t="shared" si="31"/>
        <v>69.635845891553643</v>
      </c>
      <c r="H196" s="21">
        <v>976</v>
      </c>
      <c r="I196" s="4"/>
      <c r="J196" s="20">
        <f t="shared" si="33"/>
        <v>2001</v>
      </c>
      <c r="K196" s="21">
        <v>6094</v>
      </c>
      <c r="L196" s="21">
        <v>993.6</v>
      </c>
      <c r="M196" s="4">
        <f t="shared" si="34"/>
        <v>70.01430157574687</v>
      </c>
      <c r="N196" s="21">
        <v>976</v>
      </c>
      <c r="O196" s="21">
        <v>1022</v>
      </c>
      <c r="P196" s="4">
        <f t="shared" si="32"/>
        <v>68.068698674816147</v>
      </c>
      <c r="Q196" s="21">
        <v>976</v>
      </c>
      <c r="R196" s="4"/>
    </row>
    <row r="197" spans="1:18" x14ac:dyDescent="0.3">
      <c r="A197" s="20">
        <v>2002</v>
      </c>
      <c r="B197" s="21">
        <v>6181</v>
      </c>
      <c r="C197" s="21">
        <v>993</v>
      </c>
      <c r="D197" s="4">
        <f t="shared" si="30"/>
        <v>71.056758036851576</v>
      </c>
      <c r="E197" s="21">
        <v>983</v>
      </c>
      <c r="F197" s="21">
        <v>1007</v>
      </c>
      <c r="G197" s="4">
        <f t="shared" si="31"/>
        <v>70.068878580529898</v>
      </c>
      <c r="H197" s="21">
        <v>984</v>
      </c>
      <c r="I197" s="4"/>
      <c r="J197" s="20">
        <f t="shared" si="33"/>
        <v>2002</v>
      </c>
      <c r="K197" s="21">
        <v>6181</v>
      </c>
      <c r="L197" s="21">
        <v>999.6</v>
      </c>
      <c r="M197" s="4">
        <f t="shared" si="34"/>
        <v>70.587595768901167</v>
      </c>
      <c r="N197" s="21">
        <v>983</v>
      </c>
      <c r="O197" s="21">
        <v>1007</v>
      </c>
      <c r="P197" s="4">
        <f t="shared" si="32"/>
        <v>70.068878580529898</v>
      </c>
      <c r="Q197" s="21">
        <v>984</v>
      </c>
      <c r="R197" s="4"/>
    </row>
    <row r="198" spans="1:18" x14ac:dyDescent="0.3">
      <c r="A198" s="20">
        <v>2003</v>
      </c>
      <c r="B198" s="21">
        <v>6180</v>
      </c>
      <c r="C198" s="21">
        <v>941</v>
      </c>
      <c r="D198" s="4">
        <f t="shared" si="30"/>
        <v>74.9712488899888</v>
      </c>
      <c r="E198" s="21">
        <v>1027</v>
      </c>
      <c r="F198" s="21">
        <v>985</v>
      </c>
      <c r="G198" s="4">
        <f t="shared" si="31"/>
        <v>71.622279396425853</v>
      </c>
      <c r="H198" s="21">
        <v>1032</v>
      </c>
      <c r="I198" s="4"/>
      <c r="J198" s="20">
        <f t="shared" si="33"/>
        <v>2003</v>
      </c>
      <c r="K198" s="21">
        <v>6180</v>
      </c>
      <c r="L198" s="21">
        <v>941</v>
      </c>
      <c r="M198" s="4">
        <f t="shared" si="34"/>
        <v>74.9712488899888</v>
      </c>
      <c r="N198" s="21">
        <v>1027</v>
      </c>
      <c r="O198" s="21">
        <v>985</v>
      </c>
      <c r="P198" s="4">
        <f t="shared" si="32"/>
        <v>71.622279396425853</v>
      </c>
      <c r="Q198" s="21">
        <v>1032</v>
      </c>
      <c r="R198" s="4"/>
    </row>
    <row r="199" spans="1:18" x14ac:dyDescent="0.3">
      <c r="A199" s="20">
        <v>2004</v>
      </c>
      <c r="B199" s="21">
        <v>6345</v>
      </c>
      <c r="C199" s="21">
        <v>928</v>
      </c>
      <c r="D199" s="4">
        <f>((($B199/8784)/C199)*1000)*100</f>
        <v>77.837938100621813</v>
      </c>
      <c r="E199" s="21">
        <v>1068</v>
      </c>
      <c r="F199" s="21">
        <v>951</v>
      </c>
      <c r="G199" s="4">
        <f>((($B199/8784)/F199)*1000)*100</f>
        <v>75.955422247504785</v>
      </c>
      <c r="H199" s="21">
        <v>1068</v>
      </c>
      <c r="I199" s="4"/>
      <c r="J199" s="20">
        <f t="shared" si="33"/>
        <v>2004</v>
      </c>
      <c r="K199" s="21">
        <v>6345</v>
      </c>
      <c r="L199" s="21">
        <v>928</v>
      </c>
      <c r="M199" s="4">
        <f>((($K199/8784)/L199)*1000)*100</f>
        <v>77.837938100621813</v>
      </c>
      <c r="N199" s="21">
        <v>1068</v>
      </c>
      <c r="O199" s="21">
        <v>951</v>
      </c>
      <c r="P199" s="4">
        <f>((($K199/8784)/O199)*1000)*100</f>
        <v>75.955422247504785</v>
      </c>
      <c r="Q199" s="21">
        <v>1068</v>
      </c>
      <c r="R199" s="4"/>
    </row>
    <row r="200" spans="1:18" x14ac:dyDescent="0.3">
      <c r="A200" s="20">
        <v>2005</v>
      </c>
      <c r="B200" s="21">
        <v>6511</v>
      </c>
      <c r="C200" s="21">
        <v>955</v>
      </c>
      <c r="D200" s="4">
        <f t="shared" si="30"/>
        <v>77.828779076717097</v>
      </c>
      <c r="E200" s="21">
        <v>1023</v>
      </c>
      <c r="F200" s="21">
        <v>1060</v>
      </c>
      <c r="G200" s="4">
        <f t="shared" si="31"/>
        <v>70.119324545532862</v>
      </c>
      <c r="H200" s="21">
        <v>1029</v>
      </c>
      <c r="I200" s="4"/>
      <c r="J200" s="20">
        <f t="shared" si="33"/>
        <v>2005</v>
      </c>
      <c r="K200" s="21">
        <v>6511</v>
      </c>
      <c r="L200" s="21">
        <v>955.4</v>
      </c>
      <c r="M200" s="4">
        <f t="shared" si="34"/>
        <v>77.796194283300025</v>
      </c>
      <c r="N200" s="21">
        <v>1023</v>
      </c>
      <c r="O200" s="21">
        <v>1060</v>
      </c>
      <c r="P200" s="4">
        <f t="shared" si="32"/>
        <v>70.119324545532862</v>
      </c>
      <c r="Q200" s="21">
        <v>1029</v>
      </c>
      <c r="R200" s="4"/>
    </row>
    <row r="201" spans="1:18" x14ac:dyDescent="0.3">
      <c r="A201" s="20">
        <v>2006</v>
      </c>
      <c r="B201" s="21">
        <v>6397</v>
      </c>
      <c r="C201" s="21">
        <v>1076</v>
      </c>
      <c r="D201" s="4">
        <f t="shared" si="30"/>
        <v>67.86720646398804</v>
      </c>
      <c r="E201" s="21">
        <v>986</v>
      </c>
      <c r="F201" s="21">
        <v>1095</v>
      </c>
      <c r="G201" s="4">
        <f t="shared" si="31"/>
        <v>66.689601968265876</v>
      </c>
      <c r="H201" s="21">
        <v>1008</v>
      </c>
      <c r="I201" s="4"/>
      <c r="J201" s="20">
        <f t="shared" si="33"/>
        <v>2006</v>
      </c>
      <c r="K201" s="21">
        <v>6398</v>
      </c>
      <c r="L201" s="21">
        <v>1092.4000000000001</v>
      </c>
      <c r="M201" s="4">
        <f t="shared" si="34"/>
        <v>66.858778542992752</v>
      </c>
      <c r="N201" s="21">
        <v>989.7</v>
      </c>
      <c r="O201" s="21">
        <v>1108</v>
      </c>
      <c r="P201" s="4">
        <f t="shared" si="32"/>
        <v>65.917445559896464</v>
      </c>
      <c r="Q201" s="21">
        <v>1010.3</v>
      </c>
      <c r="R201" s="4"/>
    </row>
    <row r="202" spans="1:18" x14ac:dyDescent="0.3">
      <c r="A202" s="20">
        <v>2007</v>
      </c>
      <c r="B202" s="21">
        <v>6461</v>
      </c>
      <c r="C202" s="21">
        <v>1041</v>
      </c>
      <c r="D202" s="4">
        <f t="shared" si="30"/>
        <v>70.850823979401611</v>
      </c>
      <c r="E202" s="21">
        <v>1032</v>
      </c>
      <c r="F202" s="21">
        <v>1052</v>
      </c>
      <c r="G202" s="4">
        <f t="shared" si="31"/>
        <v>70.109988367449688</v>
      </c>
      <c r="H202" s="21">
        <v>1032</v>
      </c>
      <c r="I202" s="4"/>
      <c r="J202" s="20">
        <f t="shared" si="33"/>
        <v>2007</v>
      </c>
      <c r="K202" s="21">
        <v>6511</v>
      </c>
      <c r="L202" s="21">
        <v>1049.8</v>
      </c>
      <c r="M202" s="4">
        <f t="shared" si="34"/>
        <v>70.800613467579382</v>
      </c>
      <c r="N202" s="21">
        <v>1047.3</v>
      </c>
      <c r="O202" s="21">
        <v>1061</v>
      </c>
      <c r="P202" s="4">
        <f t="shared" si="32"/>
        <v>70.053236586489007</v>
      </c>
      <c r="Q202" s="21">
        <v>1047.3</v>
      </c>
      <c r="R202" s="4"/>
    </row>
    <row r="203" spans="1:18" x14ac:dyDescent="0.3">
      <c r="A203" s="20">
        <v>2008</v>
      </c>
      <c r="B203" s="21">
        <v>6357</v>
      </c>
      <c r="C203" s="21">
        <v>889</v>
      </c>
      <c r="D203" s="4">
        <f>((($B203/8784)/C203)*1000)*100</f>
        <v>81.406320111625391</v>
      </c>
      <c r="E203" s="21">
        <v>1004</v>
      </c>
      <c r="F203" s="21">
        <v>1029</v>
      </c>
      <c r="G203" s="4">
        <f>((($B203/8784)/F203)*1000)*100</f>
        <v>70.330630300519886</v>
      </c>
      <c r="H203" s="21">
        <v>1004</v>
      </c>
      <c r="I203" s="4"/>
      <c r="J203" s="20">
        <f t="shared" si="33"/>
        <v>2008</v>
      </c>
      <c r="K203" s="21">
        <v>6519</v>
      </c>
      <c r="L203" s="21">
        <v>911.2</v>
      </c>
      <c r="M203" s="4">
        <f>((($K203/8784)/L203)*1000)*100</f>
        <v>81.446971986739385</v>
      </c>
      <c r="N203" s="21">
        <v>1040.4000000000001</v>
      </c>
      <c r="O203" s="21">
        <v>1051</v>
      </c>
      <c r="P203" s="4">
        <f>((($K203/8784)/O203)*1000)*100</f>
        <v>70.613207301919061</v>
      </c>
      <c r="Q203" s="21">
        <v>1040.4000000000001</v>
      </c>
      <c r="R203" s="4"/>
    </row>
    <row r="204" spans="1:18" x14ac:dyDescent="0.3">
      <c r="A204" s="20">
        <v>2009</v>
      </c>
      <c r="B204" s="21">
        <v>6117</v>
      </c>
      <c r="C204" s="21">
        <v>990</v>
      </c>
      <c r="D204" s="4">
        <f t="shared" si="30"/>
        <v>70.534108205341084</v>
      </c>
      <c r="E204" s="21">
        <v>1012</v>
      </c>
      <c r="F204" s="21">
        <v>998</v>
      </c>
      <c r="G204" s="4">
        <f t="shared" si="31"/>
        <v>69.968704532352376</v>
      </c>
      <c r="H204" s="21">
        <v>1012</v>
      </c>
      <c r="I204" s="4"/>
      <c r="J204" s="20">
        <f t="shared" si="33"/>
        <v>2009</v>
      </c>
      <c r="K204" s="21">
        <v>6408</v>
      </c>
      <c r="L204" s="21">
        <v>1015.6</v>
      </c>
      <c r="M204" s="4">
        <f t="shared" si="34"/>
        <v>72.027062752566792</v>
      </c>
      <c r="N204" s="21">
        <v>1067</v>
      </c>
      <c r="O204" s="21">
        <v>1041</v>
      </c>
      <c r="P204" s="4">
        <f t="shared" si="32"/>
        <v>70.26963009750898</v>
      </c>
      <c r="Q204" s="21">
        <v>1067</v>
      </c>
      <c r="R204" s="4"/>
    </row>
    <row r="205" spans="1:18" x14ac:dyDescent="0.3">
      <c r="A205" s="20">
        <v>2010</v>
      </c>
      <c r="B205" s="21">
        <v>6227</v>
      </c>
      <c r="C205" s="21">
        <v>1033</v>
      </c>
      <c r="D205" s="4">
        <f t="shared" si="30"/>
        <v>68.813625252511855</v>
      </c>
      <c r="E205" s="21">
        <v>970</v>
      </c>
      <c r="F205" s="21">
        <v>1054</v>
      </c>
      <c r="G205" s="4">
        <f t="shared" si="31"/>
        <v>67.442575793021589</v>
      </c>
      <c r="H205" s="21">
        <v>999</v>
      </c>
      <c r="I205" s="4"/>
      <c r="J205" s="20">
        <f t="shared" si="33"/>
        <v>2010</v>
      </c>
      <c r="K205" s="21">
        <v>6600</v>
      </c>
      <c r="L205" s="21">
        <v>1084.0999999999999</v>
      </c>
      <c r="M205" s="4">
        <f t="shared" si="34"/>
        <v>69.497708471012515</v>
      </c>
      <c r="N205" s="21">
        <v>1046</v>
      </c>
      <c r="O205" s="21">
        <v>1105</v>
      </c>
      <c r="P205" s="4">
        <f t="shared" si="32"/>
        <v>68.183226926176161</v>
      </c>
      <c r="Q205" s="21">
        <v>1068.4000000000001</v>
      </c>
      <c r="R205" s="4"/>
    </row>
    <row r="206" spans="1:18" x14ac:dyDescent="0.3">
      <c r="A206" s="20">
        <v>2011</v>
      </c>
      <c r="B206" s="21">
        <v>6161</v>
      </c>
      <c r="C206" s="21">
        <v>987</v>
      </c>
      <c r="D206" s="4">
        <f t="shared" si="30"/>
        <v>71.257396381266972</v>
      </c>
      <c r="E206" s="21">
        <v>982</v>
      </c>
      <c r="F206" s="21">
        <v>1034</v>
      </c>
      <c r="G206" s="4">
        <f t="shared" si="31"/>
        <v>68.018423818482106</v>
      </c>
      <c r="H206" s="21">
        <v>984</v>
      </c>
      <c r="I206" s="4"/>
      <c r="J206" s="20">
        <f t="shared" si="33"/>
        <v>2011</v>
      </c>
      <c r="K206" s="21">
        <v>6648</v>
      </c>
      <c r="L206" s="21">
        <v>1102.4000000000001</v>
      </c>
      <c r="M206" s="4">
        <f t="shared" si="34"/>
        <v>68.841083961270058</v>
      </c>
      <c r="N206" s="21">
        <v>1075</v>
      </c>
      <c r="O206" s="21">
        <v>1113</v>
      </c>
      <c r="P206" s="4">
        <f t="shared" si="32"/>
        <v>68.185454590210355</v>
      </c>
      <c r="Q206" s="21">
        <v>1077.2</v>
      </c>
      <c r="R206" s="4"/>
    </row>
    <row r="207" spans="1:18" x14ac:dyDescent="0.3">
      <c r="A207" s="20">
        <v>2012</v>
      </c>
      <c r="B207" s="21">
        <v>6087</v>
      </c>
      <c r="C207" s="21">
        <v>967</v>
      </c>
      <c r="D207" s="4">
        <f>((($B207/8784)/C207)*1000)*100</f>
        <v>71.66126999734405</v>
      </c>
      <c r="E207" s="21">
        <v>987</v>
      </c>
      <c r="F207" s="21">
        <v>990</v>
      </c>
      <c r="G207" s="4">
        <f>((($B207/8784)/F207)*1000)*100</f>
        <v>69.996412209526966</v>
      </c>
      <c r="H207" s="21">
        <v>989</v>
      </c>
      <c r="I207" s="4"/>
      <c r="J207" s="20">
        <f t="shared" si="33"/>
        <v>2012</v>
      </c>
      <c r="K207" s="21">
        <v>6673</v>
      </c>
      <c r="L207" s="21">
        <v>1040.6300000000001</v>
      </c>
      <c r="M207" s="4">
        <f>((($K207/8784)/L207)*1000)*100</f>
        <v>73.001612953845537</v>
      </c>
      <c r="N207" s="21">
        <v>1095.5999999999999</v>
      </c>
      <c r="O207" s="21">
        <v>1074</v>
      </c>
      <c r="P207" s="4">
        <f>((($K207/8784)/O207)*1000)*100</f>
        <v>70.733397102570109</v>
      </c>
      <c r="Q207" s="21">
        <v>1097.5999999999999</v>
      </c>
      <c r="R207" s="4"/>
    </row>
    <row r="208" spans="1:18" x14ac:dyDescent="0.3">
      <c r="A208" s="20">
        <v>2013</v>
      </c>
      <c r="B208" s="21">
        <v>6153</v>
      </c>
      <c r="C208" s="21">
        <v>997</v>
      </c>
      <c r="D208" s="4">
        <f t="shared" si="30"/>
        <v>70.451079265192845</v>
      </c>
      <c r="E208" s="21">
        <v>999</v>
      </c>
      <c r="F208" s="21">
        <v>1032</v>
      </c>
      <c r="G208" s="4">
        <f t="shared" si="31"/>
        <v>68.061750026547742</v>
      </c>
      <c r="H208" s="21">
        <v>1012</v>
      </c>
      <c r="I208" s="4"/>
      <c r="J208" s="20">
        <f t="shared" si="33"/>
        <v>2013</v>
      </c>
      <c r="K208" s="21">
        <v>6808</v>
      </c>
      <c r="L208" s="21">
        <v>1127.8599999999999</v>
      </c>
      <c r="M208" s="4">
        <f t="shared" si="34"/>
        <v>68.906508766308718</v>
      </c>
      <c r="N208" s="21">
        <v>1114.8</v>
      </c>
      <c r="O208" s="21">
        <v>1139</v>
      </c>
      <c r="P208" s="4">
        <f t="shared" si="32"/>
        <v>68.232568022097411</v>
      </c>
      <c r="Q208" s="21">
        <v>1131</v>
      </c>
      <c r="R208" s="4"/>
    </row>
    <row r="209" spans="1:18" x14ac:dyDescent="0.3">
      <c r="A209" s="20">
        <v>2014</v>
      </c>
      <c r="B209" s="21">
        <v>6009</v>
      </c>
      <c r="C209" s="21">
        <v>941</v>
      </c>
      <c r="D209" s="4">
        <f t="shared" si="30"/>
        <v>72.896801711964827</v>
      </c>
      <c r="E209" s="21">
        <v>971</v>
      </c>
      <c r="F209" s="21">
        <v>957</v>
      </c>
      <c r="G209" s="4">
        <f t="shared" si="31"/>
        <v>71.678046406435641</v>
      </c>
      <c r="H209" s="21">
        <v>972</v>
      </c>
      <c r="I209" s="4"/>
      <c r="J209" s="20">
        <f t="shared" si="33"/>
        <v>2014</v>
      </c>
      <c r="K209" s="21">
        <v>6757</v>
      </c>
      <c r="L209" s="21">
        <v>1053</v>
      </c>
      <c r="M209" s="4">
        <f t="shared" si="34"/>
        <v>73.252329721127282</v>
      </c>
      <c r="N209" s="21">
        <v>1105.5999999999999</v>
      </c>
      <c r="O209" s="21">
        <v>1073</v>
      </c>
      <c r="P209" s="4">
        <f t="shared" si="32"/>
        <v>71.886955448599281</v>
      </c>
      <c r="Q209" s="21">
        <v>1106.5999999999999</v>
      </c>
      <c r="R209" s="4"/>
    </row>
    <row r="210" spans="1:18" x14ac:dyDescent="0.3">
      <c r="A210" s="20">
        <v>2015</v>
      </c>
      <c r="B210" s="21">
        <v>5926</v>
      </c>
      <c r="C210" s="21">
        <v>837</v>
      </c>
      <c r="D210" s="4">
        <f t="shared" si="30"/>
        <v>80.822463353027501</v>
      </c>
      <c r="E210" s="21">
        <v>933</v>
      </c>
      <c r="F210" s="21">
        <v>923</v>
      </c>
      <c r="G210" s="4">
        <f t="shared" si="31"/>
        <v>73.291876301716158</v>
      </c>
      <c r="H210" s="21">
        <v>973</v>
      </c>
      <c r="I210" s="4"/>
      <c r="J210" s="20">
        <f t="shared" si="33"/>
        <v>2015</v>
      </c>
      <c r="K210" s="21">
        <v>6808</v>
      </c>
      <c r="L210" s="21">
        <v>1006</v>
      </c>
      <c r="M210" s="4">
        <f t="shared" si="34"/>
        <v>77.253374728796175</v>
      </c>
      <c r="N210" s="21">
        <v>1082.8499999999999</v>
      </c>
      <c r="O210" s="21">
        <v>1076</v>
      </c>
      <c r="P210" s="4">
        <f t="shared" si="32"/>
        <v>72.227597562424677</v>
      </c>
      <c r="Q210" s="21">
        <v>1121.5999999999999</v>
      </c>
      <c r="R210" s="4"/>
    </row>
    <row r="211" spans="1:18" x14ac:dyDescent="0.3">
      <c r="A211" s="20">
        <v>2016</v>
      </c>
      <c r="B211" s="21">
        <v>5821</v>
      </c>
      <c r="C211" s="21">
        <v>896</v>
      </c>
      <c r="D211" s="4">
        <f>((($B211/8784)/C211)*1000)*100</f>
        <v>73.960061312776475</v>
      </c>
      <c r="E211" s="21">
        <v>915</v>
      </c>
      <c r="F211" s="21">
        <v>928</v>
      </c>
      <c r="G211" s="4">
        <f>((($B211/8784)/F211)*1000)*100</f>
        <v>71.409714370956607</v>
      </c>
      <c r="H211" s="21">
        <v>953</v>
      </c>
      <c r="I211" s="4"/>
      <c r="J211" s="20">
        <f t="shared" si="33"/>
        <v>2016</v>
      </c>
      <c r="K211" s="21">
        <v>6852</v>
      </c>
      <c r="L211" s="21">
        <v>1070.8699999999999</v>
      </c>
      <c r="M211" s="4">
        <f>((($K211/8784)/L211)*1000)*100</f>
        <v>72.843075705617238</v>
      </c>
      <c r="N211" s="21">
        <v>1073</v>
      </c>
      <c r="O211" s="21">
        <v>1100</v>
      </c>
      <c r="P211" s="4">
        <f>((($K211/8784)/O211)*1000)*100</f>
        <v>70.914058618976668</v>
      </c>
      <c r="Q211" s="21">
        <v>1111</v>
      </c>
      <c r="R211" s="4"/>
    </row>
    <row r="212" spans="1:18" x14ac:dyDescent="0.3">
      <c r="A212" s="20">
        <v>2017</v>
      </c>
      <c r="B212" s="21">
        <v>5640</v>
      </c>
      <c r="C212" s="21">
        <v>772</v>
      </c>
      <c r="D212" s="4">
        <f t="shared" si="30"/>
        <v>83.398395911704171</v>
      </c>
      <c r="E212" s="21">
        <v>954</v>
      </c>
      <c r="F212" s="21">
        <v>884</v>
      </c>
      <c r="G212" s="4">
        <f t="shared" si="31"/>
        <v>72.832083307506352</v>
      </c>
      <c r="H212" s="21">
        <v>980</v>
      </c>
      <c r="I212" s="4"/>
      <c r="J212" s="20">
        <f t="shared" si="33"/>
        <v>2017</v>
      </c>
      <c r="K212" s="21">
        <v>6826</v>
      </c>
      <c r="L212" s="21">
        <v>950</v>
      </c>
      <c r="M212" s="4">
        <f t="shared" si="34"/>
        <v>82.02355203076182</v>
      </c>
      <c r="N212" s="21">
        <v>1124</v>
      </c>
      <c r="O212" s="21">
        <v>1031</v>
      </c>
      <c r="P212" s="4">
        <f t="shared" si="32"/>
        <v>75.579412637462411</v>
      </c>
      <c r="Q212" s="21">
        <v>1149</v>
      </c>
    </row>
    <row r="213" spans="1:18" x14ac:dyDescent="0.3">
      <c r="A213" s="20">
        <v>2018</v>
      </c>
      <c r="B213" s="21">
        <v>5655</v>
      </c>
      <c r="C213" s="21">
        <v>885</v>
      </c>
      <c r="D213" s="4">
        <f>((($B213/8760)/C213)*1000)*100</f>
        <v>72.943270644686947</v>
      </c>
      <c r="E213" s="25">
        <v>933</v>
      </c>
      <c r="F213" s="21">
        <v>980</v>
      </c>
      <c r="G213" s="4">
        <f>((($B213/8760)/F213)*1000)*100</f>
        <v>65.872239306681578</v>
      </c>
      <c r="H213" s="21">
        <v>933</v>
      </c>
      <c r="I213" s="4"/>
      <c r="J213" s="20">
        <f t="shared" si="33"/>
        <v>2018</v>
      </c>
      <c r="K213" s="21">
        <v>6953</v>
      </c>
      <c r="L213" s="21">
        <v>1131</v>
      </c>
      <c r="M213" s="4">
        <f t="shared" si="34"/>
        <v>70.178732200461056</v>
      </c>
      <c r="N213" s="21">
        <v>1107</v>
      </c>
      <c r="O213" s="21">
        <v>1163</v>
      </c>
      <c r="P213" s="4">
        <f>((($K213/8760)/O213)*1000)*100</f>
        <v>68.247761065108747</v>
      </c>
      <c r="Q213" s="21">
        <v>1107</v>
      </c>
    </row>
    <row r="214" spans="1:18" x14ac:dyDescent="0.3">
      <c r="A214" s="20"/>
      <c r="B214" s="20"/>
      <c r="C214" s="20"/>
      <c r="D214" s="4"/>
      <c r="E214" s="25"/>
      <c r="F214" s="20"/>
      <c r="G214" s="4"/>
      <c r="H214" s="20"/>
      <c r="I214" s="4"/>
      <c r="J214" s="20"/>
      <c r="K214" s="20"/>
      <c r="L214" s="20"/>
      <c r="M214" s="4"/>
      <c r="N214" s="20"/>
      <c r="O214" s="20"/>
      <c r="P214" s="4"/>
      <c r="Q214" s="20"/>
    </row>
    <row r="215" spans="1:18" x14ac:dyDescent="0.3">
      <c r="A215" s="20"/>
      <c r="B215" s="20"/>
      <c r="C215" s="20"/>
      <c r="D215" s="4"/>
      <c r="E215" s="25"/>
      <c r="F215" s="20"/>
      <c r="G215" s="4"/>
      <c r="H215" s="20"/>
      <c r="I215" s="4"/>
      <c r="J215" s="20"/>
      <c r="K215" s="20"/>
      <c r="L215" s="20"/>
      <c r="M215" s="4"/>
      <c r="N215" s="20"/>
      <c r="O215" s="20"/>
      <c r="P215" s="4"/>
      <c r="Q215" s="20"/>
    </row>
    <row r="216" spans="1:18" x14ac:dyDescent="0.3">
      <c r="A216" s="20"/>
      <c r="B216" s="20"/>
      <c r="C216" s="20"/>
      <c r="D216" s="4"/>
      <c r="E216" s="25"/>
      <c r="F216" s="20"/>
      <c r="G216" s="4"/>
      <c r="H216" s="20"/>
      <c r="I216" s="4"/>
      <c r="J216" s="20"/>
      <c r="K216" s="20"/>
      <c r="L216" s="20"/>
      <c r="M216" s="4"/>
      <c r="N216" s="20"/>
      <c r="O216" s="20"/>
      <c r="P216" s="4"/>
      <c r="Q216" s="20"/>
    </row>
    <row r="217" spans="1:18" x14ac:dyDescent="0.3">
      <c r="A217" s="20"/>
      <c r="B217" s="20"/>
      <c r="C217" s="20"/>
      <c r="D217" s="4"/>
      <c r="E217" s="25"/>
      <c r="F217" s="20"/>
      <c r="G217" s="4"/>
      <c r="H217" s="20"/>
      <c r="I217" s="4"/>
      <c r="J217" s="20"/>
      <c r="K217" s="20"/>
      <c r="L217" s="20"/>
      <c r="M217" s="4"/>
      <c r="N217" s="20"/>
      <c r="O217" s="20"/>
      <c r="P217" s="4"/>
      <c r="Q217" s="20"/>
    </row>
    <row r="218" spans="1:18" x14ac:dyDescent="0.3">
      <c r="A218" s="20"/>
      <c r="B218" s="20"/>
      <c r="C218" s="20"/>
      <c r="D218" s="4"/>
      <c r="E218" s="25"/>
      <c r="F218" s="20"/>
      <c r="G218" s="4"/>
      <c r="H218" s="20"/>
      <c r="I218" s="4"/>
      <c r="J218" s="20"/>
      <c r="K218" s="20"/>
      <c r="L218" s="20"/>
      <c r="M218" s="4"/>
      <c r="N218" s="20"/>
      <c r="O218" s="20"/>
      <c r="P218" s="4"/>
      <c r="Q218" s="20"/>
    </row>
    <row r="219" spans="1:18" x14ac:dyDescent="0.3">
      <c r="A219" s="20"/>
      <c r="B219" s="20"/>
      <c r="C219" s="20"/>
      <c r="D219" s="4"/>
      <c r="E219" s="25"/>
      <c r="F219" s="20"/>
      <c r="G219" s="4"/>
      <c r="H219" s="20"/>
      <c r="I219" s="4"/>
      <c r="J219" s="20"/>
      <c r="K219" s="20"/>
      <c r="L219" s="20"/>
      <c r="M219" s="4"/>
      <c r="N219" s="20"/>
      <c r="O219" s="20"/>
      <c r="P219" s="4"/>
      <c r="Q219" s="20"/>
    </row>
    <row r="220" spans="1:18" x14ac:dyDescent="0.3">
      <c r="A220" s="20"/>
      <c r="B220" s="20"/>
      <c r="C220" s="20"/>
      <c r="D220" s="4"/>
      <c r="E220" s="25"/>
      <c r="F220" s="20"/>
      <c r="G220" s="4"/>
      <c r="H220" s="20"/>
      <c r="I220" s="4"/>
      <c r="J220" s="20"/>
      <c r="K220" s="20"/>
      <c r="L220" s="20"/>
      <c r="M220" s="4"/>
      <c r="N220" s="20"/>
      <c r="O220" s="20"/>
      <c r="P220" s="4"/>
      <c r="Q220" s="20"/>
    </row>
    <row r="221" spans="1:18" x14ac:dyDescent="0.3">
      <c r="A221" s="20"/>
      <c r="B221" s="20"/>
      <c r="C221" s="20"/>
      <c r="D221" s="4"/>
      <c r="E221" s="25"/>
      <c r="F221" s="20"/>
      <c r="G221" s="4"/>
      <c r="H221" s="20"/>
      <c r="I221" s="4"/>
      <c r="J221" s="20"/>
      <c r="K221" s="20"/>
      <c r="L221" s="20"/>
      <c r="M221" s="4"/>
      <c r="N221" s="20"/>
      <c r="O221" s="20"/>
      <c r="P221" s="4"/>
      <c r="Q221" s="20"/>
    </row>
    <row r="222" spans="1:18" x14ac:dyDescent="0.3">
      <c r="A222" s="20"/>
      <c r="B222" s="20"/>
      <c r="C222" s="20"/>
      <c r="D222" s="4"/>
      <c r="E222" s="25"/>
      <c r="F222" s="20"/>
      <c r="G222" s="4"/>
      <c r="H222" s="20"/>
      <c r="I222" s="4"/>
      <c r="J222" s="20"/>
      <c r="K222" s="20"/>
      <c r="L222" s="20"/>
      <c r="M222" s="4"/>
      <c r="N222" s="20"/>
      <c r="O222" s="20"/>
      <c r="P222" s="4"/>
      <c r="Q222" s="20"/>
    </row>
    <row r="223" spans="1:18" x14ac:dyDescent="0.3">
      <c r="A223" s="20"/>
      <c r="B223" s="20"/>
      <c r="C223" s="20"/>
      <c r="D223" s="4"/>
      <c r="E223" s="25"/>
      <c r="F223" s="20"/>
      <c r="G223" s="4"/>
      <c r="H223" s="20"/>
      <c r="I223" s="4"/>
      <c r="J223" s="20"/>
      <c r="K223" s="20"/>
      <c r="L223" s="20"/>
      <c r="M223" s="4"/>
      <c r="N223" s="20"/>
      <c r="O223" s="20"/>
      <c r="P223" s="4"/>
      <c r="Q223" s="20"/>
    </row>
    <row r="224" spans="1:18" x14ac:dyDescent="0.3">
      <c r="A224" s="20"/>
      <c r="B224" s="20"/>
      <c r="C224" s="20"/>
      <c r="D224" s="4"/>
      <c r="E224" s="25"/>
      <c r="F224" s="20"/>
      <c r="G224" s="4"/>
      <c r="H224" s="20"/>
      <c r="I224" s="4"/>
      <c r="J224" s="20"/>
      <c r="K224" s="20"/>
      <c r="L224" s="20"/>
      <c r="M224" s="4"/>
      <c r="N224" s="20"/>
      <c r="O224" s="20"/>
      <c r="P224" s="4"/>
      <c r="Q224" s="20"/>
    </row>
    <row r="225" spans="1:17" x14ac:dyDescent="0.3">
      <c r="A225" s="20"/>
      <c r="B225" s="20"/>
      <c r="C225" s="20"/>
      <c r="D225" s="4"/>
      <c r="E225" s="25"/>
      <c r="F225" s="20"/>
      <c r="G225" s="4"/>
      <c r="H225" s="20"/>
      <c r="I225" s="4"/>
      <c r="J225" s="20"/>
      <c r="K225" s="20"/>
      <c r="L225" s="20"/>
      <c r="M225" s="4"/>
      <c r="N225" s="20"/>
      <c r="O225" s="20"/>
      <c r="P225" s="4"/>
      <c r="Q225" s="20"/>
    </row>
    <row r="226" spans="1:17" x14ac:dyDescent="0.3">
      <c r="A226" s="20"/>
      <c r="B226" s="20"/>
      <c r="C226" s="20"/>
      <c r="D226" s="4"/>
      <c r="E226" s="25"/>
      <c r="F226" s="20"/>
      <c r="G226" s="4"/>
      <c r="H226" s="20"/>
      <c r="I226" s="4"/>
      <c r="J226" s="20"/>
      <c r="K226" s="20"/>
      <c r="L226" s="20"/>
      <c r="M226" s="4"/>
      <c r="N226" s="20"/>
      <c r="O226" s="20"/>
      <c r="P226" s="4"/>
      <c r="Q226" s="20"/>
    </row>
    <row r="227" spans="1:17" x14ac:dyDescent="0.3">
      <c r="A227" s="20"/>
      <c r="B227" s="20"/>
      <c r="C227" s="20"/>
      <c r="D227" s="4"/>
      <c r="E227" s="25"/>
      <c r="F227" s="20"/>
      <c r="G227" s="4"/>
      <c r="H227" s="20"/>
      <c r="I227" s="4"/>
      <c r="J227" s="20"/>
      <c r="K227" s="20"/>
      <c r="L227" s="20"/>
      <c r="M227" s="4"/>
      <c r="N227" s="20"/>
      <c r="O227" s="20"/>
      <c r="P227" s="4"/>
      <c r="Q227" s="20"/>
    </row>
    <row r="228" spans="1:17" x14ac:dyDescent="0.3">
      <c r="A228" s="20"/>
      <c r="B228" s="20"/>
      <c r="C228" s="20"/>
      <c r="D228" s="4"/>
      <c r="E228" s="25"/>
      <c r="F228" s="20"/>
      <c r="G228" s="4"/>
      <c r="H228" s="20"/>
      <c r="I228" s="4"/>
      <c r="J228" s="20"/>
      <c r="K228" s="20"/>
      <c r="L228" s="20"/>
      <c r="M228" s="4"/>
      <c r="N228" s="20"/>
      <c r="O228" s="20"/>
      <c r="P228" s="4"/>
      <c r="Q228" s="20"/>
    </row>
    <row r="229" spans="1:17" x14ac:dyDescent="0.3">
      <c r="A229" s="20"/>
      <c r="B229" s="20"/>
      <c r="C229" s="20"/>
      <c r="D229" s="4"/>
      <c r="E229" s="25"/>
      <c r="F229" s="20"/>
      <c r="G229" s="4"/>
      <c r="H229" s="20"/>
      <c r="I229" s="4"/>
      <c r="J229" s="20"/>
      <c r="K229" s="20"/>
      <c r="L229" s="20"/>
      <c r="M229" s="4"/>
      <c r="N229" s="20"/>
      <c r="O229" s="20"/>
      <c r="P229" s="4"/>
      <c r="Q229" s="20"/>
    </row>
    <row r="230" spans="1:17" x14ac:dyDescent="0.3">
      <c r="A230" s="20"/>
      <c r="B230" s="20"/>
      <c r="C230" s="20"/>
      <c r="D230" s="4"/>
      <c r="E230" s="25"/>
      <c r="F230" s="20"/>
      <c r="G230" s="4"/>
      <c r="H230" s="20"/>
      <c r="I230" s="4"/>
      <c r="J230" s="20"/>
      <c r="K230" s="20"/>
      <c r="L230" s="20"/>
      <c r="M230" s="4"/>
      <c r="N230" s="20"/>
      <c r="O230" s="20"/>
      <c r="P230" s="4"/>
      <c r="Q230" s="20"/>
    </row>
    <row r="231" spans="1:17" x14ac:dyDescent="0.3">
      <c r="A231" s="20"/>
      <c r="B231" s="20"/>
      <c r="C231" s="20"/>
      <c r="D231" s="4"/>
      <c r="E231" s="25"/>
      <c r="F231" s="20"/>
      <c r="G231" s="4"/>
      <c r="H231" s="20"/>
      <c r="I231" s="4"/>
      <c r="J231" s="20"/>
      <c r="K231" s="20"/>
      <c r="L231" s="20"/>
      <c r="M231" s="4"/>
      <c r="N231" s="20"/>
      <c r="O231" s="20"/>
      <c r="P231" s="4"/>
      <c r="Q231" s="20"/>
    </row>
    <row r="232" spans="1:17" x14ac:dyDescent="0.3">
      <c r="A232" s="20"/>
      <c r="B232" s="20"/>
      <c r="C232" s="20"/>
      <c r="D232" s="4"/>
      <c r="E232" s="25"/>
      <c r="F232" s="20"/>
      <c r="G232" s="4"/>
      <c r="H232" s="20"/>
      <c r="I232" s="4"/>
      <c r="J232" s="20"/>
      <c r="K232" s="20"/>
      <c r="L232" s="20"/>
      <c r="M232" s="4"/>
      <c r="N232" s="20"/>
      <c r="O232" s="20"/>
      <c r="P232" s="4"/>
      <c r="Q232" s="20"/>
    </row>
    <row r="233" spans="1:17" x14ac:dyDescent="0.3">
      <c r="A233" s="20"/>
      <c r="B233" s="20"/>
      <c r="C233" s="20"/>
      <c r="D233" s="4"/>
      <c r="E233" s="25"/>
      <c r="F233" s="20"/>
      <c r="G233" s="4"/>
      <c r="H233" s="20"/>
      <c r="I233" s="4"/>
      <c r="J233" s="20"/>
      <c r="K233" s="20"/>
      <c r="L233" s="20"/>
      <c r="M233" s="4"/>
      <c r="N233" s="20"/>
      <c r="O233" s="20"/>
      <c r="P233" s="4"/>
      <c r="Q233" s="20"/>
    </row>
    <row r="234" spans="1:17" x14ac:dyDescent="0.3">
      <c r="A234" s="20"/>
      <c r="B234" s="20"/>
      <c r="C234" s="20"/>
      <c r="D234" s="4"/>
      <c r="E234" s="25"/>
      <c r="F234" s="20"/>
      <c r="G234" s="4"/>
      <c r="H234" s="20"/>
      <c r="I234" s="4"/>
      <c r="J234" s="20"/>
      <c r="K234" s="20"/>
      <c r="L234" s="20"/>
      <c r="M234" s="4"/>
      <c r="N234" s="20"/>
      <c r="O234" s="20"/>
      <c r="P234" s="4"/>
      <c r="Q234" s="20"/>
    </row>
    <row r="235" spans="1:17" x14ac:dyDescent="0.3">
      <c r="A235" s="20"/>
      <c r="B235" s="20"/>
      <c r="C235" s="20"/>
      <c r="D235" s="4"/>
      <c r="E235" s="25"/>
      <c r="F235" s="20"/>
      <c r="G235" s="4"/>
      <c r="H235" s="20"/>
      <c r="I235" s="4"/>
      <c r="J235" s="20"/>
      <c r="K235" s="20"/>
      <c r="L235" s="20"/>
      <c r="M235" s="4"/>
      <c r="N235" s="20"/>
      <c r="O235" s="20"/>
      <c r="P235" s="4"/>
      <c r="Q235" s="20"/>
    </row>
    <row r="236" spans="1:17" x14ac:dyDescent="0.3">
      <c r="A236" s="20"/>
      <c r="B236" s="20"/>
      <c r="C236" s="20"/>
      <c r="D236" s="4"/>
      <c r="E236" s="25"/>
      <c r="F236" s="20"/>
      <c r="G236" s="4"/>
      <c r="H236" s="20"/>
      <c r="I236" s="4"/>
      <c r="J236" s="20"/>
      <c r="K236" s="20"/>
      <c r="L236" s="20"/>
      <c r="M236" s="4"/>
      <c r="N236" s="20"/>
      <c r="O236" s="20"/>
      <c r="P236" s="4"/>
      <c r="Q236" s="20"/>
    </row>
    <row r="237" spans="1:17" x14ac:dyDescent="0.3">
      <c r="A237" s="20"/>
      <c r="B237" s="20"/>
      <c r="C237" s="20"/>
      <c r="D237" s="4"/>
      <c r="E237" s="25"/>
      <c r="F237" s="20"/>
      <c r="G237" s="4"/>
      <c r="H237" s="20"/>
      <c r="I237" s="4"/>
      <c r="J237" s="20"/>
      <c r="K237" s="20"/>
      <c r="L237" s="20"/>
      <c r="M237" s="4"/>
      <c r="N237" s="20"/>
      <c r="O237" s="20"/>
      <c r="P237" s="4"/>
      <c r="Q237" s="20"/>
    </row>
    <row r="238" spans="1:17" x14ac:dyDescent="0.3">
      <c r="A238" s="20"/>
      <c r="B238" s="20"/>
      <c r="C238" s="20"/>
      <c r="D238" s="4"/>
      <c r="E238" s="25"/>
      <c r="F238" s="20"/>
      <c r="G238" s="4"/>
      <c r="H238" s="20"/>
      <c r="I238" s="4"/>
      <c r="J238" s="20"/>
      <c r="K238" s="20"/>
      <c r="L238" s="20"/>
      <c r="M238" s="4"/>
      <c r="N238" s="20"/>
      <c r="O238" s="20"/>
      <c r="P238" s="4"/>
      <c r="Q238" s="20"/>
    </row>
    <row r="239" spans="1:17" x14ac:dyDescent="0.3">
      <c r="A239" s="20"/>
      <c r="B239" s="20"/>
      <c r="C239" s="20"/>
      <c r="D239" s="4"/>
      <c r="E239" s="25"/>
      <c r="F239" s="20"/>
      <c r="G239" s="4"/>
      <c r="H239" s="20"/>
      <c r="I239" s="4"/>
      <c r="J239" s="20"/>
      <c r="K239" s="20"/>
      <c r="L239" s="20"/>
      <c r="M239" s="4"/>
      <c r="N239" s="20"/>
      <c r="O239" s="20"/>
      <c r="P239" s="4"/>
      <c r="Q239" s="20"/>
    </row>
    <row r="240" spans="1:17" x14ac:dyDescent="0.3">
      <c r="A240" s="20"/>
      <c r="B240" s="20"/>
      <c r="C240" s="20"/>
      <c r="D240" s="4"/>
      <c r="E240" s="25"/>
      <c r="F240" s="20"/>
      <c r="G240" s="4"/>
      <c r="H240" s="20"/>
      <c r="I240" s="4"/>
      <c r="J240" s="20"/>
      <c r="K240" s="20"/>
      <c r="L240" s="20"/>
      <c r="M240" s="4"/>
      <c r="N240" s="20"/>
      <c r="O240" s="20"/>
      <c r="P240" s="4"/>
      <c r="Q240" s="20"/>
    </row>
    <row r="241" spans="1:17" x14ac:dyDescent="0.3">
      <c r="A241" s="20"/>
      <c r="B241" s="20"/>
      <c r="C241" s="20"/>
      <c r="D241" s="4"/>
      <c r="E241" s="25"/>
      <c r="F241" s="20"/>
      <c r="G241" s="4"/>
      <c r="H241" s="20"/>
      <c r="I241" s="4"/>
      <c r="J241" s="20"/>
      <c r="K241" s="20"/>
      <c r="L241" s="20"/>
      <c r="M241" s="4"/>
      <c r="N241" s="20"/>
      <c r="O241" s="20"/>
      <c r="P241" s="4"/>
      <c r="Q241" s="20"/>
    </row>
    <row r="242" spans="1:17" x14ac:dyDescent="0.3">
      <c r="A242" s="20"/>
      <c r="B242" s="20"/>
      <c r="C242" s="20"/>
      <c r="D242" s="4"/>
      <c r="E242" s="25"/>
      <c r="F242" s="20"/>
      <c r="G242" s="4"/>
      <c r="H242" s="20"/>
      <c r="I242" s="4"/>
      <c r="J242" s="20"/>
      <c r="K242" s="20"/>
      <c r="L242" s="20"/>
      <c r="M242" s="4"/>
      <c r="N242" s="20"/>
      <c r="O242" s="20"/>
      <c r="P242" s="4"/>
      <c r="Q242" s="20"/>
    </row>
    <row r="243" spans="1:17" x14ac:dyDescent="0.3">
      <c r="A243" s="20"/>
      <c r="B243" s="20"/>
      <c r="C243" s="20"/>
      <c r="D243" s="4"/>
      <c r="E243" s="25"/>
      <c r="F243" s="20"/>
      <c r="G243" s="4"/>
      <c r="H243" s="20"/>
      <c r="I243" s="4"/>
      <c r="J243" s="20"/>
      <c r="K243" s="20"/>
      <c r="L243" s="20"/>
      <c r="M243" s="4"/>
      <c r="N243" s="20"/>
      <c r="O243" s="20"/>
      <c r="P243" s="4"/>
      <c r="Q243" s="20"/>
    </row>
    <row r="244" spans="1:17" x14ac:dyDescent="0.3">
      <c r="A244" s="20"/>
      <c r="B244" s="20"/>
      <c r="C244" s="20"/>
      <c r="D244" s="4"/>
      <c r="E244" s="25"/>
      <c r="F244" s="20"/>
      <c r="G244" s="4"/>
      <c r="H244" s="20"/>
      <c r="I244" s="4"/>
      <c r="J244" s="20"/>
      <c r="K244" s="20"/>
      <c r="L244" s="20"/>
      <c r="M244" s="4"/>
      <c r="N244" s="20"/>
      <c r="O244" s="20"/>
      <c r="P244" s="4"/>
      <c r="Q244" s="20"/>
    </row>
    <row r="245" spans="1:17" x14ac:dyDescent="0.3">
      <c r="A245" s="20"/>
      <c r="B245" s="20"/>
      <c r="C245" s="20"/>
      <c r="D245" s="4"/>
      <c r="E245" s="25"/>
      <c r="F245" s="20"/>
      <c r="G245" s="4"/>
      <c r="H245" s="20"/>
      <c r="I245" s="4"/>
      <c r="J245" s="20"/>
      <c r="K245" s="20"/>
      <c r="L245" s="20"/>
      <c r="M245" s="4"/>
      <c r="N245" s="20"/>
      <c r="O245" s="20"/>
      <c r="P245" s="4"/>
      <c r="Q245" s="20"/>
    </row>
    <row r="246" spans="1:17" x14ac:dyDescent="0.3">
      <c r="A246" s="20"/>
      <c r="B246" s="20"/>
      <c r="C246" s="20"/>
      <c r="D246" s="4"/>
      <c r="E246" s="25"/>
      <c r="F246" s="20"/>
      <c r="G246" s="4"/>
      <c r="H246" s="20"/>
      <c r="I246" s="4"/>
      <c r="J246" s="20"/>
      <c r="K246" s="20"/>
      <c r="L246" s="20"/>
      <c r="M246" s="4"/>
      <c r="N246" s="20"/>
      <c r="O246" s="20"/>
      <c r="P246" s="4"/>
      <c r="Q246" s="20"/>
    </row>
    <row r="247" spans="1:17" x14ac:dyDescent="0.3">
      <c r="A247" s="20"/>
      <c r="B247" s="20"/>
      <c r="C247" s="20"/>
      <c r="D247" s="4"/>
      <c r="E247" s="25"/>
      <c r="F247" s="20"/>
      <c r="G247" s="4"/>
      <c r="H247" s="20"/>
      <c r="I247" s="4"/>
      <c r="J247" s="20"/>
      <c r="K247" s="20"/>
      <c r="L247" s="20"/>
      <c r="M247" s="4"/>
      <c r="N247" s="20"/>
      <c r="O247" s="20"/>
      <c r="P247" s="4"/>
      <c r="Q247" s="20"/>
    </row>
    <row r="248" spans="1:17" x14ac:dyDescent="0.3">
      <c r="A248" s="20"/>
      <c r="B248" s="20"/>
      <c r="C248" s="20"/>
      <c r="D248" s="4"/>
      <c r="E248" s="25"/>
      <c r="F248" s="20"/>
      <c r="G248" s="4"/>
      <c r="H248" s="20"/>
      <c r="I248" s="4"/>
      <c r="J248" s="20"/>
      <c r="K248" s="20"/>
      <c r="L248" s="20"/>
      <c r="M248" s="4"/>
      <c r="N248" s="20"/>
      <c r="O248" s="20"/>
      <c r="P248" s="4"/>
      <c r="Q248" s="20"/>
    </row>
    <row r="249" spans="1:17" x14ac:dyDescent="0.3">
      <c r="A249" s="20"/>
      <c r="B249" s="20"/>
      <c r="C249" s="20"/>
      <c r="D249" s="4"/>
      <c r="E249" s="25"/>
      <c r="F249" s="20"/>
      <c r="G249" s="4"/>
      <c r="H249" s="20"/>
      <c r="I249" s="4"/>
      <c r="J249" s="20"/>
      <c r="K249" s="20"/>
      <c r="L249" s="20"/>
      <c r="M249" s="4"/>
      <c r="N249" s="20"/>
      <c r="O249" s="20"/>
      <c r="P249" s="4"/>
      <c r="Q249" s="20"/>
    </row>
    <row r="250" spans="1:17" x14ac:dyDescent="0.3">
      <c r="A250" s="20"/>
      <c r="B250" s="20"/>
      <c r="C250" s="20"/>
      <c r="D250" s="4"/>
      <c r="E250" s="25"/>
      <c r="F250" s="20"/>
      <c r="G250" s="4"/>
      <c r="H250" s="20"/>
      <c r="I250" s="4"/>
      <c r="J250" s="20"/>
      <c r="K250" s="20"/>
      <c r="L250" s="20"/>
      <c r="M250" s="4"/>
      <c r="N250" s="20"/>
      <c r="O250" s="20"/>
      <c r="P250" s="4"/>
      <c r="Q250" s="20"/>
    </row>
    <row r="251" spans="1:17" x14ac:dyDescent="0.3">
      <c r="A251" s="20"/>
      <c r="B251" s="20"/>
      <c r="C251" s="20"/>
      <c r="D251" s="4"/>
      <c r="E251" s="25"/>
      <c r="F251" s="20"/>
      <c r="G251" s="4"/>
      <c r="H251" s="20"/>
      <c r="I251" s="4"/>
      <c r="J251" s="20"/>
      <c r="K251" s="20"/>
      <c r="L251" s="20"/>
      <c r="M251" s="4"/>
      <c r="N251" s="20"/>
      <c r="O251" s="20"/>
      <c r="P251" s="4"/>
      <c r="Q251" s="20"/>
    </row>
    <row r="252" spans="1:17" x14ac:dyDescent="0.3">
      <c r="A252" s="20"/>
      <c r="B252" s="20"/>
      <c r="C252" s="20"/>
      <c r="D252" s="4"/>
      <c r="E252" s="25"/>
      <c r="F252" s="20"/>
      <c r="G252" s="4"/>
      <c r="H252" s="20"/>
      <c r="I252" s="4"/>
      <c r="J252" s="20"/>
      <c r="K252" s="20"/>
      <c r="L252" s="20"/>
      <c r="M252" s="4"/>
      <c r="N252" s="20"/>
      <c r="O252" s="20"/>
      <c r="P252" s="4"/>
      <c r="Q252" s="20"/>
    </row>
    <row r="253" spans="1:17" x14ac:dyDescent="0.3">
      <c r="A253" s="20"/>
      <c r="B253" s="20"/>
      <c r="C253" s="20"/>
      <c r="D253" s="4"/>
      <c r="E253" s="25"/>
      <c r="F253" s="20"/>
      <c r="G253" s="4"/>
      <c r="H253" s="20"/>
      <c r="I253" s="4"/>
      <c r="J253" s="20"/>
      <c r="K253" s="20"/>
      <c r="L253" s="20"/>
      <c r="M253" s="4"/>
      <c r="N253" s="20"/>
      <c r="O253" s="20"/>
      <c r="P253" s="4"/>
      <c r="Q253" s="20"/>
    </row>
    <row r="254" spans="1:17" x14ac:dyDescent="0.3">
      <c r="A254" s="20"/>
      <c r="B254" s="20"/>
      <c r="C254" s="20"/>
      <c r="D254" s="4"/>
      <c r="E254" s="25"/>
      <c r="F254" s="20"/>
      <c r="G254" s="4"/>
      <c r="H254" s="20"/>
      <c r="I254" s="4"/>
      <c r="J254" s="20"/>
      <c r="K254" s="20"/>
      <c r="L254" s="20"/>
      <c r="M254" s="4"/>
      <c r="N254" s="20"/>
      <c r="O254" s="20"/>
      <c r="P254" s="4"/>
      <c r="Q254" s="20"/>
    </row>
    <row r="255" spans="1:17" x14ac:dyDescent="0.3">
      <c r="A255" s="20"/>
      <c r="B255" s="20"/>
      <c r="C255" s="20"/>
      <c r="D255" s="4"/>
      <c r="E255" s="25"/>
      <c r="F255" s="20"/>
      <c r="G255" s="4"/>
      <c r="H255" s="20"/>
      <c r="I255" s="4"/>
      <c r="J255" s="20"/>
      <c r="K255" s="20"/>
      <c r="L255" s="20"/>
      <c r="M255" s="4"/>
      <c r="N255" s="20"/>
      <c r="O255" s="20"/>
      <c r="P255" s="4"/>
      <c r="Q255" s="20"/>
    </row>
    <row r="256" spans="1:17" x14ac:dyDescent="0.3">
      <c r="A256" s="20"/>
      <c r="B256" s="20"/>
      <c r="C256" s="20"/>
      <c r="D256" s="4"/>
      <c r="E256" s="25"/>
      <c r="F256" s="20"/>
      <c r="G256" s="4"/>
      <c r="H256" s="20"/>
      <c r="I256" s="4"/>
      <c r="J256" s="20"/>
      <c r="K256" s="20"/>
      <c r="L256" s="20"/>
      <c r="M256" s="4"/>
      <c r="N256" s="20"/>
      <c r="O256" s="20"/>
      <c r="P256" s="4"/>
      <c r="Q256" s="20"/>
    </row>
    <row r="257" spans="1:17" x14ac:dyDescent="0.3">
      <c r="A257" s="20"/>
      <c r="B257" s="20"/>
      <c r="C257" s="20"/>
      <c r="D257" s="4"/>
      <c r="E257" s="25"/>
      <c r="F257" s="20"/>
      <c r="G257" s="4"/>
      <c r="H257" s="20"/>
      <c r="I257" s="4"/>
      <c r="J257" s="20"/>
      <c r="K257" s="20"/>
      <c r="L257" s="20"/>
      <c r="M257" s="4"/>
      <c r="N257" s="20"/>
      <c r="O257" s="20"/>
      <c r="P257" s="4"/>
      <c r="Q257" s="20"/>
    </row>
    <row r="258" spans="1:17" x14ac:dyDescent="0.3">
      <c r="A258" s="20"/>
      <c r="B258" s="20"/>
      <c r="C258" s="20"/>
      <c r="D258" s="4"/>
      <c r="E258" s="25"/>
      <c r="F258" s="20"/>
      <c r="G258" s="4"/>
      <c r="H258" s="20"/>
      <c r="I258" s="4"/>
      <c r="J258" s="20"/>
      <c r="K258" s="20"/>
      <c r="L258" s="20"/>
      <c r="M258" s="4"/>
      <c r="N258" s="20"/>
      <c r="O258" s="20"/>
      <c r="P258" s="4"/>
      <c r="Q258" s="20"/>
    </row>
    <row r="259" spans="1:17" x14ac:dyDescent="0.3">
      <c r="A259" s="20"/>
      <c r="B259" s="20"/>
      <c r="C259" s="20"/>
      <c r="D259" s="4"/>
      <c r="E259" s="25"/>
      <c r="F259" s="20"/>
      <c r="G259" s="4"/>
      <c r="H259" s="20"/>
      <c r="I259" s="4"/>
      <c r="J259" s="20"/>
      <c r="K259" s="20"/>
      <c r="L259" s="20"/>
      <c r="M259" s="4"/>
      <c r="N259" s="20"/>
      <c r="O259" s="20"/>
      <c r="P259" s="4"/>
      <c r="Q259" s="20"/>
    </row>
    <row r="260" spans="1:17" x14ac:dyDescent="0.3">
      <c r="A260" s="20"/>
      <c r="B260" s="20"/>
      <c r="C260" s="20"/>
      <c r="D260" s="4"/>
      <c r="E260" s="25"/>
      <c r="F260" s="20"/>
      <c r="G260" s="4"/>
      <c r="H260" s="20"/>
      <c r="I260" s="4"/>
      <c r="J260" s="20"/>
      <c r="K260" s="20"/>
      <c r="L260" s="20"/>
      <c r="M260" s="4"/>
      <c r="N260" s="20"/>
      <c r="O260" s="20"/>
      <c r="P260" s="4"/>
      <c r="Q260" s="20"/>
    </row>
    <row r="261" spans="1:17" x14ac:dyDescent="0.3">
      <c r="A261" s="20"/>
      <c r="B261" s="20"/>
      <c r="C261" s="20"/>
      <c r="D261" s="4"/>
      <c r="E261" s="25"/>
      <c r="F261" s="20"/>
      <c r="G261" s="4"/>
      <c r="H261" s="20"/>
      <c r="I261" s="4"/>
      <c r="J261" s="20"/>
      <c r="K261" s="20"/>
      <c r="L261" s="20"/>
      <c r="M261" s="4"/>
      <c r="N261" s="20"/>
      <c r="O261" s="20"/>
      <c r="P261" s="4"/>
      <c r="Q261" s="20"/>
    </row>
    <row r="262" spans="1:17" x14ac:dyDescent="0.3">
      <c r="A262" s="20"/>
      <c r="B262" s="20"/>
      <c r="C262" s="20"/>
      <c r="D262" s="4"/>
      <c r="E262" s="25"/>
      <c r="F262" s="20"/>
      <c r="G262" s="4"/>
      <c r="H262" s="20"/>
      <c r="I262" s="4"/>
      <c r="J262" s="20"/>
      <c r="K262" s="20"/>
      <c r="L262" s="20"/>
      <c r="M262" s="4"/>
      <c r="N262" s="20"/>
      <c r="O262" s="20"/>
      <c r="P262" s="4"/>
      <c r="Q262" s="20"/>
    </row>
    <row r="263" spans="1:17" x14ac:dyDescent="0.3">
      <c r="A263" s="20"/>
      <c r="B263" s="20"/>
      <c r="C263" s="20"/>
      <c r="D263" s="4"/>
      <c r="E263" s="25"/>
      <c r="F263" s="20"/>
      <c r="G263" s="4"/>
      <c r="H263" s="20"/>
      <c r="I263" s="4"/>
      <c r="J263" s="20"/>
      <c r="K263" s="20"/>
      <c r="L263" s="20"/>
      <c r="M263" s="4"/>
      <c r="N263" s="20"/>
      <c r="O263" s="20"/>
      <c r="P263" s="4"/>
      <c r="Q263" s="20"/>
    </row>
    <row r="264" spans="1:17" x14ac:dyDescent="0.3">
      <c r="A264" s="20"/>
      <c r="B264" s="20"/>
      <c r="C264" s="20"/>
      <c r="D264" s="4"/>
      <c r="E264" s="25"/>
      <c r="F264" s="20"/>
      <c r="G264" s="4"/>
      <c r="H264" s="20"/>
      <c r="I264" s="4"/>
      <c r="J264" s="20"/>
      <c r="K264" s="20"/>
      <c r="L264" s="20"/>
      <c r="M264" s="4"/>
      <c r="N264" s="20"/>
      <c r="O264" s="20"/>
      <c r="P264" s="4"/>
      <c r="Q264" s="20"/>
    </row>
    <row r="265" spans="1:17" x14ac:dyDescent="0.3">
      <c r="A265" s="20"/>
      <c r="B265" s="20"/>
      <c r="C265" s="20"/>
      <c r="D265" s="4"/>
      <c r="E265" s="25"/>
      <c r="F265" s="20"/>
      <c r="G265" s="4"/>
      <c r="H265" s="20"/>
      <c r="I265" s="4"/>
      <c r="J265" s="20"/>
      <c r="K265" s="20"/>
      <c r="L265" s="20"/>
      <c r="M265" s="4"/>
      <c r="N265" s="20"/>
      <c r="O265" s="20"/>
      <c r="P265" s="4"/>
      <c r="Q265" s="20"/>
    </row>
    <row r="266" spans="1:17" x14ac:dyDescent="0.3">
      <c r="A266" s="20"/>
      <c r="B266" s="20"/>
      <c r="C266" s="20"/>
      <c r="D266" s="4"/>
      <c r="E266" s="25"/>
      <c r="F266" s="20"/>
      <c r="G266" s="4"/>
      <c r="H266" s="20"/>
      <c r="I266" s="4"/>
      <c r="J266" s="20"/>
      <c r="K266" s="20"/>
      <c r="L266" s="20"/>
      <c r="M266" s="4"/>
      <c r="N266" s="20"/>
      <c r="O266" s="20"/>
      <c r="P266" s="4"/>
      <c r="Q266" s="20"/>
    </row>
    <row r="267" spans="1:17" x14ac:dyDescent="0.3">
      <c r="A267" s="20"/>
      <c r="B267" s="20"/>
      <c r="C267" s="20"/>
      <c r="D267" s="4"/>
      <c r="E267" s="25"/>
      <c r="F267" s="20"/>
      <c r="G267" s="4"/>
      <c r="H267" s="20"/>
      <c r="I267" s="4"/>
      <c r="J267" s="20"/>
      <c r="K267" s="20"/>
      <c r="L267" s="20"/>
      <c r="M267" s="4"/>
      <c r="N267" s="20"/>
      <c r="O267" s="20"/>
      <c r="P267" s="4"/>
      <c r="Q267" s="20"/>
    </row>
    <row r="268" spans="1:17" x14ac:dyDescent="0.3">
      <c r="A268" s="20"/>
      <c r="B268" s="20"/>
      <c r="C268" s="20"/>
      <c r="D268" s="4"/>
      <c r="E268" s="25"/>
      <c r="F268" s="20"/>
      <c r="G268" s="4"/>
      <c r="H268" s="20"/>
      <c r="I268" s="4"/>
      <c r="J268" s="20"/>
      <c r="K268" s="20"/>
      <c r="L268" s="20"/>
      <c r="M268" s="4"/>
      <c r="N268" s="20"/>
      <c r="O268" s="20"/>
      <c r="P268" s="4"/>
      <c r="Q268" s="20"/>
    </row>
    <row r="269" spans="1:17" x14ac:dyDescent="0.3">
      <c r="A269" s="20"/>
      <c r="B269" s="20"/>
      <c r="C269" s="20"/>
      <c r="D269" s="4"/>
      <c r="E269" s="25"/>
      <c r="F269" s="20"/>
      <c r="G269" s="4"/>
      <c r="H269" s="20"/>
      <c r="I269" s="4"/>
      <c r="J269" s="20"/>
      <c r="K269" s="20"/>
      <c r="L269" s="20"/>
      <c r="M269" s="4"/>
      <c r="N269" s="20"/>
      <c r="O269" s="20"/>
      <c r="P269" s="4"/>
      <c r="Q269" s="20"/>
    </row>
    <row r="270" spans="1:17" x14ac:dyDescent="0.3">
      <c r="A270" s="20"/>
      <c r="B270" s="20"/>
      <c r="C270" s="20"/>
      <c r="D270" s="4"/>
      <c r="E270" s="25"/>
      <c r="F270" s="20"/>
      <c r="G270" s="4"/>
      <c r="H270" s="20"/>
      <c r="I270" s="4"/>
      <c r="J270" s="20"/>
      <c r="K270" s="20"/>
      <c r="L270" s="20"/>
      <c r="M270" s="4"/>
      <c r="N270" s="20"/>
      <c r="O270" s="20"/>
      <c r="P270" s="4"/>
      <c r="Q270" s="20"/>
    </row>
    <row r="271" spans="1:17" x14ac:dyDescent="0.3">
      <c r="A271" s="20"/>
      <c r="B271" s="20"/>
      <c r="C271" s="20"/>
      <c r="D271" s="4"/>
      <c r="E271" s="25"/>
      <c r="F271" s="20"/>
      <c r="G271" s="4"/>
      <c r="H271" s="20"/>
      <c r="I271" s="4"/>
      <c r="J271" s="20"/>
      <c r="K271" s="20"/>
      <c r="L271" s="20"/>
      <c r="M271" s="4"/>
      <c r="N271" s="20"/>
      <c r="O271" s="20"/>
      <c r="P271" s="4"/>
      <c r="Q271" s="20"/>
    </row>
    <row r="272" spans="1:17" x14ac:dyDescent="0.3">
      <c r="A272" s="20"/>
      <c r="B272" s="20"/>
      <c r="C272" s="20"/>
      <c r="D272" s="4"/>
      <c r="E272" s="25"/>
      <c r="F272" s="20"/>
      <c r="G272" s="4"/>
      <c r="H272" s="20"/>
      <c r="I272" s="4"/>
      <c r="J272" s="20"/>
      <c r="K272" s="20"/>
      <c r="L272" s="20"/>
      <c r="M272" s="4"/>
      <c r="N272" s="20"/>
      <c r="O272" s="20"/>
      <c r="P272" s="4"/>
      <c r="Q272" s="20"/>
    </row>
    <row r="273" spans="1:17" x14ac:dyDescent="0.3">
      <c r="A273" s="20"/>
      <c r="B273" s="20"/>
      <c r="C273" s="20"/>
      <c r="D273" s="4"/>
      <c r="E273" s="25"/>
      <c r="F273" s="20"/>
      <c r="G273" s="4"/>
      <c r="H273" s="20"/>
      <c r="I273" s="4"/>
      <c r="J273" s="20"/>
      <c r="K273" s="20"/>
      <c r="L273" s="20"/>
      <c r="M273" s="4"/>
      <c r="N273" s="20"/>
      <c r="O273" s="20"/>
      <c r="P273" s="4"/>
      <c r="Q273" s="20"/>
    </row>
    <row r="274" spans="1:17" x14ac:dyDescent="0.3">
      <c r="A274" s="20"/>
      <c r="B274" s="20"/>
      <c r="C274" s="20"/>
      <c r="D274" s="4"/>
      <c r="E274" s="25"/>
      <c r="F274" s="20"/>
      <c r="G274" s="4"/>
      <c r="H274" s="20"/>
      <c r="I274" s="4"/>
      <c r="J274" s="20"/>
      <c r="K274" s="20"/>
      <c r="L274" s="20"/>
      <c r="M274" s="4"/>
      <c r="N274" s="20"/>
      <c r="O274" s="20"/>
      <c r="P274" s="4"/>
      <c r="Q274" s="20"/>
    </row>
    <row r="275" spans="1:17" x14ac:dyDescent="0.3">
      <c r="A275" s="20"/>
      <c r="B275" s="20"/>
      <c r="C275" s="20"/>
      <c r="D275" s="4"/>
      <c r="E275" s="25"/>
      <c r="F275" s="20"/>
      <c r="G275" s="4"/>
      <c r="H275" s="20"/>
      <c r="I275" s="4"/>
      <c r="J275" s="20"/>
      <c r="K275" s="20"/>
      <c r="L275" s="20"/>
      <c r="M275" s="4"/>
      <c r="N275" s="20"/>
      <c r="O275" s="20"/>
      <c r="P275" s="4"/>
      <c r="Q275" s="20"/>
    </row>
    <row r="276" spans="1:17" x14ac:dyDescent="0.3">
      <c r="A276" s="20"/>
      <c r="B276" s="20"/>
      <c r="C276" s="20"/>
      <c r="D276" s="4"/>
      <c r="E276" s="25"/>
      <c r="F276" s="20"/>
      <c r="G276" s="4"/>
      <c r="H276" s="20"/>
      <c r="I276" s="4"/>
      <c r="J276" s="20"/>
      <c r="K276" s="20"/>
      <c r="L276" s="20"/>
      <c r="M276" s="4"/>
      <c r="N276" s="20"/>
      <c r="O276" s="20"/>
      <c r="P276" s="4"/>
      <c r="Q276" s="20"/>
    </row>
    <row r="277" spans="1:17" x14ac:dyDescent="0.3">
      <c r="A277" s="20"/>
      <c r="B277" s="20"/>
      <c r="C277" s="20"/>
      <c r="D277" s="4"/>
      <c r="E277" s="25"/>
      <c r="F277" s="20"/>
      <c r="G277" s="4"/>
      <c r="H277" s="20"/>
      <c r="I277" s="4"/>
      <c r="J277" s="20"/>
      <c r="K277" s="20"/>
      <c r="L277" s="20"/>
      <c r="M277" s="4"/>
      <c r="N277" s="20"/>
      <c r="O277" s="20"/>
      <c r="P277" s="4"/>
      <c r="Q277" s="20"/>
    </row>
    <row r="278" spans="1:17" x14ac:dyDescent="0.3">
      <c r="A278" s="20"/>
      <c r="B278" s="20"/>
      <c r="C278" s="20"/>
      <c r="D278" s="4"/>
      <c r="E278" s="25"/>
      <c r="F278" s="20"/>
      <c r="G278" s="4"/>
      <c r="H278" s="20"/>
      <c r="I278" s="4"/>
      <c r="J278" s="20"/>
      <c r="K278" s="20"/>
      <c r="L278" s="20"/>
      <c r="M278" s="4"/>
      <c r="N278" s="20"/>
      <c r="O278" s="20"/>
      <c r="P278" s="4"/>
      <c r="Q278" s="20"/>
    </row>
    <row r="279" spans="1:17" x14ac:dyDescent="0.3">
      <c r="A279" s="20"/>
      <c r="B279" s="20"/>
      <c r="C279" s="20"/>
      <c r="D279" s="4"/>
      <c r="E279" s="25"/>
      <c r="F279" s="20"/>
      <c r="G279" s="4"/>
      <c r="H279" s="20"/>
      <c r="I279" s="4"/>
      <c r="J279" s="20"/>
      <c r="K279" s="20"/>
      <c r="L279" s="20"/>
      <c r="M279" s="4"/>
      <c r="N279" s="20"/>
      <c r="O279" s="20"/>
      <c r="P279" s="4"/>
      <c r="Q279" s="20"/>
    </row>
    <row r="280" spans="1:17" x14ac:dyDescent="0.3">
      <c r="A280" s="20"/>
      <c r="B280" s="20"/>
      <c r="C280" s="20"/>
      <c r="D280" s="4"/>
      <c r="E280" s="25"/>
      <c r="F280" s="20"/>
      <c r="G280" s="4"/>
      <c r="H280" s="20"/>
      <c r="I280" s="4"/>
      <c r="J280" s="20"/>
      <c r="K280" s="20"/>
      <c r="L280" s="20"/>
      <c r="M280" s="4"/>
      <c r="N280" s="20"/>
      <c r="O280" s="20"/>
      <c r="P280" s="4"/>
      <c r="Q280" s="20"/>
    </row>
    <row r="281" spans="1:17" x14ac:dyDescent="0.3">
      <c r="A281" s="20"/>
      <c r="B281" s="20"/>
      <c r="C281" s="20"/>
      <c r="D281" s="4"/>
      <c r="E281" s="25"/>
      <c r="F281" s="20"/>
      <c r="G281" s="4"/>
      <c r="H281" s="20"/>
      <c r="I281" s="4"/>
      <c r="J281" s="20"/>
      <c r="K281" s="20"/>
      <c r="L281" s="20"/>
      <c r="M281" s="4"/>
      <c r="N281" s="20"/>
      <c r="O281" s="20"/>
      <c r="P281" s="4"/>
      <c r="Q281" s="20"/>
    </row>
    <row r="282" spans="1:17" x14ac:dyDescent="0.3">
      <c r="A282" s="20"/>
      <c r="B282" s="20"/>
      <c r="C282" s="20"/>
      <c r="D282" s="4"/>
      <c r="E282" s="25"/>
      <c r="F282" s="20"/>
      <c r="G282" s="4"/>
      <c r="H282" s="20"/>
      <c r="I282" s="4"/>
      <c r="J282" s="20"/>
      <c r="K282" s="20"/>
      <c r="L282" s="20"/>
      <c r="M282" s="4"/>
      <c r="N282" s="20"/>
      <c r="O282" s="20"/>
      <c r="P282" s="4"/>
      <c r="Q282" s="20"/>
    </row>
    <row r="283" spans="1:17" x14ac:dyDescent="0.3">
      <c r="A283" s="20"/>
      <c r="B283" s="20"/>
      <c r="C283" s="20"/>
      <c r="D283" s="4"/>
      <c r="E283" s="25"/>
      <c r="F283" s="20"/>
      <c r="G283" s="4"/>
      <c r="H283" s="20"/>
      <c r="I283" s="4"/>
      <c r="J283" s="20"/>
      <c r="K283" s="20"/>
      <c r="L283" s="20"/>
      <c r="M283" s="4"/>
      <c r="N283" s="20"/>
      <c r="O283" s="20"/>
      <c r="P283" s="4"/>
      <c r="Q283" s="20"/>
    </row>
    <row r="284" spans="1:17" x14ac:dyDescent="0.3">
      <c r="A284" s="20"/>
      <c r="B284" s="20"/>
      <c r="C284" s="20"/>
      <c r="D284" s="4"/>
      <c r="E284" s="25"/>
      <c r="F284" s="20"/>
      <c r="G284" s="4"/>
      <c r="H284" s="20"/>
      <c r="I284" s="4"/>
      <c r="J284" s="20"/>
      <c r="K284" s="20"/>
      <c r="L284" s="20"/>
      <c r="M284" s="4"/>
      <c r="N284" s="20"/>
      <c r="O284" s="20"/>
      <c r="P284" s="4"/>
      <c r="Q284" s="20"/>
    </row>
    <row r="285" spans="1:17" x14ac:dyDescent="0.3">
      <c r="A285" s="20"/>
      <c r="B285" s="20"/>
      <c r="C285" s="20"/>
      <c r="D285" s="4"/>
      <c r="E285" s="25"/>
      <c r="F285" s="20"/>
      <c r="G285" s="4"/>
      <c r="H285" s="20"/>
      <c r="I285" s="4"/>
      <c r="J285" s="20"/>
      <c r="K285" s="20"/>
      <c r="L285" s="20"/>
      <c r="M285" s="4"/>
      <c r="N285" s="20"/>
      <c r="O285" s="20"/>
      <c r="P285" s="4"/>
      <c r="Q285" s="20"/>
    </row>
    <row r="286" spans="1:17" x14ac:dyDescent="0.3">
      <c r="A286" s="20"/>
      <c r="B286" s="20"/>
      <c r="C286" s="20"/>
      <c r="D286" s="4"/>
      <c r="E286" s="25"/>
      <c r="F286" s="20"/>
      <c r="G286" s="4"/>
      <c r="H286" s="20"/>
      <c r="I286" s="4"/>
      <c r="J286" s="20"/>
      <c r="K286" s="20"/>
      <c r="L286" s="20"/>
      <c r="M286" s="4"/>
      <c r="N286" s="20"/>
      <c r="O286" s="20"/>
      <c r="P286" s="4"/>
      <c r="Q286" s="20"/>
    </row>
    <row r="287" spans="1:17" x14ac:dyDescent="0.3">
      <c r="A287" s="20"/>
      <c r="B287" s="20"/>
      <c r="C287" s="20"/>
      <c r="D287" s="4"/>
      <c r="E287" s="25"/>
      <c r="F287" s="20"/>
      <c r="G287" s="4"/>
      <c r="H287" s="20"/>
      <c r="I287" s="4"/>
      <c r="J287" s="20"/>
      <c r="K287" s="20"/>
      <c r="L287" s="20"/>
      <c r="M287" s="4"/>
      <c r="N287" s="20"/>
      <c r="O287" s="20"/>
      <c r="P287" s="4"/>
      <c r="Q287" s="20"/>
    </row>
    <row r="288" spans="1:17" x14ac:dyDescent="0.3">
      <c r="A288" s="20"/>
      <c r="B288" s="20"/>
      <c r="C288" s="20"/>
      <c r="D288" s="4"/>
      <c r="E288" s="25"/>
      <c r="F288" s="20"/>
      <c r="G288" s="4"/>
      <c r="H288" s="20"/>
      <c r="I288" s="4"/>
      <c r="J288" s="20"/>
      <c r="K288" s="20"/>
      <c r="L288" s="20"/>
      <c r="M288" s="4"/>
      <c r="N288" s="20"/>
      <c r="O288" s="20"/>
      <c r="P288" s="4"/>
      <c r="Q288" s="20"/>
    </row>
    <row r="289" spans="1:17" x14ac:dyDescent="0.3">
      <c r="A289" s="20"/>
      <c r="B289" s="20"/>
      <c r="C289" s="20"/>
      <c r="D289" s="4"/>
      <c r="E289" s="25"/>
      <c r="F289" s="20"/>
      <c r="G289" s="4"/>
      <c r="H289" s="20"/>
      <c r="I289" s="4"/>
      <c r="J289" s="20"/>
      <c r="K289" s="20"/>
      <c r="L289" s="20"/>
      <c r="M289" s="4"/>
      <c r="N289" s="20"/>
      <c r="O289" s="20"/>
      <c r="P289" s="4"/>
      <c r="Q289" s="20"/>
    </row>
    <row r="290" spans="1:17" x14ac:dyDescent="0.3">
      <c r="A290" s="20"/>
      <c r="B290" s="20"/>
      <c r="C290" s="20"/>
      <c r="D290" s="4"/>
      <c r="E290" s="25"/>
      <c r="F290" s="20"/>
      <c r="G290" s="4"/>
      <c r="H290" s="20"/>
      <c r="I290" s="4"/>
      <c r="J290" s="20"/>
      <c r="K290" s="20"/>
      <c r="L290" s="20"/>
      <c r="M290" s="4"/>
      <c r="N290" s="20"/>
      <c r="O290" s="20"/>
      <c r="P290" s="4"/>
      <c r="Q290" s="20"/>
    </row>
    <row r="291" spans="1:17" x14ac:dyDescent="0.3">
      <c r="A291" s="20"/>
      <c r="B291" s="20"/>
      <c r="C291" s="20"/>
      <c r="D291" s="4"/>
      <c r="E291" s="25"/>
      <c r="F291" s="20"/>
      <c r="G291" s="4"/>
      <c r="H291" s="20"/>
      <c r="I291" s="4"/>
      <c r="J291" s="20"/>
      <c r="K291" s="20"/>
      <c r="L291" s="20"/>
      <c r="M291" s="4"/>
      <c r="N291" s="20"/>
      <c r="O291" s="20"/>
      <c r="P291" s="4"/>
      <c r="Q291" s="20"/>
    </row>
    <row r="292" spans="1:17" x14ac:dyDescent="0.3">
      <c r="A292" s="20"/>
      <c r="B292" s="20"/>
      <c r="C292" s="20"/>
      <c r="D292" s="4"/>
      <c r="E292" s="25"/>
      <c r="F292" s="20"/>
      <c r="G292" s="4"/>
      <c r="H292" s="20"/>
      <c r="I292" s="4"/>
      <c r="J292" s="20"/>
      <c r="K292" s="20"/>
      <c r="L292" s="20"/>
      <c r="M292" s="4"/>
      <c r="N292" s="20"/>
      <c r="O292" s="20"/>
      <c r="P292" s="4"/>
      <c r="Q292" s="20"/>
    </row>
    <row r="293" spans="1:17" x14ac:dyDescent="0.3">
      <c r="A293" s="20"/>
      <c r="B293" s="20"/>
      <c r="C293" s="20"/>
      <c r="D293" s="4"/>
      <c r="E293" s="25"/>
      <c r="F293" s="20"/>
      <c r="G293" s="4"/>
      <c r="H293" s="20"/>
      <c r="I293" s="4"/>
      <c r="J293" s="20"/>
      <c r="K293" s="20"/>
      <c r="L293" s="20"/>
      <c r="M293" s="4"/>
      <c r="N293" s="20"/>
      <c r="O293" s="20"/>
      <c r="P293" s="4"/>
      <c r="Q293" s="20"/>
    </row>
    <row r="294" spans="1:17" x14ac:dyDescent="0.3">
      <c r="A294" s="20"/>
      <c r="B294" s="20"/>
      <c r="C294" s="20"/>
      <c r="D294" s="4"/>
      <c r="E294" s="25"/>
      <c r="F294" s="20"/>
      <c r="G294" s="4"/>
      <c r="H294" s="20"/>
      <c r="I294" s="4"/>
      <c r="J294" s="20"/>
      <c r="K294" s="20"/>
      <c r="L294" s="20"/>
      <c r="M294" s="4"/>
      <c r="N294" s="20"/>
      <c r="O294" s="20"/>
      <c r="P294" s="4"/>
      <c r="Q294" s="20"/>
    </row>
    <row r="295" spans="1:17" x14ac:dyDescent="0.3">
      <c r="A295" s="20"/>
      <c r="B295" s="20"/>
      <c r="C295" s="20"/>
      <c r="D295" s="4"/>
      <c r="E295" s="25"/>
      <c r="F295" s="20"/>
      <c r="G295" s="4"/>
      <c r="H295" s="20"/>
      <c r="I295" s="4"/>
      <c r="J295" s="20"/>
      <c r="K295" s="20"/>
      <c r="L295" s="20"/>
      <c r="M295" s="4"/>
      <c r="N295" s="20"/>
      <c r="O295" s="20"/>
      <c r="P295" s="4"/>
      <c r="Q295" s="20"/>
    </row>
    <row r="296" spans="1:17" x14ac:dyDescent="0.3">
      <c r="A296" s="20"/>
      <c r="B296" s="20"/>
      <c r="C296" s="20"/>
      <c r="D296" s="4"/>
      <c r="E296" s="25"/>
      <c r="F296" s="20"/>
      <c r="G296" s="4"/>
      <c r="H296" s="20"/>
      <c r="I296" s="4"/>
      <c r="J296" s="20"/>
      <c r="K296" s="20"/>
      <c r="L296" s="20"/>
      <c r="M296" s="4"/>
      <c r="N296" s="20"/>
      <c r="O296" s="20"/>
      <c r="P296" s="4"/>
      <c r="Q296" s="20"/>
    </row>
    <row r="297" spans="1:17" x14ac:dyDescent="0.3">
      <c r="A297" s="20"/>
      <c r="B297" s="20"/>
      <c r="C297" s="20"/>
      <c r="D297" s="4"/>
      <c r="E297" s="25"/>
      <c r="F297" s="20"/>
      <c r="G297" s="4"/>
      <c r="H297" s="20"/>
      <c r="I297" s="4"/>
      <c r="J297" s="20"/>
      <c r="K297" s="20"/>
      <c r="L297" s="20"/>
      <c r="M297" s="4"/>
      <c r="N297" s="20"/>
      <c r="O297" s="20"/>
      <c r="P297" s="4"/>
      <c r="Q297" s="20"/>
    </row>
    <row r="298" spans="1:17" x14ac:dyDescent="0.3">
      <c r="A298" s="20"/>
      <c r="B298" s="20"/>
      <c r="C298" s="20"/>
      <c r="D298" s="4"/>
      <c r="E298" s="25"/>
      <c r="F298" s="20"/>
      <c r="G298" s="4"/>
      <c r="H298" s="20"/>
      <c r="I298" s="4"/>
      <c r="J298" s="20"/>
      <c r="K298" s="20"/>
      <c r="L298" s="20"/>
      <c r="M298" s="4"/>
      <c r="N298" s="20"/>
      <c r="O298" s="20"/>
      <c r="P298" s="4"/>
      <c r="Q298" s="20"/>
    </row>
    <row r="299" spans="1:17" x14ac:dyDescent="0.3">
      <c r="A299" s="20"/>
      <c r="B299" s="20"/>
      <c r="C299" s="20"/>
      <c r="D299" s="4"/>
      <c r="E299" s="25"/>
      <c r="F299" s="20"/>
      <c r="G299" s="4"/>
      <c r="H299" s="20"/>
      <c r="I299" s="4"/>
      <c r="J299" s="20"/>
      <c r="K299" s="20"/>
      <c r="L299" s="20"/>
      <c r="M299" s="4"/>
      <c r="N299" s="20"/>
      <c r="O299" s="20"/>
      <c r="P299" s="4"/>
      <c r="Q299" s="20"/>
    </row>
    <row r="300" spans="1:17" x14ac:dyDescent="0.3">
      <c r="A300" s="20"/>
      <c r="B300" s="20"/>
      <c r="C300" s="20"/>
      <c r="D300" s="4"/>
      <c r="E300" s="25"/>
      <c r="F300" s="20"/>
      <c r="G300" s="4"/>
      <c r="H300" s="20"/>
      <c r="I300" s="4"/>
      <c r="J300" s="20"/>
      <c r="K300" s="20"/>
      <c r="L300" s="20"/>
      <c r="M300" s="4"/>
      <c r="N300" s="20"/>
      <c r="O300" s="20"/>
      <c r="P300" s="4"/>
      <c r="Q300" s="20"/>
    </row>
    <row r="301" spans="1:17" x14ac:dyDescent="0.3">
      <c r="A301" s="20"/>
      <c r="B301" s="20"/>
      <c r="C301" s="20"/>
      <c r="D301" s="4"/>
      <c r="E301" s="25"/>
      <c r="F301" s="20"/>
      <c r="G301" s="4"/>
      <c r="H301" s="20"/>
      <c r="I301" s="4"/>
      <c r="J301" s="20"/>
      <c r="K301" s="20"/>
      <c r="L301" s="20"/>
      <c r="M301" s="4"/>
      <c r="N301" s="20"/>
      <c r="O301" s="20"/>
      <c r="P301" s="4"/>
      <c r="Q301" s="20"/>
    </row>
    <row r="302" spans="1:17" x14ac:dyDescent="0.3">
      <c r="A302" s="20"/>
      <c r="B302" s="20"/>
      <c r="C302" s="20"/>
      <c r="D302" s="4"/>
      <c r="E302" s="25"/>
      <c r="F302" s="20"/>
      <c r="G302" s="4"/>
      <c r="H302" s="20"/>
      <c r="I302" s="4"/>
      <c r="J302" s="20"/>
      <c r="K302" s="20"/>
      <c r="L302" s="20"/>
      <c r="M302" s="4"/>
      <c r="N302" s="20"/>
      <c r="O302" s="20"/>
      <c r="P302" s="4"/>
      <c r="Q302" s="20"/>
    </row>
    <row r="303" spans="1:17" x14ac:dyDescent="0.3">
      <c r="A303" s="20"/>
      <c r="B303" s="20"/>
      <c r="C303" s="20"/>
      <c r="D303" s="4"/>
      <c r="E303" s="25"/>
      <c r="F303" s="20"/>
      <c r="G303" s="4"/>
      <c r="H303" s="20"/>
      <c r="I303" s="4"/>
      <c r="J303" s="20"/>
      <c r="K303" s="20"/>
      <c r="L303" s="20"/>
      <c r="M303" s="4"/>
      <c r="N303" s="20"/>
      <c r="O303" s="20"/>
      <c r="P303" s="4"/>
      <c r="Q303" s="20"/>
    </row>
    <row r="304" spans="1:17" x14ac:dyDescent="0.3">
      <c r="A304" s="20"/>
      <c r="B304" s="20"/>
      <c r="C304" s="20"/>
      <c r="D304" s="4"/>
      <c r="E304" s="25"/>
      <c r="F304" s="20"/>
      <c r="G304" s="4"/>
      <c r="H304" s="20"/>
      <c r="I304" s="4"/>
      <c r="J304" s="20"/>
      <c r="K304" s="20"/>
      <c r="L304" s="20"/>
      <c r="M304" s="4"/>
      <c r="N304" s="20"/>
      <c r="O304" s="20"/>
      <c r="P304" s="4"/>
      <c r="Q304" s="20"/>
    </row>
    <row r="305" spans="1:17" x14ac:dyDescent="0.3">
      <c r="A305" s="20"/>
      <c r="B305" s="20"/>
      <c r="C305" s="20"/>
      <c r="D305" s="4"/>
      <c r="E305" s="25"/>
      <c r="F305" s="26"/>
      <c r="G305" s="4"/>
      <c r="H305" s="26"/>
      <c r="I305" s="4"/>
      <c r="J305" s="20"/>
      <c r="K305" s="20"/>
      <c r="L305" s="20"/>
      <c r="M305" s="4"/>
      <c r="N305" s="20"/>
      <c r="O305" s="20"/>
      <c r="P305" s="4"/>
      <c r="Q305" s="20"/>
    </row>
    <row r="306" spans="1:17" x14ac:dyDescent="0.3">
      <c r="A306" s="20"/>
      <c r="B306" s="20"/>
      <c r="C306" s="20"/>
      <c r="D306" s="4"/>
      <c r="E306" s="25"/>
      <c r="F306" s="26"/>
      <c r="G306" s="4"/>
      <c r="H306" s="26"/>
      <c r="I306" s="4"/>
      <c r="J306" s="20"/>
      <c r="K306" s="20"/>
      <c r="L306" s="20"/>
      <c r="M306" s="4"/>
      <c r="N306" s="20"/>
      <c r="O306" s="20"/>
      <c r="P306" s="4"/>
      <c r="Q306" s="20"/>
    </row>
    <row r="307" spans="1:17" x14ac:dyDescent="0.3">
      <c r="A307" s="20"/>
      <c r="B307" s="20"/>
      <c r="C307" s="20"/>
      <c r="D307" s="4"/>
      <c r="E307" s="25"/>
      <c r="F307" s="26"/>
      <c r="G307" s="4"/>
      <c r="H307" s="26"/>
      <c r="I307" s="4"/>
      <c r="J307" s="20"/>
      <c r="K307" s="20"/>
      <c r="L307" s="20"/>
      <c r="M307" s="4"/>
      <c r="N307" s="20"/>
      <c r="O307" s="20"/>
      <c r="P307" s="4"/>
      <c r="Q307" s="20"/>
    </row>
    <row r="308" spans="1:17" x14ac:dyDescent="0.3">
      <c r="A308" s="20"/>
      <c r="B308" s="20"/>
      <c r="C308" s="20"/>
      <c r="D308" s="4"/>
      <c r="E308" s="25"/>
      <c r="F308" s="26"/>
      <c r="G308" s="4"/>
      <c r="H308" s="26"/>
      <c r="I308" s="4"/>
      <c r="J308" s="20"/>
      <c r="K308" s="20"/>
      <c r="L308" s="20"/>
      <c r="M308" s="4"/>
      <c r="N308" s="20"/>
      <c r="O308" s="20"/>
      <c r="P308" s="4"/>
      <c r="Q308" s="20"/>
    </row>
    <row r="309" spans="1:17" x14ac:dyDescent="0.3">
      <c r="A309" s="20"/>
      <c r="B309" s="20"/>
      <c r="C309" s="20"/>
      <c r="D309" s="4"/>
      <c r="E309" s="25"/>
      <c r="F309" s="26"/>
      <c r="G309" s="4"/>
      <c r="H309" s="26"/>
      <c r="I309" s="4"/>
      <c r="J309" s="20"/>
      <c r="K309" s="20"/>
      <c r="L309" s="20"/>
      <c r="M309" s="4"/>
      <c r="N309" s="20"/>
      <c r="O309" s="20"/>
      <c r="P309" s="4"/>
      <c r="Q309" s="20"/>
    </row>
    <row r="310" spans="1:17" x14ac:dyDescent="0.3">
      <c r="A310" s="20"/>
      <c r="B310" s="20"/>
      <c r="C310" s="20"/>
      <c r="D310" s="4"/>
      <c r="E310" s="25"/>
      <c r="F310" s="26"/>
      <c r="G310" s="4"/>
      <c r="H310" s="26"/>
      <c r="I310" s="4"/>
      <c r="J310" s="20"/>
      <c r="K310" s="20"/>
      <c r="L310" s="20"/>
      <c r="M310" s="4"/>
      <c r="N310" s="20"/>
      <c r="O310" s="20"/>
      <c r="P310" s="4"/>
      <c r="Q310" s="20"/>
    </row>
    <row r="311" spans="1:17" x14ac:dyDescent="0.3">
      <c r="A311" s="20"/>
      <c r="B311" s="20"/>
      <c r="C311" s="20"/>
      <c r="D311" s="4"/>
      <c r="E311" s="25"/>
      <c r="F311" s="26"/>
      <c r="G311" s="4"/>
      <c r="H311" s="26"/>
      <c r="I311" s="4"/>
      <c r="J311" s="20"/>
      <c r="K311" s="20"/>
      <c r="L311" s="20"/>
      <c r="M311" s="4"/>
      <c r="N311" s="20"/>
      <c r="O311" s="20"/>
      <c r="P311" s="4"/>
      <c r="Q311" s="20"/>
    </row>
    <row r="312" spans="1:17" x14ac:dyDescent="0.3">
      <c r="A312" s="20"/>
      <c r="B312" s="20"/>
      <c r="C312" s="20"/>
      <c r="D312" s="4"/>
      <c r="E312" s="25"/>
      <c r="F312" s="26"/>
      <c r="G312" s="4"/>
      <c r="H312" s="26"/>
      <c r="I312" s="4"/>
      <c r="J312" s="20"/>
      <c r="K312" s="20"/>
      <c r="L312" s="20"/>
      <c r="M312" s="4"/>
      <c r="N312" s="20"/>
      <c r="O312" s="20"/>
      <c r="P312" s="4"/>
      <c r="Q312" s="20"/>
    </row>
    <row r="313" spans="1:17" x14ac:dyDescent="0.3">
      <c r="A313" s="20"/>
      <c r="B313" s="20"/>
      <c r="C313" s="20"/>
      <c r="D313" s="4"/>
      <c r="E313" s="25"/>
      <c r="F313" s="26"/>
      <c r="G313" s="4"/>
      <c r="H313" s="26"/>
      <c r="I313" s="4"/>
      <c r="J313" s="20"/>
      <c r="K313" s="20"/>
      <c r="L313" s="20"/>
      <c r="M313" s="4"/>
      <c r="N313" s="20"/>
      <c r="O313" s="20"/>
      <c r="P313" s="4"/>
      <c r="Q313" s="20"/>
    </row>
    <row r="314" spans="1:17" x14ac:dyDescent="0.3">
      <c r="A314" s="20"/>
      <c r="B314" s="20"/>
      <c r="C314" s="20"/>
      <c r="D314" s="4"/>
      <c r="E314" s="25"/>
      <c r="F314" s="26"/>
      <c r="G314" s="4"/>
      <c r="H314" s="26"/>
      <c r="I314" s="4"/>
      <c r="J314" s="20"/>
      <c r="K314" s="20"/>
      <c r="L314" s="20"/>
      <c r="M314" s="4"/>
      <c r="N314" s="20"/>
      <c r="O314" s="20"/>
      <c r="P314" s="4"/>
      <c r="Q314" s="20"/>
    </row>
    <row r="315" spans="1:17" x14ac:dyDescent="0.3">
      <c r="A315" s="20"/>
      <c r="B315" s="20"/>
      <c r="C315" s="20"/>
      <c r="D315" s="4"/>
      <c r="E315" s="25"/>
      <c r="F315" s="26"/>
      <c r="G315" s="4"/>
      <c r="H315" s="26"/>
      <c r="I315" s="4"/>
      <c r="J315" s="20"/>
      <c r="K315" s="20"/>
      <c r="L315" s="20"/>
      <c r="M315" s="4"/>
      <c r="N315" s="20"/>
      <c r="O315" s="20"/>
      <c r="P315" s="4"/>
      <c r="Q315" s="20"/>
    </row>
    <row r="316" spans="1:17" x14ac:dyDescent="0.3">
      <c r="A316" s="20"/>
      <c r="B316" s="20"/>
      <c r="C316" s="20"/>
      <c r="D316" s="4"/>
      <c r="E316" s="25"/>
      <c r="F316" s="26"/>
      <c r="G316" s="4"/>
      <c r="H316" s="26"/>
      <c r="I316" s="4"/>
      <c r="J316" s="20"/>
      <c r="K316" s="20"/>
      <c r="L316" s="20"/>
      <c r="M316" s="4"/>
      <c r="N316" s="20"/>
      <c r="O316" s="20"/>
      <c r="P316" s="4"/>
      <c r="Q316" s="20"/>
    </row>
    <row r="317" spans="1:17" x14ac:dyDescent="0.3">
      <c r="A317" s="20"/>
      <c r="B317" s="20"/>
      <c r="C317" s="20"/>
      <c r="D317" s="4"/>
      <c r="E317" s="25"/>
      <c r="F317" s="26"/>
      <c r="G317" s="4"/>
      <c r="H317" s="26"/>
      <c r="I317" s="4"/>
      <c r="J317" s="20"/>
      <c r="K317" s="20"/>
      <c r="L317" s="20"/>
      <c r="M317" s="4"/>
      <c r="N317" s="20"/>
      <c r="O317" s="20"/>
      <c r="P317" s="4"/>
      <c r="Q317" s="20"/>
    </row>
    <row r="318" spans="1:17" x14ac:dyDescent="0.3">
      <c r="A318" s="20"/>
      <c r="B318" s="20"/>
      <c r="C318" s="20"/>
      <c r="D318" s="4"/>
      <c r="E318" s="25"/>
      <c r="F318" s="26"/>
      <c r="G318" s="4"/>
      <c r="H318" s="26"/>
      <c r="I318" s="4"/>
      <c r="J318" s="20"/>
      <c r="K318" s="20"/>
      <c r="L318" s="20"/>
      <c r="M318" s="4"/>
      <c r="N318" s="20"/>
      <c r="O318" s="20"/>
      <c r="P318" s="4"/>
      <c r="Q318" s="20"/>
    </row>
    <row r="319" spans="1:17" x14ac:dyDescent="0.3">
      <c r="A319" s="20"/>
      <c r="B319" s="20"/>
      <c r="C319" s="20"/>
      <c r="D319" s="4"/>
      <c r="E319" s="25"/>
      <c r="F319" s="26"/>
      <c r="G319" s="4"/>
      <c r="H319" s="26"/>
      <c r="I319" s="4"/>
      <c r="J319" s="20"/>
      <c r="K319" s="20"/>
      <c r="L319" s="20"/>
      <c r="M319" s="4"/>
      <c r="N319" s="20"/>
      <c r="O319" s="20"/>
      <c r="P319" s="4"/>
      <c r="Q319" s="20"/>
    </row>
    <row r="320" spans="1:17" x14ac:dyDescent="0.3">
      <c r="A320" s="20"/>
      <c r="B320" s="20"/>
      <c r="C320" s="20"/>
      <c r="D320" s="4"/>
      <c r="E320" s="25"/>
      <c r="F320" s="26"/>
      <c r="G320" s="4"/>
      <c r="H320" s="26"/>
      <c r="I320" s="4"/>
      <c r="J320" s="20"/>
      <c r="K320" s="20"/>
      <c r="L320" s="20"/>
      <c r="M320" s="4"/>
      <c r="N320" s="20"/>
      <c r="O320" s="20"/>
      <c r="P320" s="4"/>
      <c r="Q320" s="20"/>
    </row>
    <row r="321" spans="1:17" x14ac:dyDescent="0.3">
      <c r="A321" s="20"/>
      <c r="B321" s="20"/>
      <c r="C321" s="20"/>
      <c r="D321" s="4"/>
      <c r="E321" s="25"/>
      <c r="F321" s="26"/>
      <c r="G321" s="4"/>
      <c r="H321" s="26"/>
      <c r="I321" s="4"/>
      <c r="J321" s="20"/>
      <c r="K321" s="20"/>
      <c r="L321" s="20"/>
      <c r="M321" s="4"/>
      <c r="N321" s="20"/>
      <c r="O321" s="20"/>
      <c r="P321" s="4"/>
      <c r="Q321" s="20"/>
    </row>
    <row r="322" spans="1:17" x14ac:dyDescent="0.3">
      <c r="A322" s="20"/>
      <c r="B322" s="20"/>
      <c r="C322" s="20"/>
      <c r="D322" s="4"/>
      <c r="E322" s="25"/>
      <c r="F322" s="26"/>
      <c r="G322" s="4"/>
      <c r="H322" s="26"/>
      <c r="I322" s="4"/>
      <c r="J322" s="20"/>
      <c r="K322" s="20"/>
      <c r="L322" s="20"/>
      <c r="M322" s="4"/>
      <c r="N322" s="20"/>
      <c r="O322" s="20"/>
      <c r="P322" s="4"/>
      <c r="Q322" s="20"/>
    </row>
    <row r="323" spans="1:17" x14ac:dyDescent="0.3">
      <c r="A323" s="20"/>
      <c r="B323" s="20"/>
      <c r="C323" s="20"/>
      <c r="D323" s="4"/>
      <c r="E323" s="25"/>
      <c r="F323" s="26"/>
      <c r="G323" s="4"/>
      <c r="H323" s="26"/>
      <c r="I323" s="4"/>
      <c r="J323" s="20"/>
      <c r="K323" s="20"/>
      <c r="L323" s="20"/>
      <c r="M323" s="4"/>
      <c r="N323" s="20"/>
      <c r="O323" s="20"/>
      <c r="P323" s="4"/>
      <c r="Q323" s="20"/>
    </row>
    <row r="324" spans="1:17" x14ac:dyDescent="0.3">
      <c r="A324" s="20"/>
      <c r="B324" s="20"/>
      <c r="C324" s="20"/>
      <c r="D324" s="4"/>
      <c r="E324" s="25"/>
      <c r="F324" s="26"/>
      <c r="G324" s="4"/>
      <c r="H324" s="26"/>
      <c r="I324" s="4"/>
      <c r="J324" s="20"/>
      <c r="K324" s="20"/>
      <c r="L324" s="20"/>
      <c r="M324" s="4"/>
      <c r="N324" s="20"/>
      <c r="O324" s="20"/>
      <c r="P324" s="4"/>
      <c r="Q324" s="20"/>
    </row>
    <row r="325" spans="1:17" x14ac:dyDescent="0.3">
      <c r="A325" s="20"/>
      <c r="B325" s="20"/>
      <c r="C325" s="20"/>
      <c r="D325" s="4"/>
      <c r="E325" s="25"/>
      <c r="F325" s="26"/>
      <c r="G325" s="4"/>
      <c r="H325" s="26"/>
      <c r="I325" s="4"/>
      <c r="J325" s="20"/>
      <c r="K325" s="20"/>
      <c r="L325" s="20"/>
      <c r="M325" s="4"/>
      <c r="N325" s="20"/>
      <c r="O325" s="20"/>
      <c r="P325" s="4"/>
      <c r="Q325" s="20"/>
    </row>
    <row r="326" spans="1:17" x14ac:dyDescent="0.3">
      <c r="A326" s="20"/>
      <c r="B326" s="20"/>
      <c r="C326" s="20"/>
      <c r="D326" s="4"/>
      <c r="E326" s="25"/>
      <c r="F326" s="26"/>
      <c r="G326" s="4"/>
      <c r="H326" s="26"/>
      <c r="I326" s="4"/>
      <c r="J326" s="20"/>
      <c r="K326" s="20"/>
      <c r="L326" s="20"/>
      <c r="M326" s="4"/>
      <c r="N326" s="20"/>
      <c r="O326" s="20"/>
      <c r="P326" s="4"/>
      <c r="Q326" s="20"/>
    </row>
    <row r="327" spans="1:17" x14ac:dyDescent="0.3">
      <c r="A327" s="20"/>
      <c r="B327" s="20"/>
      <c r="C327" s="20"/>
      <c r="D327" s="4"/>
      <c r="E327" s="25"/>
      <c r="F327" s="26"/>
      <c r="G327" s="4"/>
      <c r="H327" s="26"/>
      <c r="I327" s="4"/>
      <c r="J327" s="20"/>
      <c r="K327" s="20"/>
      <c r="L327" s="20"/>
      <c r="M327" s="4"/>
      <c r="N327" s="20"/>
      <c r="O327" s="20"/>
      <c r="P327" s="4"/>
      <c r="Q327" s="20"/>
    </row>
    <row r="328" spans="1:17" x14ac:dyDescent="0.3">
      <c r="A328" s="20"/>
      <c r="B328" s="20"/>
      <c r="C328" s="20"/>
      <c r="D328" s="4"/>
      <c r="E328" s="25"/>
      <c r="F328" s="26"/>
      <c r="G328" s="4"/>
      <c r="H328" s="26"/>
      <c r="I328" s="4"/>
      <c r="J328" s="20"/>
      <c r="K328" s="20"/>
      <c r="L328" s="20"/>
      <c r="M328" s="4"/>
      <c r="N328" s="20"/>
      <c r="O328" s="20"/>
      <c r="P328" s="4"/>
      <c r="Q328" s="20"/>
    </row>
    <row r="329" spans="1:17" x14ac:dyDescent="0.3">
      <c r="A329" s="20"/>
      <c r="B329" s="20"/>
      <c r="C329" s="20"/>
      <c r="D329" s="4"/>
      <c r="E329" s="25"/>
      <c r="F329" s="26"/>
      <c r="G329" s="4"/>
      <c r="H329" s="26"/>
      <c r="I329" s="4"/>
      <c r="J329" s="20"/>
      <c r="K329" s="20"/>
      <c r="L329" s="20"/>
      <c r="M329" s="4"/>
      <c r="N329" s="20"/>
      <c r="O329" s="20"/>
      <c r="P329" s="4"/>
      <c r="Q329" s="20"/>
    </row>
    <row r="330" spans="1:17" x14ac:dyDescent="0.3">
      <c r="A330" s="20"/>
      <c r="B330" s="20"/>
      <c r="C330" s="20"/>
      <c r="D330" s="4"/>
      <c r="E330" s="25"/>
      <c r="F330" s="26"/>
      <c r="G330" s="4"/>
      <c r="H330" s="26"/>
      <c r="I330" s="4"/>
      <c r="J330" s="20"/>
      <c r="K330" s="20"/>
      <c r="L330" s="20"/>
      <c r="M330" s="4"/>
      <c r="N330" s="20"/>
      <c r="O330" s="20"/>
      <c r="P330" s="4"/>
      <c r="Q330" s="20"/>
    </row>
    <row r="331" spans="1:17" x14ac:dyDescent="0.3">
      <c r="A331" s="20"/>
      <c r="B331" s="20"/>
      <c r="C331" s="20"/>
      <c r="D331" s="4"/>
      <c r="E331" s="25"/>
      <c r="F331" s="26"/>
      <c r="G331" s="4"/>
      <c r="H331" s="26"/>
      <c r="I331" s="4"/>
      <c r="J331" s="20"/>
      <c r="K331" s="20"/>
      <c r="L331" s="20"/>
      <c r="M331" s="4"/>
      <c r="N331" s="20"/>
      <c r="O331" s="20"/>
      <c r="P331" s="4"/>
      <c r="Q331" s="20"/>
    </row>
    <row r="332" spans="1:17" x14ac:dyDescent="0.3">
      <c r="A332" s="20"/>
      <c r="B332" s="20"/>
      <c r="C332" s="20"/>
      <c r="D332" s="4"/>
      <c r="E332" s="25"/>
      <c r="F332" s="26"/>
      <c r="G332" s="4"/>
      <c r="H332" s="26"/>
      <c r="I332" s="4"/>
      <c r="J332" s="20"/>
      <c r="K332" s="20"/>
      <c r="L332" s="20"/>
      <c r="M332" s="4"/>
      <c r="N332" s="20"/>
      <c r="O332" s="20"/>
      <c r="P332" s="4"/>
      <c r="Q332" s="20"/>
    </row>
    <row r="333" spans="1:17" x14ac:dyDescent="0.3">
      <c r="A333" s="20"/>
      <c r="B333" s="20"/>
      <c r="C333" s="20"/>
      <c r="D333" s="4"/>
      <c r="E333" s="25"/>
      <c r="F333" s="26"/>
      <c r="G333" s="4"/>
      <c r="H333" s="26"/>
      <c r="I333" s="4"/>
      <c r="J333" s="20"/>
      <c r="K333" s="20"/>
      <c r="L333" s="20"/>
      <c r="M333" s="4"/>
      <c r="N333" s="20"/>
      <c r="O333" s="20"/>
      <c r="P333" s="4"/>
      <c r="Q333" s="20"/>
    </row>
    <row r="334" spans="1:17" x14ac:dyDescent="0.3">
      <c r="A334" s="20"/>
      <c r="B334" s="20"/>
      <c r="C334" s="20"/>
      <c r="D334" s="4"/>
      <c r="E334" s="25"/>
      <c r="F334" s="26"/>
      <c r="G334" s="4"/>
      <c r="H334" s="26"/>
      <c r="I334" s="4"/>
      <c r="J334" s="20"/>
      <c r="K334" s="20"/>
      <c r="L334" s="20"/>
      <c r="M334" s="4"/>
      <c r="N334" s="20"/>
      <c r="O334" s="20"/>
      <c r="P334" s="4"/>
      <c r="Q334" s="20"/>
    </row>
    <row r="335" spans="1:17" x14ac:dyDescent="0.3">
      <c r="A335" s="20"/>
      <c r="B335" s="20"/>
      <c r="C335" s="20"/>
      <c r="D335" s="4"/>
      <c r="E335" s="25"/>
      <c r="F335" s="26"/>
      <c r="G335" s="4"/>
      <c r="H335" s="26"/>
      <c r="I335" s="4"/>
      <c r="J335" s="20"/>
      <c r="K335" s="20"/>
      <c r="L335" s="20"/>
      <c r="M335" s="4"/>
      <c r="N335" s="20"/>
      <c r="O335" s="20"/>
      <c r="P335" s="4"/>
      <c r="Q335" s="20"/>
    </row>
    <row r="336" spans="1:17" x14ac:dyDescent="0.3">
      <c r="A336" s="20"/>
      <c r="B336" s="20"/>
      <c r="C336" s="20"/>
      <c r="D336" s="4"/>
      <c r="E336" s="25"/>
      <c r="F336" s="26"/>
      <c r="G336" s="4"/>
      <c r="H336" s="26"/>
      <c r="I336" s="4"/>
      <c r="J336" s="20"/>
      <c r="K336" s="20"/>
      <c r="L336" s="20"/>
      <c r="M336" s="4"/>
      <c r="N336" s="20"/>
      <c r="O336" s="20"/>
      <c r="P336" s="4"/>
      <c r="Q336" s="20"/>
    </row>
    <row r="337" spans="1:17" x14ac:dyDescent="0.3">
      <c r="A337" s="20"/>
      <c r="B337" s="20"/>
      <c r="C337" s="20"/>
      <c r="D337" s="4"/>
      <c r="E337" s="25"/>
      <c r="F337" s="26"/>
      <c r="G337" s="4"/>
      <c r="H337" s="26"/>
      <c r="I337" s="4"/>
      <c r="J337" s="20"/>
      <c r="K337" s="20"/>
      <c r="L337" s="20"/>
      <c r="M337" s="4"/>
      <c r="N337" s="20"/>
      <c r="O337" s="20"/>
      <c r="P337" s="4"/>
      <c r="Q337" s="20"/>
    </row>
    <row r="338" spans="1:17" x14ac:dyDescent="0.3">
      <c r="A338" s="20"/>
      <c r="B338" s="20"/>
      <c r="C338" s="20"/>
      <c r="D338" s="4"/>
      <c r="E338" s="25"/>
      <c r="F338" s="26"/>
      <c r="G338" s="4"/>
      <c r="H338" s="26"/>
      <c r="I338" s="4"/>
      <c r="J338" s="20"/>
      <c r="K338" s="20"/>
      <c r="L338" s="20"/>
      <c r="M338" s="4"/>
      <c r="N338" s="20"/>
      <c r="O338" s="20"/>
      <c r="P338" s="4"/>
      <c r="Q338" s="20"/>
    </row>
    <row r="339" spans="1:17" x14ac:dyDescent="0.3">
      <c r="A339" s="20"/>
      <c r="B339" s="20"/>
      <c r="C339" s="20"/>
      <c r="D339" s="4"/>
      <c r="E339" s="25"/>
      <c r="F339" s="26"/>
      <c r="G339" s="4"/>
      <c r="H339" s="26"/>
      <c r="I339" s="4"/>
      <c r="J339" s="20"/>
      <c r="K339" s="20"/>
      <c r="L339" s="20"/>
      <c r="M339" s="4"/>
      <c r="N339" s="20"/>
      <c r="O339" s="20"/>
      <c r="P339" s="4"/>
      <c r="Q339" s="20"/>
    </row>
    <row r="340" spans="1:17" x14ac:dyDescent="0.3">
      <c r="A340" s="20"/>
      <c r="B340" s="20"/>
      <c r="C340" s="20"/>
      <c r="D340" s="4"/>
      <c r="E340" s="25"/>
      <c r="F340" s="26"/>
      <c r="G340" s="4"/>
      <c r="H340" s="26"/>
      <c r="I340" s="4"/>
      <c r="J340" s="20"/>
      <c r="K340" s="20"/>
      <c r="L340" s="20"/>
      <c r="M340" s="4"/>
      <c r="N340" s="20"/>
      <c r="O340" s="20"/>
      <c r="P340" s="4"/>
      <c r="Q340" s="20"/>
    </row>
    <row r="341" spans="1:17" x14ac:dyDescent="0.3">
      <c r="A341" s="20"/>
      <c r="B341" s="20"/>
      <c r="C341" s="20"/>
      <c r="D341" s="4"/>
      <c r="E341" s="25"/>
      <c r="F341" s="26"/>
      <c r="G341" s="4"/>
      <c r="H341" s="26"/>
      <c r="I341" s="4"/>
      <c r="J341" s="20"/>
      <c r="K341" s="20"/>
      <c r="L341" s="20"/>
      <c r="M341" s="4"/>
      <c r="N341" s="20"/>
      <c r="O341" s="20"/>
      <c r="P341" s="4"/>
      <c r="Q341" s="20"/>
    </row>
    <row r="342" spans="1:17" x14ac:dyDescent="0.3">
      <c r="A342" s="20"/>
      <c r="B342" s="20"/>
      <c r="C342" s="20"/>
      <c r="D342" s="4"/>
      <c r="E342" s="25"/>
      <c r="F342" s="26"/>
      <c r="G342" s="4"/>
      <c r="H342" s="26"/>
      <c r="I342" s="4"/>
      <c r="J342" s="20"/>
      <c r="K342" s="20"/>
      <c r="L342" s="20"/>
      <c r="M342" s="4"/>
      <c r="N342" s="20"/>
      <c r="O342" s="20"/>
      <c r="P342" s="4"/>
      <c r="Q342" s="20"/>
    </row>
    <row r="343" spans="1:17" x14ac:dyDescent="0.3">
      <c r="A343" s="20"/>
      <c r="B343" s="20"/>
      <c r="C343" s="20"/>
      <c r="D343" s="4"/>
      <c r="E343" s="25"/>
      <c r="F343" s="26"/>
      <c r="G343" s="4"/>
      <c r="H343" s="26"/>
      <c r="I343" s="4"/>
      <c r="J343" s="20"/>
      <c r="K343" s="20"/>
      <c r="L343" s="20"/>
      <c r="M343" s="4"/>
      <c r="N343" s="20"/>
      <c r="O343" s="20"/>
      <c r="P343" s="4"/>
      <c r="Q343" s="20"/>
    </row>
    <row r="344" spans="1:17" x14ac:dyDescent="0.3">
      <c r="A344" s="20"/>
      <c r="B344" s="20"/>
      <c r="C344" s="20"/>
      <c r="D344" s="4"/>
      <c r="E344" s="25"/>
      <c r="F344" s="26"/>
      <c r="G344" s="4"/>
      <c r="H344" s="26"/>
      <c r="I344" s="4"/>
      <c r="J344" s="20"/>
      <c r="K344" s="20"/>
      <c r="L344" s="20"/>
      <c r="M344" s="4"/>
      <c r="N344" s="20"/>
      <c r="O344" s="26"/>
      <c r="P344" s="4"/>
      <c r="Q344" s="26"/>
    </row>
    <row r="345" spans="1:17" x14ac:dyDescent="0.3">
      <c r="A345" s="20"/>
      <c r="B345" s="20"/>
      <c r="C345" s="20"/>
      <c r="D345" s="4"/>
      <c r="E345" s="25"/>
      <c r="F345" s="26"/>
      <c r="G345" s="4"/>
      <c r="H345" s="26"/>
      <c r="I345" s="4"/>
      <c r="J345" s="20"/>
      <c r="K345" s="20"/>
      <c r="L345" s="20"/>
      <c r="M345" s="4"/>
      <c r="N345" s="20"/>
      <c r="O345" s="26"/>
      <c r="P345" s="4"/>
      <c r="Q345" s="26"/>
    </row>
    <row r="346" spans="1:17" x14ac:dyDescent="0.3">
      <c r="A346" s="20"/>
      <c r="B346" s="20"/>
      <c r="C346" s="20"/>
      <c r="D346" s="4"/>
      <c r="E346" s="25"/>
      <c r="F346" s="26"/>
      <c r="G346" s="4"/>
      <c r="H346" s="26"/>
      <c r="I346" s="4"/>
      <c r="J346" s="20"/>
      <c r="K346" s="20"/>
      <c r="L346" s="20"/>
      <c r="M346" s="4"/>
      <c r="N346" s="20"/>
      <c r="O346" s="26"/>
      <c r="P346" s="4"/>
      <c r="Q346" s="26"/>
    </row>
    <row r="347" spans="1:17" x14ac:dyDescent="0.3">
      <c r="A347" s="20"/>
      <c r="B347" s="20"/>
      <c r="C347" s="20"/>
      <c r="D347" s="4"/>
      <c r="E347" s="25"/>
      <c r="F347" s="26"/>
      <c r="G347" s="4"/>
      <c r="H347" s="26"/>
      <c r="I347" s="4"/>
      <c r="J347" s="20"/>
      <c r="K347" s="20"/>
      <c r="L347" s="20"/>
      <c r="M347" s="4"/>
      <c r="N347" s="20"/>
      <c r="O347" s="26"/>
      <c r="P347" s="4"/>
      <c r="Q347" s="26"/>
    </row>
    <row r="348" spans="1:17" x14ac:dyDescent="0.3">
      <c r="A348" s="20"/>
      <c r="B348" s="20"/>
      <c r="C348" s="20"/>
      <c r="D348" s="4"/>
      <c r="E348" s="25"/>
      <c r="F348" s="26"/>
      <c r="G348" s="4"/>
      <c r="H348" s="26"/>
      <c r="I348" s="4"/>
      <c r="J348" s="20"/>
      <c r="K348" s="20"/>
      <c r="L348" s="20"/>
      <c r="M348" s="4"/>
      <c r="N348" s="20"/>
      <c r="O348" s="26"/>
      <c r="P348" s="4"/>
      <c r="Q348" s="26"/>
    </row>
    <row r="349" spans="1:17" x14ac:dyDescent="0.3">
      <c r="A349" s="20"/>
      <c r="B349" s="20"/>
      <c r="C349" s="20"/>
      <c r="D349" s="4"/>
      <c r="E349" s="25"/>
      <c r="F349" s="26"/>
      <c r="G349" s="4"/>
      <c r="H349" s="26"/>
      <c r="I349" s="4"/>
      <c r="J349" s="20"/>
      <c r="K349" s="20"/>
      <c r="L349" s="20"/>
      <c r="M349" s="4"/>
      <c r="N349" s="20"/>
      <c r="O349" s="26"/>
      <c r="P349" s="4"/>
      <c r="Q349" s="26"/>
    </row>
    <row r="350" spans="1:17" x14ac:dyDescent="0.3">
      <c r="A350" s="20"/>
      <c r="B350" s="20"/>
      <c r="C350" s="20"/>
      <c r="D350" s="4"/>
      <c r="E350" s="25"/>
      <c r="F350" s="26"/>
      <c r="G350" s="4"/>
      <c r="H350" s="26"/>
      <c r="I350" s="4"/>
      <c r="J350" s="20"/>
      <c r="K350" s="20"/>
      <c r="L350" s="20"/>
      <c r="M350" s="4"/>
      <c r="N350" s="20"/>
      <c r="O350" s="26"/>
      <c r="P350" s="4"/>
      <c r="Q350" s="26"/>
    </row>
    <row r="351" spans="1:17" x14ac:dyDescent="0.3">
      <c r="A351" s="20"/>
      <c r="B351" s="20"/>
      <c r="C351" s="20"/>
      <c r="D351" s="4"/>
      <c r="E351" s="25"/>
      <c r="F351" s="26"/>
      <c r="G351" s="4"/>
      <c r="H351" s="26"/>
      <c r="I351" s="4"/>
      <c r="J351" s="20"/>
      <c r="K351" s="20"/>
      <c r="L351" s="20"/>
      <c r="M351" s="4"/>
      <c r="N351" s="20"/>
      <c r="O351" s="26"/>
      <c r="P351" s="4"/>
      <c r="Q351" s="26"/>
    </row>
    <row r="352" spans="1:17" x14ac:dyDescent="0.3">
      <c r="A352" s="20"/>
      <c r="B352" s="20"/>
      <c r="C352" s="20"/>
      <c r="D352" s="4"/>
      <c r="E352" s="25"/>
      <c r="F352" s="26"/>
      <c r="G352" s="4"/>
      <c r="H352" s="26"/>
      <c r="I352" s="4"/>
      <c r="J352" s="20"/>
      <c r="K352" s="20"/>
      <c r="L352" s="20"/>
      <c r="M352" s="4"/>
      <c r="N352" s="20"/>
      <c r="O352" s="26"/>
      <c r="P352" s="4"/>
      <c r="Q352" s="26"/>
    </row>
    <row r="353" spans="1:17" x14ac:dyDescent="0.3">
      <c r="A353" s="20"/>
      <c r="B353" s="20"/>
      <c r="C353" s="20"/>
      <c r="D353" s="4"/>
      <c r="E353" s="25"/>
      <c r="F353" s="26"/>
      <c r="G353" s="4"/>
      <c r="H353" s="26"/>
      <c r="I353" s="4"/>
      <c r="J353" s="20"/>
      <c r="K353" s="20"/>
      <c r="L353" s="20"/>
      <c r="M353" s="4"/>
      <c r="N353" s="20"/>
      <c r="O353" s="26"/>
      <c r="P353" s="4"/>
      <c r="Q353" s="26"/>
    </row>
    <row r="354" spans="1:17" x14ac:dyDescent="0.3">
      <c r="A354" s="20"/>
      <c r="B354" s="20"/>
      <c r="C354" s="20"/>
      <c r="D354" s="4"/>
      <c r="E354" s="25"/>
      <c r="F354" s="26"/>
      <c r="G354" s="4"/>
      <c r="H354" s="26"/>
      <c r="I354" s="4"/>
      <c r="J354" s="20"/>
      <c r="K354" s="20"/>
      <c r="L354" s="20"/>
      <c r="M354" s="4"/>
      <c r="N354" s="20"/>
      <c r="O354" s="26"/>
      <c r="P354" s="4"/>
      <c r="Q354" s="26"/>
    </row>
    <row r="355" spans="1:17" x14ac:dyDescent="0.3">
      <c r="A355" s="20"/>
      <c r="B355" s="20"/>
      <c r="C355" s="20"/>
      <c r="D355" s="4"/>
      <c r="E355" s="25"/>
      <c r="F355" s="26"/>
      <c r="G355" s="4"/>
      <c r="H355" s="26"/>
      <c r="I355" s="4"/>
      <c r="J355" s="20"/>
      <c r="K355" s="20"/>
      <c r="L355" s="20"/>
      <c r="M355" s="4"/>
      <c r="N355" s="20"/>
      <c r="O355" s="26"/>
      <c r="P355" s="4"/>
      <c r="Q355" s="26"/>
    </row>
    <row r="356" spans="1:17" x14ac:dyDescent="0.3">
      <c r="B356" s="6"/>
      <c r="C356" s="6"/>
      <c r="D356" s="5"/>
      <c r="E356" s="27"/>
      <c r="K356" s="6"/>
      <c r="L356" s="6"/>
      <c r="M356" s="5"/>
      <c r="N356" s="6"/>
    </row>
    <row r="357" spans="1:17" x14ac:dyDescent="0.3">
      <c r="B357" s="6"/>
      <c r="C357" s="6"/>
      <c r="D357" s="5"/>
      <c r="E357" s="27"/>
      <c r="K357" s="6"/>
      <c r="L357" s="6"/>
      <c r="M357" s="5"/>
      <c r="N357" s="6"/>
    </row>
    <row r="358" spans="1:17" x14ac:dyDescent="0.3">
      <c r="B358" s="6"/>
      <c r="C358" s="6"/>
      <c r="D358" s="5"/>
      <c r="E358" s="27"/>
      <c r="K358" s="6"/>
      <c r="L358" s="6"/>
      <c r="M358" s="5"/>
      <c r="N358" s="6"/>
    </row>
    <row r="359" spans="1:17" x14ac:dyDescent="0.3">
      <c r="B359" s="6"/>
      <c r="C359" s="6"/>
      <c r="D359" s="5"/>
      <c r="E359" s="27"/>
      <c r="K359" s="6"/>
      <c r="L359" s="6"/>
      <c r="M359" s="5"/>
      <c r="N359" s="6"/>
    </row>
    <row r="360" spans="1:17" x14ac:dyDescent="0.3">
      <c r="B360" s="6"/>
      <c r="C360" s="6"/>
      <c r="D360" s="5"/>
      <c r="E360" s="27"/>
      <c r="K360" s="6"/>
      <c r="L360" s="6"/>
      <c r="M360" s="5"/>
      <c r="N360" s="6"/>
    </row>
    <row r="361" spans="1:17" x14ac:dyDescent="0.3">
      <c r="B361" s="6"/>
      <c r="C361" s="6"/>
      <c r="D361" s="5"/>
      <c r="E361" s="27"/>
      <c r="K361" s="6"/>
      <c r="L361" s="6"/>
      <c r="M361" s="5"/>
      <c r="N361" s="6"/>
    </row>
    <row r="362" spans="1:17" x14ac:dyDescent="0.3">
      <c r="B362" s="6"/>
      <c r="C362" s="6"/>
      <c r="D362" s="5"/>
      <c r="E362" s="27"/>
      <c r="K362" s="6"/>
      <c r="L362" s="6"/>
      <c r="M362" s="5"/>
      <c r="N362" s="6"/>
    </row>
    <row r="363" spans="1:17" x14ac:dyDescent="0.3">
      <c r="B363" s="6"/>
      <c r="C363" s="6"/>
      <c r="D363" s="5"/>
      <c r="E363" s="27"/>
      <c r="K363" s="6"/>
      <c r="L363" s="6"/>
      <c r="M363" s="5"/>
      <c r="N363" s="6"/>
    </row>
    <row r="364" spans="1:17" x14ac:dyDescent="0.3">
      <c r="B364" s="6"/>
      <c r="C364" s="6"/>
      <c r="D364" s="5"/>
      <c r="E364" s="27"/>
      <c r="K364" s="6"/>
      <c r="L364" s="6"/>
      <c r="M364" s="5"/>
      <c r="N364" s="6"/>
    </row>
    <row r="365" spans="1:17" x14ac:dyDescent="0.3">
      <c r="B365" s="6"/>
      <c r="C365" s="6"/>
      <c r="D365" s="5"/>
      <c r="E365" s="27"/>
      <c r="K365" s="6"/>
      <c r="L365" s="6"/>
      <c r="M365" s="5"/>
      <c r="N365" s="6"/>
    </row>
    <row r="366" spans="1:17" x14ac:dyDescent="0.3">
      <c r="B366" s="6"/>
      <c r="C366" s="6"/>
      <c r="D366" s="5"/>
      <c r="E366" s="27"/>
      <c r="K366" s="6"/>
      <c r="L366" s="6"/>
      <c r="M366" s="5"/>
      <c r="N366" s="6"/>
    </row>
    <row r="367" spans="1:17" x14ac:dyDescent="0.3">
      <c r="B367" s="6"/>
      <c r="C367" s="6"/>
      <c r="D367" s="5"/>
      <c r="E367" s="27"/>
      <c r="K367" s="6"/>
      <c r="L367" s="6"/>
      <c r="M367" s="5"/>
      <c r="N367" s="6"/>
    </row>
    <row r="368" spans="1:17" x14ac:dyDescent="0.3">
      <c r="B368" s="6"/>
      <c r="C368" s="6"/>
      <c r="D368" s="5"/>
      <c r="E368" s="27"/>
      <c r="K368" s="6"/>
      <c r="L368" s="6"/>
      <c r="M368" s="5"/>
      <c r="N368" s="6"/>
    </row>
    <row r="369" spans="2:14" x14ac:dyDescent="0.3">
      <c r="B369" s="6"/>
      <c r="C369" s="6"/>
      <c r="D369" s="5"/>
      <c r="E369" s="27"/>
      <c r="K369" s="6"/>
      <c r="L369" s="6"/>
      <c r="M369" s="5"/>
      <c r="N369" s="6"/>
    </row>
    <row r="370" spans="2:14" x14ac:dyDescent="0.3">
      <c r="B370" s="6"/>
      <c r="C370" s="6"/>
      <c r="D370" s="5"/>
      <c r="E370" s="27"/>
      <c r="K370" s="6"/>
      <c r="L370" s="6"/>
      <c r="M370" s="5"/>
      <c r="N370" s="6"/>
    </row>
    <row r="371" spans="2:14" x14ac:dyDescent="0.3">
      <c r="B371" s="6"/>
      <c r="C371" s="6"/>
      <c r="D371" s="5"/>
      <c r="E371" s="27"/>
      <c r="K371" s="6"/>
      <c r="L371" s="6"/>
      <c r="M371" s="5"/>
      <c r="N371" s="6"/>
    </row>
    <row r="372" spans="2:14" x14ac:dyDescent="0.3">
      <c r="B372" s="6"/>
      <c r="C372" s="6"/>
      <c r="D372" s="5"/>
      <c r="E372" s="27"/>
      <c r="K372" s="6"/>
      <c r="L372" s="6"/>
      <c r="M372" s="5"/>
      <c r="N372" s="6"/>
    </row>
    <row r="373" spans="2:14" x14ac:dyDescent="0.3">
      <c r="B373" s="6"/>
      <c r="C373" s="6"/>
      <c r="D373" s="5"/>
      <c r="E373" s="27"/>
      <c r="K373" s="6"/>
      <c r="L373" s="6"/>
      <c r="M373" s="5"/>
      <c r="N373" s="6"/>
    </row>
    <row r="374" spans="2:14" x14ac:dyDescent="0.3">
      <c r="B374" s="6"/>
      <c r="C374" s="6"/>
      <c r="D374" s="5"/>
      <c r="E374" s="27"/>
      <c r="K374" s="6"/>
      <c r="L374" s="6"/>
      <c r="M374" s="5"/>
      <c r="N374" s="6"/>
    </row>
    <row r="375" spans="2:14" x14ac:dyDescent="0.3">
      <c r="B375" s="6"/>
      <c r="C375" s="6"/>
      <c r="D375" s="5"/>
      <c r="E375" s="27"/>
      <c r="K375" s="6"/>
      <c r="L375" s="6"/>
      <c r="M375" s="5"/>
      <c r="N375" s="6"/>
    </row>
    <row r="376" spans="2:14" x14ac:dyDescent="0.3">
      <c r="B376" s="6"/>
      <c r="C376" s="6"/>
      <c r="D376" s="5"/>
      <c r="E376" s="27"/>
      <c r="K376" s="6"/>
      <c r="L376" s="6"/>
      <c r="M376" s="5"/>
      <c r="N376" s="6"/>
    </row>
    <row r="377" spans="2:14" x14ac:dyDescent="0.3">
      <c r="B377" s="6"/>
      <c r="C377" s="6"/>
      <c r="D377" s="5"/>
      <c r="E377" s="6"/>
      <c r="K377" s="6"/>
      <c r="L377" s="6"/>
      <c r="M377" s="5"/>
      <c r="N377" s="6"/>
    </row>
    <row r="378" spans="2:14" x14ac:dyDescent="0.3">
      <c r="B378" s="6"/>
      <c r="C378" s="6"/>
      <c r="D378" s="5"/>
      <c r="E378" s="6"/>
      <c r="K378" s="6"/>
      <c r="L378" s="6"/>
      <c r="M378" s="5"/>
      <c r="N378" s="6"/>
    </row>
    <row r="379" spans="2:14" x14ac:dyDescent="0.3">
      <c r="B379" s="6"/>
      <c r="C379" s="6"/>
      <c r="D379" s="5"/>
      <c r="E379" s="6"/>
      <c r="K379" s="6"/>
      <c r="L379" s="6"/>
      <c r="M379" s="5"/>
      <c r="N379" s="6"/>
    </row>
    <row r="380" spans="2:14" x14ac:dyDescent="0.3">
      <c r="B380" s="6"/>
      <c r="C380" s="6"/>
      <c r="D380" s="5"/>
      <c r="E380" s="6"/>
      <c r="K380" s="6"/>
      <c r="L380" s="6"/>
      <c r="M380" s="5"/>
      <c r="N380" s="6"/>
    </row>
    <row r="381" spans="2:14" x14ac:dyDescent="0.3">
      <c r="B381" s="6"/>
      <c r="C381" s="6"/>
      <c r="D381" s="5"/>
      <c r="E381" s="6"/>
      <c r="K381" s="6"/>
      <c r="L381" s="6"/>
      <c r="M381" s="5"/>
      <c r="N381" s="6"/>
    </row>
    <row r="382" spans="2:14" x14ac:dyDescent="0.3">
      <c r="B382" s="6"/>
      <c r="C382" s="6"/>
      <c r="D382" s="5"/>
      <c r="E382" s="6"/>
      <c r="K382" s="6"/>
      <c r="L382" s="6"/>
      <c r="M382" s="5"/>
      <c r="N382" s="6"/>
    </row>
    <row r="383" spans="2:14" x14ac:dyDescent="0.3">
      <c r="B383" s="6"/>
      <c r="C383" s="6"/>
      <c r="D383" s="5"/>
      <c r="E383" s="6"/>
      <c r="K383" s="6"/>
      <c r="L383" s="6"/>
      <c r="M383" s="5"/>
      <c r="N383" s="6"/>
    </row>
    <row r="384" spans="2:14" x14ac:dyDescent="0.3">
      <c r="B384" s="6"/>
      <c r="C384" s="6"/>
      <c r="D384" s="5"/>
      <c r="E384" s="6"/>
      <c r="K384" s="6"/>
      <c r="L384" s="6"/>
      <c r="M384" s="5"/>
      <c r="N384" s="6"/>
    </row>
    <row r="385" spans="2:14" x14ac:dyDescent="0.3">
      <c r="B385" s="6"/>
      <c r="C385" s="6"/>
      <c r="D385" s="5"/>
      <c r="E385" s="6"/>
      <c r="K385" s="6"/>
      <c r="L385" s="6"/>
      <c r="M385" s="5"/>
      <c r="N385" s="6"/>
    </row>
    <row r="386" spans="2:14" x14ac:dyDescent="0.3">
      <c r="B386" s="6"/>
      <c r="C386" s="6"/>
      <c r="D386" s="5"/>
      <c r="E386" s="6"/>
      <c r="K386" s="6"/>
      <c r="L386" s="6"/>
      <c r="M386" s="5"/>
      <c r="N386" s="6"/>
    </row>
    <row r="387" spans="2:14" x14ac:dyDescent="0.3">
      <c r="B387" s="6"/>
      <c r="C387" s="6"/>
      <c r="D387" s="5"/>
      <c r="E387" s="6"/>
      <c r="K387" s="6"/>
      <c r="L387" s="6"/>
      <c r="M387" s="5"/>
      <c r="N387" s="6"/>
    </row>
    <row r="388" spans="2:14" x14ac:dyDescent="0.3">
      <c r="B388" s="6"/>
      <c r="C388" s="6"/>
      <c r="D388" s="5"/>
      <c r="E388" s="6"/>
      <c r="K388" s="6"/>
      <c r="L388" s="6"/>
      <c r="M388" s="5"/>
      <c r="N388" s="6"/>
    </row>
    <row r="389" spans="2:14" x14ac:dyDescent="0.3">
      <c r="B389" s="6"/>
      <c r="C389" s="6"/>
      <c r="D389" s="5"/>
      <c r="E389" s="6"/>
      <c r="K389" s="6"/>
      <c r="L389" s="6"/>
      <c r="M389" s="5"/>
      <c r="N389" s="6"/>
    </row>
    <row r="390" spans="2:14" x14ac:dyDescent="0.3">
      <c r="B390" s="6"/>
      <c r="C390" s="6"/>
      <c r="D390" s="5"/>
      <c r="E390" s="6"/>
      <c r="K390" s="6"/>
      <c r="L390" s="6"/>
      <c r="M390" s="5"/>
      <c r="N390" s="6"/>
    </row>
    <row r="391" spans="2:14" x14ac:dyDescent="0.3">
      <c r="B391" s="6"/>
      <c r="C391" s="6"/>
      <c r="D391" s="5"/>
      <c r="E391" s="6"/>
      <c r="K391" s="6"/>
      <c r="L391" s="6"/>
      <c r="M391" s="5"/>
      <c r="N391" s="6"/>
    </row>
    <row r="392" spans="2:14" x14ac:dyDescent="0.3">
      <c r="B392" s="6"/>
      <c r="C392" s="6"/>
      <c r="D392" s="5"/>
      <c r="E392" s="6"/>
      <c r="K392" s="6"/>
      <c r="L392" s="6"/>
      <c r="M392" s="5"/>
      <c r="N392" s="6"/>
    </row>
    <row r="393" spans="2:14" x14ac:dyDescent="0.3">
      <c r="B393" s="6"/>
      <c r="C393" s="6"/>
      <c r="D393" s="5"/>
      <c r="E393" s="6"/>
      <c r="K393" s="6"/>
      <c r="L393" s="6"/>
      <c r="M393" s="5"/>
      <c r="N393" s="6"/>
    </row>
    <row r="394" spans="2:14" x14ac:dyDescent="0.3">
      <c r="B394" s="6"/>
      <c r="C394" s="6"/>
      <c r="D394" s="5"/>
      <c r="E394" s="6"/>
      <c r="K394" s="6"/>
      <c r="L394" s="6"/>
      <c r="M394" s="5"/>
      <c r="N394" s="6"/>
    </row>
    <row r="395" spans="2:14" x14ac:dyDescent="0.3">
      <c r="B395" s="6"/>
      <c r="C395" s="6"/>
      <c r="D395" s="5"/>
      <c r="E395" s="6"/>
      <c r="K395" s="6"/>
      <c r="L395" s="6"/>
      <c r="M395" s="5"/>
      <c r="N395" s="6"/>
    </row>
    <row r="396" spans="2:14" x14ac:dyDescent="0.3">
      <c r="B396" s="6"/>
      <c r="C396" s="6"/>
      <c r="D396" s="5"/>
      <c r="E396" s="6"/>
      <c r="K396" s="6"/>
      <c r="L396" s="6"/>
      <c r="M396" s="5"/>
      <c r="N396" s="6"/>
    </row>
    <row r="397" spans="2:14" x14ac:dyDescent="0.3">
      <c r="B397" s="6"/>
      <c r="C397" s="6"/>
      <c r="D397" s="5"/>
      <c r="E397" s="6"/>
      <c r="K397" s="6"/>
      <c r="L397" s="6"/>
      <c r="M397" s="5"/>
      <c r="N397" s="6"/>
    </row>
    <row r="398" spans="2:14" x14ac:dyDescent="0.3">
      <c r="B398" s="6"/>
      <c r="C398" s="6"/>
      <c r="D398" s="5"/>
      <c r="E398" s="6"/>
      <c r="K398" s="6"/>
      <c r="L398" s="6"/>
      <c r="M398" s="5"/>
      <c r="N398" s="6"/>
    </row>
    <row r="399" spans="2:14" x14ac:dyDescent="0.3">
      <c r="B399" s="6"/>
      <c r="C399" s="6"/>
      <c r="D399" s="5"/>
      <c r="E399" s="6"/>
      <c r="K399" s="6"/>
      <c r="L399" s="6"/>
      <c r="M399" s="5"/>
      <c r="N399" s="6"/>
    </row>
    <row r="400" spans="2:14" x14ac:dyDescent="0.3">
      <c r="B400" s="6"/>
      <c r="C400" s="6"/>
      <c r="D400" s="5"/>
      <c r="E400" s="6"/>
      <c r="K400" s="6"/>
      <c r="L400" s="6"/>
      <c r="M400" s="5"/>
      <c r="N400" s="6"/>
    </row>
    <row r="401" spans="2:14" x14ac:dyDescent="0.3">
      <c r="B401" s="6"/>
      <c r="C401" s="6"/>
      <c r="D401" s="5"/>
      <c r="E401" s="6"/>
      <c r="K401" s="6"/>
      <c r="L401" s="6"/>
      <c r="M401" s="5"/>
      <c r="N401" s="6"/>
    </row>
    <row r="402" spans="2:14" x14ac:dyDescent="0.3">
      <c r="B402" s="6"/>
      <c r="C402" s="6"/>
      <c r="D402" s="5"/>
      <c r="E402" s="6"/>
      <c r="K402" s="6"/>
      <c r="L402" s="6"/>
      <c r="M402" s="5"/>
      <c r="N402" s="6"/>
    </row>
    <row r="403" spans="2:14" x14ac:dyDescent="0.3">
      <c r="B403" s="6"/>
      <c r="C403" s="6"/>
      <c r="D403" s="5"/>
      <c r="E403" s="6"/>
      <c r="K403" s="6"/>
      <c r="L403" s="6"/>
      <c r="M403" s="5"/>
      <c r="N403" s="6"/>
    </row>
    <row r="404" spans="2:14" x14ac:dyDescent="0.3">
      <c r="B404" s="6"/>
      <c r="C404" s="6"/>
      <c r="D404" s="5"/>
      <c r="E404" s="6"/>
      <c r="K404" s="6"/>
      <c r="L404" s="6"/>
      <c r="M404" s="5"/>
      <c r="N404" s="6"/>
    </row>
    <row r="405" spans="2:14" x14ac:dyDescent="0.3">
      <c r="B405" s="6"/>
      <c r="C405" s="6"/>
      <c r="D405" s="5"/>
      <c r="E405" s="6"/>
      <c r="K405" s="6"/>
      <c r="L405" s="6"/>
      <c r="M405" s="5"/>
      <c r="N405" s="6"/>
    </row>
    <row r="406" spans="2:14" x14ac:dyDescent="0.3">
      <c r="B406" s="6"/>
      <c r="C406" s="6"/>
      <c r="D406" s="5"/>
      <c r="E406" s="6"/>
      <c r="K406" s="6"/>
      <c r="L406" s="6"/>
      <c r="M406" s="5"/>
      <c r="N406" s="6"/>
    </row>
    <row r="407" spans="2:14" x14ac:dyDescent="0.3">
      <c r="B407" s="6"/>
      <c r="C407" s="6"/>
      <c r="D407" s="5"/>
      <c r="E407" s="6"/>
      <c r="K407" s="6"/>
      <c r="L407" s="6"/>
      <c r="M407" s="5"/>
      <c r="N407" s="6"/>
    </row>
    <row r="408" spans="2:14" x14ac:dyDescent="0.3">
      <c r="B408" s="6"/>
      <c r="C408" s="6"/>
      <c r="D408" s="5"/>
      <c r="E408" s="6"/>
      <c r="K408" s="6"/>
      <c r="L408" s="6"/>
      <c r="M408" s="5"/>
      <c r="N408" s="6"/>
    </row>
    <row r="409" spans="2:14" x14ac:dyDescent="0.3">
      <c r="B409" s="6"/>
      <c r="C409" s="6"/>
      <c r="D409" s="5"/>
      <c r="E409" s="6"/>
      <c r="K409" s="6"/>
      <c r="L409" s="6"/>
      <c r="M409" s="5"/>
      <c r="N409" s="6"/>
    </row>
    <row r="410" spans="2:14" x14ac:dyDescent="0.3">
      <c r="B410" s="6"/>
      <c r="C410" s="6"/>
      <c r="D410" s="5"/>
      <c r="E410" s="6"/>
      <c r="K410" s="6"/>
      <c r="L410" s="6"/>
      <c r="M410" s="5"/>
      <c r="N410" s="6"/>
    </row>
    <row r="411" spans="2:14" x14ac:dyDescent="0.3">
      <c r="B411" s="6"/>
      <c r="C411" s="6"/>
      <c r="D411" s="5"/>
      <c r="E411" s="6"/>
      <c r="K411" s="6"/>
      <c r="L411" s="6"/>
      <c r="M411" s="5"/>
      <c r="N411" s="6"/>
    </row>
    <row r="412" spans="2:14" x14ac:dyDescent="0.3">
      <c r="B412" s="6"/>
      <c r="C412" s="6"/>
      <c r="D412" s="5"/>
      <c r="E412" s="6"/>
      <c r="K412" s="6"/>
      <c r="L412" s="6"/>
      <c r="M412" s="5"/>
      <c r="N412" s="6"/>
    </row>
    <row r="413" spans="2:14" x14ac:dyDescent="0.3">
      <c r="B413" s="6"/>
      <c r="C413" s="6"/>
      <c r="D413" s="5"/>
      <c r="E413" s="6"/>
      <c r="K413" s="6"/>
      <c r="L413" s="6"/>
      <c r="M413" s="5"/>
      <c r="N413" s="6"/>
    </row>
    <row r="414" spans="2:14" x14ac:dyDescent="0.3">
      <c r="B414" s="6"/>
      <c r="C414" s="6"/>
      <c r="D414" s="5"/>
      <c r="E414" s="6"/>
      <c r="K414" s="6"/>
      <c r="L414" s="6"/>
      <c r="M414" s="5"/>
      <c r="N414" s="6"/>
    </row>
    <row r="415" spans="2:14" x14ac:dyDescent="0.3">
      <c r="B415" s="6"/>
      <c r="C415" s="6"/>
      <c r="D415" s="5"/>
      <c r="E415" s="6"/>
      <c r="K415" s="6"/>
      <c r="L415" s="6"/>
      <c r="M415" s="5"/>
      <c r="N415" s="6"/>
    </row>
    <row r="416" spans="2:14" x14ac:dyDescent="0.3">
      <c r="B416" s="6"/>
      <c r="C416" s="6"/>
      <c r="D416" s="5"/>
      <c r="E416" s="6"/>
      <c r="K416" s="6"/>
      <c r="L416" s="6"/>
      <c r="M416" s="5"/>
      <c r="N416" s="6"/>
    </row>
    <row r="417" spans="2:14" x14ac:dyDescent="0.3">
      <c r="B417" s="6"/>
      <c r="C417" s="6"/>
      <c r="D417" s="5"/>
      <c r="E417" s="6"/>
      <c r="K417" s="6"/>
      <c r="L417" s="6"/>
      <c r="M417" s="5"/>
      <c r="N417" s="6"/>
    </row>
    <row r="418" spans="2:14" x14ac:dyDescent="0.3">
      <c r="B418" s="6"/>
      <c r="C418" s="6"/>
      <c r="D418" s="5"/>
      <c r="E418" s="6"/>
      <c r="K418" s="6"/>
      <c r="L418" s="6"/>
      <c r="M418" s="5"/>
      <c r="N418" s="6"/>
    </row>
    <row r="419" spans="2:14" x14ac:dyDescent="0.3">
      <c r="B419" s="6"/>
      <c r="C419" s="6"/>
      <c r="D419" s="5"/>
      <c r="E419" s="6"/>
      <c r="K419" s="6"/>
      <c r="L419" s="6"/>
      <c r="M419" s="5"/>
      <c r="N419" s="6"/>
    </row>
    <row r="420" spans="2:14" x14ac:dyDescent="0.3">
      <c r="B420" s="6"/>
      <c r="C420" s="6"/>
      <c r="D420" s="5"/>
      <c r="E420" s="6"/>
      <c r="K420" s="6"/>
      <c r="L420" s="6"/>
      <c r="M420" s="5"/>
      <c r="N420" s="6"/>
    </row>
    <row r="421" spans="2:14" x14ac:dyDescent="0.3">
      <c r="B421" s="6"/>
      <c r="C421" s="6"/>
      <c r="D421" s="5"/>
      <c r="E421" s="6"/>
      <c r="K421" s="6"/>
      <c r="L421" s="6"/>
      <c r="M421" s="5"/>
      <c r="N421" s="6"/>
    </row>
  </sheetData>
  <pageMargins left="0.7" right="0.7" top="0.75" bottom="0.75" header="0.3" footer="0.3"/>
  <pageSetup orientation="portrait" verticalDpi="0" r:id="rId1"/>
  <ignoredErrors>
    <ignoredError sqref="D7 D11 D15 D19 D23 D27 D31 D37:D57 D61 D67:D87 D91 D97:D113 D117:D123 D127:D139 D143:D153 D157:D172 D173:D183 D187:D211 M7 M11:M213 P37:P213 G37:G2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8.88671875" defaultRowHeight="13.2" x14ac:dyDescent="0.25"/>
  <cols>
    <col min="1" max="1" width="12.77734375" style="34" customWidth="1"/>
    <col min="2" max="2" width="6" style="34" customWidth="1"/>
    <col min="3" max="4" width="9.77734375" style="34" customWidth="1"/>
    <col min="5" max="5" width="6" style="34" customWidth="1"/>
    <col min="6" max="6" width="9.77734375" style="34" customWidth="1"/>
    <col min="7" max="7" width="6" style="34" customWidth="1"/>
    <col min="8" max="9" width="9.77734375" style="34" customWidth="1"/>
    <col min="10" max="10" width="6" style="34" customWidth="1"/>
    <col min="11" max="11" width="9.77734375" style="34" customWidth="1"/>
    <col min="12" max="12" width="6" style="34" customWidth="1"/>
    <col min="13" max="14" width="9.77734375" style="34" customWidth="1"/>
    <col min="15" max="16384" width="8.88671875" style="34"/>
  </cols>
  <sheetData>
    <row r="1" spans="1:14" ht="15.6" x14ac:dyDescent="0.3">
      <c r="A1" s="29" t="s">
        <v>94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3.8" x14ac:dyDescent="0.25">
      <c r="A2" s="32"/>
    </row>
    <row r="3" spans="1:14" ht="13.8" x14ac:dyDescent="0.25">
      <c r="A3" s="35"/>
      <c r="B3" s="35"/>
      <c r="C3" s="36" t="s">
        <v>95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4" x14ac:dyDescent="0.25">
      <c r="C5" s="170" t="s">
        <v>89</v>
      </c>
      <c r="D5" s="170"/>
      <c r="H5" s="170" t="s">
        <v>96</v>
      </c>
      <c r="I5" s="170"/>
      <c r="M5" s="170" t="s">
        <v>81</v>
      </c>
      <c r="N5" s="170"/>
    </row>
    <row r="6" spans="1:14" ht="15.6" x14ac:dyDescent="0.25">
      <c r="A6" s="37" t="s">
        <v>92</v>
      </c>
      <c r="C6" s="38" t="s">
        <v>97</v>
      </c>
      <c r="D6" s="38" t="s">
        <v>98</v>
      </c>
      <c r="F6" s="38" t="s">
        <v>116</v>
      </c>
      <c r="H6" s="38" t="s">
        <v>97</v>
      </c>
      <c r="I6" s="38" t="s">
        <v>98</v>
      </c>
      <c r="K6" s="38" t="s">
        <v>100</v>
      </c>
      <c r="M6" s="38" t="s">
        <v>97</v>
      </c>
      <c r="N6" s="38" t="s">
        <v>98</v>
      </c>
    </row>
    <row r="7" spans="1:14" x14ac:dyDescent="0.25">
      <c r="A7" s="34">
        <v>2019</v>
      </c>
      <c r="C7" s="39">
        <v>28943</v>
      </c>
      <c r="D7" s="39">
        <v>30832</v>
      </c>
      <c r="F7" s="39">
        <v>708</v>
      </c>
      <c r="H7" s="39">
        <v>28235</v>
      </c>
      <c r="I7" s="39">
        <v>30124</v>
      </c>
      <c r="K7" s="39">
        <v>2913</v>
      </c>
      <c r="M7" s="39">
        <v>25323</v>
      </c>
      <c r="N7" s="39">
        <v>27212</v>
      </c>
    </row>
    <row r="8" spans="1:14" x14ac:dyDescent="0.25">
      <c r="A8" s="34">
        <v>2020</v>
      </c>
      <c r="C8" s="39">
        <v>29130</v>
      </c>
      <c r="D8" s="39">
        <v>31050</v>
      </c>
      <c r="F8" s="39">
        <v>777</v>
      </c>
      <c r="H8" s="39">
        <v>28353</v>
      </c>
      <c r="I8" s="39">
        <v>30273</v>
      </c>
      <c r="K8" s="39">
        <v>3328</v>
      </c>
      <c r="M8" s="39">
        <v>25025</v>
      </c>
      <c r="N8" s="39">
        <v>26945</v>
      </c>
    </row>
    <row r="9" spans="1:14" x14ac:dyDescent="0.25">
      <c r="A9" s="34">
        <v>2021</v>
      </c>
      <c r="C9" s="39">
        <v>29341</v>
      </c>
      <c r="D9" s="39">
        <v>31291</v>
      </c>
      <c r="F9" s="39">
        <v>842</v>
      </c>
      <c r="H9" s="39">
        <v>28499</v>
      </c>
      <c r="I9" s="39">
        <v>30449</v>
      </c>
      <c r="K9" s="39">
        <v>3706</v>
      </c>
      <c r="M9" s="39">
        <v>24794</v>
      </c>
      <c r="N9" s="39">
        <v>26744</v>
      </c>
    </row>
    <row r="10" spans="1:14" x14ac:dyDescent="0.25">
      <c r="A10" s="34">
        <v>2022</v>
      </c>
      <c r="C10" s="39">
        <v>29561</v>
      </c>
      <c r="D10" s="39">
        <v>31543</v>
      </c>
      <c r="F10" s="39">
        <v>891</v>
      </c>
      <c r="H10" s="39">
        <v>28670</v>
      </c>
      <c r="I10" s="39">
        <v>30652</v>
      </c>
      <c r="K10" s="39">
        <v>4050</v>
      </c>
      <c r="M10" s="39">
        <v>24620</v>
      </c>
      <c r="N10" s="39">
        <v>26602</v>
      </c>
    </row>
    <row r="11" spans="1:14" x14ac:dyDescent="0.25">
      <c r="A11" s="34">
        <v>2023</v>
      </c>
      <c r="C11" s="39">
        <v>29774</v>
      </c>
      <c r="D11" s="39">
        <v>31786</v>
      </c>
      <c r="F11" s="39">
        <v>935</v>
      </c>
      <c r="H11" s="39">
        <v>28839</v>
      </c>
      <c r="I11" s="39">
        <v>30851</v>
      </c>
      <c r="K11" s="39">
        <v>4359</v>
      </c>
      <c r="M11" s="39">
        <v>24480</v>
      </c>
      <c r="N11" s="39">
        <v>26492</v>
      </c>
    </row>
    <row r="12" spans="1:14" x14ac:dyDescent="0.25">
      <c r="A12" s="34">
        <v>2024</v>
      </c>
      <c r="C12" s="39">
        <v>29987</v>
      </c>
      <c r="D12" s="39">
        <v>32030</v>
      </c>
      <c r="F12" s="39">
        <v>972</v>
      </c>
      <c r="H12" s="39">
        <v>29015</v>
      </c>
      <c r="I12" s="39">
        <v>31058</v>
      </c>
      <c r="K12" s="39">
        <v>4631</v>
      </c>
      <c r="M12" s="39">
        <v>24384</v>
      </c>
      <c r="N12" s="39">
        <v>26427</v>
      </c>
    </row>
    <row r="13" spans="1:14" x14ac:dyDescent="0.25">
      <c r="A13" s="34">
        <v>2025</v>
      </c>
      <c r="C13" s="39">
        <v>30196</v>
      </c>
      <c r="D13" s="39">
        <v>32271</v>
      </c>
      <c r="F13" s="39">
        <v>1001</v>
      </c>
      <c r="H13" s="39">
        <v>29195</v>
      </c>
      <c r="I13" s="39">
        <v>31270</v>
      </c>
      <c r="K13" s="39">
        <v>4867</v>
      </c>
      <c r="M13" s="39">
        <v>24328</v>
      </c>
      <c r="N13" s="39">
        <v>26403</v>
      </c>
    </row>
    <row r="14" spans="1:14" x14ac:dyDescent="0.25">
      <c r="A14" s="34">
        <v>2026</v>
      </c>
      <c r="C14" s="39">
        <v>30406</v>
      </c>
      <c r="D14" s="39">
        <v>32512</v>
      </c>
      <c r="F14" s="39">
        <v>1024</v>
      </c>
      <c r="H14" s="39">
        <v>29382</v>
      </c>
      <c r="I14" s="39">
        <v>31488</v>
      </c>
      <c r="K14" s="39">
        <v>5068</v>
      </c>
      <c r="M14" s="39">
        <v>24315</v>
      </c>
      <c r="N14" s="39">
        <v>26421</v>
      </c>
    </row>
    <row r="15" spans="1:14" x14ac:dyDescent="0.25">
      <c r="A15" s="34">
        <v>2027</v>
      </c>
      <c r="C15" s="39">
        <v>30616</v>
      </c>
      <c r="D15" s="39">
        <v>32753</v>
      </c>
      <c r="F15" s="39">
        <v>1040</v>
      </c>
      <c r="H15" s="39">
        <v>29576</v>
      </c>
      <c r="I15" s="39">
        <v>31713</v>
      </c>
      <c r="K15" s="39">
        <v>5235</v>
      </c>
      <c r="M15" s="39">
        <v>24341</v>
      </c>
      <c r="N15" s="39">
        <v>26478</v>
      </c>
    </row>
    <row r="16" spans="1:14" x14ac:dyDescent="0.25">
      <c r="A16" s="34">
        <v>2028</v>
      </c>
      <c r="C16" s="39">
        <v>30831</v>
      </c>
      <c r="D16" s="39">
        <v>32999</v>
      </c>
      <c r="F16" s="39">
        <v>1051</v>
      </c>
      <c r="H16" s="39">
        <v>29780</v>
      </c>
      <c r="I16" s="39">
        <v>31948</v>
      </c>
      <c r="K16" s="39">
        <v>5373</v>
      </c>
      <c r="M16" s="39">
        <v>24408</v>
      </c>
      <c r="N16" s="39">
        <v>26576</v>
      </c>
    </row>
    <row r="17" spans="1:14" x14ac:dyDescent="0.25">
      <c r="A17" s="38" t="s">
        <v>101</v>
      </c>
      <c r="C17" s="40">
        <v>0.7</v>
      </c>
      <c r="D17" s="40">
        <v>0.8</v>
      </c>
      <c r="F17" s="41">
        <v>4.5</v>
      </c>
      <c r="H17" s="40">
        <v>0.6</v>
      </c>
      <c r="I17" s="40">
        <v>0.7</v>
      </c>
      <c r="K17" s="133">
        <v>7</v>
      </c>
      <c r="M17" s="40">
        <v>-0.4</v>
      </c>
      <c r="N17" s="40">
        <v>-0.3</v>
      </c>
    </row>
    <row r="19" spans="1:14" ht="13.8" x14ac:dyDescent="0.25">
      <c r="A19" s="42" t="s">
        <v>102</v>
      </c>
    </row>
    <row r="20" spans="1:14" x14ac:dyDescent="0.25">
      <c r="A20" s="37" t="s">
        <v>41</v>
      </c>
      <c r="C20" s="38" t="s">
        <v>97</v>
      </c>
      <c r="D20" s="38" t="s">
        <v>98</v>
      </c>
      <c r="F20" s="38" t="s">
        <v>99</v>
      </c>
      <c r="H20" s="38" t="s">
        <v>97</v>
      </c>
      <c r="I20" s="38" t="s">
        <v>98</v>
      </c>
      <c r="K20" s="38" t="s">
        <v>100</v>
      </c>
      <c r="M20" s="38" t="s">
        <v>97</v>
      </c>
      <c r="N20" s="38" t="s">
        <v>98</v>
      </c>
    </row>
    <row r="21" spans="1:14" x14ac:dyDescent="0.25">
      <c r="A21" s="34">
        <v>2019</v>
      </c>
      <c r="C21" s="39">
        <v>7305</v>
      </c>
      <c r="D21" s="39">
        <v>7719</v>
      </c>
      <c r="F21" s="39">
        <v>173</v>
      </c>
      <c r="H21" s="39">
        <v>7132</v>
      </c>
      <c r="I21" s="39">
        <v>7546</v>
      </c>
      <c r="K21" s="39">
        <v>662</v>
      </c>
      <c r="M21" s="39">
        <v>6471</v>
      </c>
      <c r="N21" s="39">
        <v>6885</v>
      </c>
    </row>
    <row r="22" spans="1:14" x14ac:dyDescent="0.25">
      <c r="A22" s="34">
        <v>2020</v>
      </c>
      <c r="C22" s="39">
        <v>7318</v>
      </c>
      <c r="D22" s="39">
        <v>7734</v>
      </c>
      <c r="F22" s="39">
        <v>180</v>
      </c>
      <c r="H22" s="39">
        <v>7138</v>
      </c>
      <c r="I22" s="39">
        <v>7554</v>
      </c>
      <c r="K22" s="39">
        <v>727</v>
      </c>
      <c r="M22" s="39">
        <v>6411</v>
      </c>
      <c r="N22" s="39">
        <v>6827</v>
      </c>
    </row>
    <row r="23" spans="1:14" x14ac:dyDescent="0.25">
      <c r="A23" s="34">
        <v>2021</v>
      </c>
      <c r="C23" s="39">
        <v>7335</v>
      </c>
      <c r="D23" s="39">
        <v>7751</v>
      </c>
      <c r="F23" s="39">
        <v>205</v>
      </c>
      <c r="H23" s="39">
        <v>7130</v>
      </c>
      <c r="I23" s="39">
        <v>7546</v>
      </c>
      <c r="K23" s="39">
        <v>786</v>
      </c>
      <c r="M23" s="39">
        <v>6344</v>
      </c>
      <c r="N23" s="39">
        <v>6760</v>
      </c>
    </row>
    <row r="24" spans="1:14" x14ac:dyDescent="0.25">
      <c r="A24" s="34">
        <v>2022</v>
      </c>
      <c r="C24" s="39">
        <v>7352</v>
      </c>
      <c r="D24" s="39">
        <v>7769</v>
      </c>
      <c r="F24" s="39">
        <v>228</v>
      </c>
      <c r="H24" s="39">
        <v>7124</v>
      </c>
      <c r="I24" s="39">
        <v>7541</v>
      </c>
      <c r="K24" s="39">
        <v>840</v>
      </c>
      <c r="M24" s="39">
        <v>6284</v>
      </c>
      <c r="N24" s="39">
        <v>6701</v>
      </c>
    </row>
    <row r="25" spans="1:14" x14ac:dyDescent="0.25">
      <c r="A25" s="34">
        <v>2023</v>
      </c>
      <c r="C25" s="39">
        <v>7367</v>
      </c>
      <c r="D25" s="39">
        <v>7786</v>
      </c>
      <c r="F25" s="39">
        <v>245</v>
      </c>
      <c r="H25" s="39">
        <v>7122</v>
      </c>
      <c r="I25" s="39">
        <v>7541</v>
      </c>
      <c r="K25" s="39">
        <v>888</v>
      </c>
      <c r="M25" s="39">
        <v>6234</v>
      </c>
      <c r="N25" s="39">
        <v>6653</v>
      </c>
    </row>
    <row r="26" spans="1:14" x14ac:dyDescent="0.25">
      <c r="A26" s="34">
        <v>2024</v>
      </c>
      <c r="C26" s="39">
        <v>7382</v>
      </c>
      <c r="D26" s="39">
        <v>7802</v>
      </c>
      <c r="F26" s="39">
        <v>257</v>
      </c>
      <c r="H26" s="39">
        <v>7125</v>
      </c>
      <c r="I26" s="39">
        <v>7545</v>
      </c>
      <c r="K26" s="39">
        <v>930</v>
      </c>
      <c r="M26" s="39">
        <v>6195</v>
      </c>
      <c r="N26" s="39">
        <v>6615</v>
      </c>
    </row>
    <row r="27" spans="1:14" x14ac:dyDescent="0.25">
      <c r="A27" s="34">
        <v>2025</v>
      </c>
      <c r="C27" s="39">
        <v>7396</v>
      </c>
      <c r="D27" s="39">
        <v>7818</v>
      </c>
      <c r="F27" s="39">
        <v>268</v>
      </c>
      <c r="H27" s="39">
        <v>7128</v>
      </c>
      <c r="I27" s="39">
        <v>7550</v>
      </c>
      <c r="K27" s="39">
        <v>967</v>
      </c>
      <c r="M27" s="39">
        <v>6161</v>
      </c>
      <c r="N27" s="39">
        <v>6583</v>
      </c>
    </row>
    <row r="28" spans="1:14" x14ac:dyDescent="0.25">
      <c r="A28" s="34">
        <v>2026</v>
      </c>
      <c r="C28" s="39">
        <v>7409</v>
      </c>
      <c r="D28" s="39">
        <v>7834</v>
      </c>
      <c r="F28" s="39">
        <v>278</v>
      </c>
      <c r="H28" s="39">
        <v>7131</v>
      </c>
      <c r="I28" s="39">
        <v>7556</v>
      </c>
      <c r="K28" s="39">
        <v>998</v>
      </c>
      <c r="M28" s="39">
        <v>6133</v>
      </c>
      <c r="N28" s="39">
        <v>6558</v>
      </c>
    </row>
    <row r="29" spans="1:14" x14ac:dyDescent="0.25">
      <c r="A29" s="34">
        <v>2027</v>
      </c>
      <c r="C29" s="39">
        <v>7423</v>
      </c>
      <c r="D29" s="39">
        <v>7850</v>
      </c>
      <c r="F29" s="39">
        <v>284</v>
      </c>
      <c r="H29" s="39">
        <v>7139</v>
      </c>
      <c r="I29" s="39">
        <v>7566</v>
      </c>
      <c r="K29" s="39">
        <v>1024</v>
      </c>
      <c r="M29" s="39">
        <v>6115</v>
      </c>
      <c r="N29" s="39">
        <v>6542</v>
      </c>
    </row>
    <row r="30" spans="1:14" x14ac:dyDescent="0.25">
      <c r="A30" s="34">
        <v>2028</v>
      </c>
      <c r="C30" s="39">
        <v>7438</v>
      </c>
      <c r="D30" s="39">
        <v>7866</v>
      </c>
      <c r="F30" s="39">
        <v>285</v>
      </c>
      <c r="H30" s="39">
        <v>7153</v>
      </c>
      <c r="I30" s="39">
        <v>7581</v>
      </c>
      <c r="K30" s="39">
        <v>1045</v>
      </c>
      <c r="M30" s="39">
        <v>6108</v>
      </c>
      <c r="N30" s="39">
        <v>6536</v>
      </c>
    </row>
    <row r="31" spans="1:14" x14ac:dyDescent="0.25">
      <c r="A31" s="38" t="s">
        <v>101</v>
      </c>
      <c r="C31" s="40">
        <v>0.2</v>
      </c>
      <c r="D31" s="40">
        <v>0.2</v>
      </c>
      <c r="F31" s="41">
        <v>5.7</v>
      </c>
      <c r="H31" s="72">
        <v>0</v>
      </c>
      <c r="I31" s="40">
        <v>0.1</v>
      </c>
      <c r="K31" s="41">
        <v>5.2</v>
      </c>
      <c r="M31" s="40">
        <v>-0.6</v>
      </c>
      <c r="N31" s="40">
        <v>-0.6</v>
      </c>
    </row>
    <row r="33" spans="1:14" x14ac:dyDescent="0.25">
      <c r="A33" s="37" t="s">
        <v>43</v>
      </c>
      <c r="C33" s="38" t="s">
        <v>97</v>
      </c>
      <c r="D33" s="38" t="s">
        <v>98</v>
      </c>
      <c r="F33" s="38" t="s">
        <v>99</v>
      </c>
      <c r="H33" s="38" t="s">
        <v>97</v>
      </c>
      <c r="I33" s="38" t="s">
        <v>98</v>
      </c>
      <c r="K33" s="38" t="s">
        <v>100</v>
      </c>
      <c r="M33" s="38" t="s">
        <v>97</v>
      </c>
      <c r="N33" s="38" t="s">
        <v>98</v>
      </c>
    </row>
    <row r="34" spans="1:14" x14ac:dyDescent="0.25">
      <c r="A34" s="34">
        <v>2019</v>
      </c>
      <c r="C34" s="39">
        <v>2116</v>
      </c>
      <c r="D34" s="39">
        <v>2217</v>
      </c>
      <c r="F34" s="39">
        <v>16</v>
      </c>
      <c r="H34" s="39">
        <v>2100</v>
      </c>
      <c r="I34" s="39">
        <v>2201</v>
      </c>
      <c r="K34" s="39">
        <v>192</v>
      </c>
      <c r="M34" s="39">
        <v>1908</v>
      </c>
      <c r="N34" s="39">
        <v>2009</v>
      </c>
    </row>
    <row r="35" spans="1:14" x14ac:dyDescent="0.25">
      <c r="A35" s="34">
        <v>2020</v>
      </c>
      <c r="C35" s="39">
        <v>2130</v>
      </c>
      <c r="D35" s="39">
        <v>2235</v>
      </c>
      <c r="F35" s="39">
        <v>17</v>
      </c>
      <c r="H35" s="39">
        <v>2113</v>
      </c>
      <c r="I35" s="39">
        <v>2218</v>
      </c>
      <c r="K35" s="39">
        <v>217</v>
      </c>
      <c r="M35" s="39">
        <v>1896</v>
      </c>
      <c r="N35" s="39">
        <v>2001</v>
      </c>
    </row>
    <row r="36" spans="1:14" x14ac:dyDescent="0.25">
      <c r="A36" s="34">
        <v>2021</v>
      </c>
      <c r="C36" s="39">
        <v>2154</v>
      </c>
      <c r="D36" s="39">
        <v>2260</v>
      </c>
      <c r="F36" s="39">
        <v>19</v>
      </c>
      <c r="H36" s="39">
        <v>2135</v>
      </c>
      <c r="I36" s="39">
        <v>2241</v>
      </c>
      <c r="K36" s="39">
        <v>240</v>
      </c>
      <c r="M36" s="39">
        <v>1895</v>
      </c>
      <c r="N36" s="39">
        <v>2001</v>
      </c>
    </row>
    <row r="37" spans="1:14" x14ac:dyDescent="0.25">
      <c r="A37" s="34">
        <v>2022</v>
      </c>
      <c r="C37" s="39">
        <v>2180</v>
      </c>
      <c r="D37" s="39">
        <v>2288</v>
      </c>
      <c r="F37" s="39">
        <v>20</v>
      </c>
      <c r="H37" s="39">
        <v>2160</v>
      </c>
      <c r="I37" s="39">
        <v>2268</v>
      </c>
      <c r="K37" s="39">
        <v>261</v>
      </c>
      <c r="M37" s="39">
        <v>1899</v>
      </c>
      <c r="N37" s="39">
        <v>2007</v>
      </c>
    </row>
    <row r="38" spans="1:14" x14ac:dyDescent="0.25">
      <c r="A38" s="34">
        <v>2023</v>
      </c>
      <c r="C38" s="39">
        <v>2204</v>
      </c>
      <c r="D38" s="39">
        <v>2313</v>
      </c>
      <c r="F38" s="39">
        <v>22</v>
      </c>
      <c r="H38" s="39">
        <v>2182</v>
      </c>
      <c r="I38" s="39">
        <v>2291</v>
      </c>
      <c r="K38" s="39">
        <v>279</v>
      </c>
      <c r="M38" s="39">
        <v>1903</v>
      </c>
      <c r="N38" s="39">
        <v>2012</v>
      </c>
    </row>
    <row r="39" spans="1:14" x14ac:dyDescent="0.25">
      <c r="A39" s="34">
        <v>2024</v>
      </c>
      <c r="C39" s="39">
        <v>2227</v>
      </c>
      <c r="D39" s="39">
        <v>2339</v>
      </c>
      <c r="F39" s="39">
        <v>23</v>
      </c>
      <c r="H39" s="39">
        <v>2204</v>
      </c>
      <c r="I39" s="39">
        <v>2316</v>
      </c>
      <c r="K39" s="39">
        <v>295</v>
      </c>
      <c r="M39" s="39">
        <v>1909</v>
      </c>
      <c r="N39" s="39">
        <v>2021</v>
      </c>
    </row>
    <row r="40" spans="1:14" x14ac:dyDescent="0.25">
      <c r="A40" s="34">
        <v>2025</v>
      </c>
      <c r="C40" s="39">
        <v>2249</v>
      </c>
      <c r="D40" s="39">
        <v>2363</v>
      </c>
      <c r="F40" s="39">
        <v>24</v>
      </c>
      <c r="H40" s="39">
        <v>2225</v>
      </c>
      <c r="I40" s="39">
        <v>2339</v>
      </c>
      <c r="K40" s="39">
        <v>309</v>
      </c>
      <c r="M40" s="39">
        <v>1916</v>
      </c>
      <c r="N40" s="39">
        <v>2030</v>
      </c>
    </row>
    <row r="41" spans="1:14" x14ac:dyDescent="0.25">
      <c r="A41" s="34">
        <v>2026</v>
      </c>
      <c r="C41" s="39">
        <v>2271</v>
      </c>
      <c r="D41" s="39">
        <v>2387</v>
      </c>
      <c r="F41" s="39">
        <v>25</v>
      </c>
      <c r="H41" s="39">
        <v>2246</v>
      </c>
      <c r="I41" s="39">
        <v>2362</v>
      </c>
      <c r="K41" s="39">
        <v>321</v>
      </c>
      <c r="M41" s="39">
        <v>1925</v>
      </c>
      <c r="N41" s="39">
        <v>2041</v>
      </c>
    </row>
    <row r="42" spans="1:14" x14ac:dyDescent="0.25">
      <c r="A42" s="34">
        <v>2027</v>
      </c>
      <c r="C42" s="39">
        <v>2294</v>
      </c>
      <c r="D42" s="39">
        <v>2412</v>
      </c>
      <c r="F42" s="39">
        <v>26</v>
      </c>
      <c r="H42" s="39">
        <v>2268</v>
      </c>
      <c r="I42" s="39">
        <v>2386</v>
      </c>
      <c r="K42" s="39">
        <v>331</v>
      </c>
      <c r="M42" s="39">
        <v>1938</v>
      </c>
      <c r="N42" s="39">
        <v>2056</v>
      </c>
    </row>
    <row r="43" spans="1:14" x14ac:dyDescent="0.25">
      <c r="A43" s="34">
        <v>2028</v>
      </c>
      <c r="C43" s="39">
        <v>2318</v>
      </c>
      <c r="D43" s="39">
        <v>2437</v>
      </c>
      <c r="F43" s="39">
        <v>27</v>
      </c>
      <c r="H43" s="39">
        <v>2291</v>
      </c>
      <c r="I43" s="39">
        <v>2410</v>
      </c>
      <c r="K43" s="39">
        <v>338</v>
      </c>
      <c r="M43" s="39">
        <v>1953</v>
      </c>
      <c r="N43" s="39">
        <v>2072</v>
      </c>
    </row>
    <row r="44" spans="1:14" x14ac:dyDescent="0.25">
      <c r="A44" s="38" t="s">
        <v>101</v>
      </c>
      <c r="C44" s="133">
        <v>1</v>
      </c>
      <c r="D44" s="133">
        <v>1.1000000000000001</v>
      </c>
      <c r="E44" s="133"/>
      <c r="F44" s="133">
        <v>5.8</v>
      </c>
      <c r="G44" s="133"/>
      <c r="H44" s="133">
        <v>1</v>
      </c>
      <c r="I44" s="133">
        <v>1</v>
      </c>
      <c r="J44" s="133"/>
      <c r="K44" s="133">
        <v>6.5</v>
      </c>
      <c r="L44" s="133"/>
      <c r="M44" s="133">
        <v>0.3</v>
      </c>
      <c r="N44" s="133">
        <v>0.3</v>
      </c>
    </row>
    <row r="46" spans="1:14" x14ac:dyDescent="0.25">
      <c r="A46" s="37" t="s">
        <v>45</v>
      </c>
      <c r="C46" s="38" t="s">
        <v>97</v>
      </c>
      <c r="D46" s="38" t="s">
        <v>98</v>
      </c>
      <c r="F46" s="38" t="s">
        <v>99</v>
      </c>
      <c r="H46" s="38" t="s">
        <v>97</v>
      </c>
      <c r="I46" s="38" t="s">
        <v>98</v>
      </c>
      <c r="K46" s="38" t="s">
        <v>100</v>
      </c>
      <c r="M46" s="38" t="s">
        <v>97</v>
      </c>
      <c r="N46" s="38" t="s">
        <v>98</v>
      </c>
    </row>
    <row r="47" spans="1:14" x14ac:dyDescent="0.25">
      <c r="A47" s="34">
        <v>2019</v>
      </c>
      <c r="C47" s="39">
        <v>13864</v>
      </c>
      <c r="D47" s="39">
        <v>14888</v>
      </c>
      <c r="F47" s="39">
        <v>345</v>
      </c>
      <c r="H47" s="39">
        <v>13519</v>
      </c>
      <c r="I47" s="39">
        <v>14543</v>
      </c>
      <c r="K47" s="39">
        <v>1573</v>
      </c>
      <c r="M47" s="39">
        <v>11946</v>
      </c>
      <c r="N47" s="39">
        <v>12970</v>
      </c>
    </row>
    <row r="48" spans="1:14" x14ac:dyDescent="0.25">
      <c r="A48" s="34">
        <v>2020</v>
      </c>
      <c r="C48" s="39">
        <v>13982</v>
      </c>
      <c r="D48" s="39">
        <v>15026</v>
      </c>
      <c r="F48" s="39">
        <v>392</v>
      </c>
      <c r="H48" s="39">
        <v>13590</v>
      </c>
      <c r="I48" s="39">
        <v>14634</v>
      </c>
      <c r="K48" s="39">
        <v>1828</v>
      </c>
      <c r="M48" s="39">
        <v>11762</v>
      </c>
      <c r="N48" s="39">
        <v>12806</v>
      </c>
    </row>
    <row r="49" spans="1:14" x14ac:dyDescent="0.25">
      <c r="A49" s="34">
        <v>2021</v>
      </c>
      <c r="C49" s="39">
        <v>14107</v>
      </c>
      <c r="D49" s="39">
        <v>15173</v>
      </c>
      <c r="F49" s="39">
        <v>423</v>
      </c>
      <c r="H49" s="39">
        <v>13684</v>
      </c>
      <c r="I49" s="39">
        <v>14750</v>
      </c>
      <c r="K49" s="39">
        <v>2059</v>
      </c>
      <c r="M49" s="39">
        <v>11625</v>
      </c>
      <c r="N49" s="39">
        <v>12691</v>
      </c>
    </row>
    <row r="50" spans="1:14" x14ac:dyDescent="0.25">
      <c r="A50" s="34">
        <v>2022</v>
      </c>
      <c r="C50" s="39">
        <v>14235</v>
      </c>
      <c r="D50" s="39">
        <v>15325</v>
      </c>
      <c r="F50" s="39">
        <v>447</v>
      </c>
      <c r="H50" s="39">
        <v>13788</v>
      </c>
      <c r="I50" s="39">
        <v>14878</v>
      </c>
      <c r="K50" s="39">
        <v>2269</v>
      </c>
      <c r="M50" s="39">
        <v>11520</v>
      </c>
      <c r="N50" s="39">
        <v>12610</v>
      </c>
    </row>
    <row r="51" spans="1:14" x14ac:dyDescent="0.25">
      <c r="A51" s="34">
        <v>2023</v>
      </c>
      <c r="C51" s="39">
        <v>14361</v>
      </c>
      <c r="D51" s="39">
        <v>15473</v>
      </c>
      <c r="F51" s="39">
        <v>468</v>
      </c>
      <c r="H51" s="39">
        <v>13893</v>
      </c>
      <c r="I51" s="39">
        <v>15005</v>
      </c>
      <c r="K51" s="39">
        <v>2457</v>
      </c>
      <c r="M51" s="39">
        <v>11436</v>
      </c>
      <c r="N51" s="39">
        <v>12548</v>
      </c>
    </row>
    <row r="52" spans="1:14" x14ac:dyDescent="0.25">
      <c r="A52" s="34">
        <v>2024</v>
      </c>
      <c r="C52" s="39">
        <v>14489</v>
      </c>
      <c r="D52" s="39">
        <v>15622</v>
      </c>
      <c r="F52" s="39">
        <v>486</v>
      </c>
      <c r="H52" s="39">
        <v>14003</v>
      </c>
      <c r="I52" s="39">
        <v>15136</v>
      </c>
      <c r="K52" s="39">
        <v>2623</v>
      </c>
      <c r="M52" s="39">
        <v>11381</v>
      </c>
      <c r="N52" s="39">
        <v>12514</v>
      </c>
    </row>
    <row r="53" spans="1:14" x14ac:dyDescent="0.25">
      <c r="A53" s="34">
        <v>2025</v>
      </c>
      <c r="C53" s="39">
        <v>14617</v>
      </c>
      <c r="D53" s="39">
        <v>15768</v>
      </c>
      <c r="F53" s="39">
        <v>495</v>
      </c>
      <c r="H53" s="39">
        <v>14122</v>
      </c>
      <c r="I53" s="39">
        <v>15273</v>
      </c>
      <c r="K53" s="39">
        <v>2766</v>
      </c>
      <c r="M53" s="39">
        <v>11356</v>
      </c>
      <c r="N53" s="39">
        <v>12507</v>
      </c>
    </row>
    <row r="54" spans="1:14" x14ac:dyDescent="0.25">
      <c r="A54" s="34">
        <v>2026</v>
      </c>
      <c r="C54" s="39">
        <v>14744</v>
      </c>
      <c r="D54" s="39">
        <v>15915</v>
      </c>
      <c r="F54" s="39">
        <v>501</v>
      </c>
      <c r="H54" s="39">
        <v>14243</v>
      </c>
      <c r="I54" s="39">
        <v>15414</v>
      </c>
      <c r="K54" s="39">
        <v>2888</v>
      </c>
      <c r="M54" s="39">
        <v>11355</v>
      </c>
      <c r="N54" s="39">
        <v>12526</v>
      </c>
    </row>
    <row r="55" spans="1:14" x14ac:dyDescent="0.25">
      <c r="A55" s="34">
        <v>2027</v>
      </c>
      <c r="C55" s="39">
        <v>14872</v>
      </c>
      <c r="D55" s="39">
        <v>16061</v>
      </c>
      <c r="F55" s="39">
        <v>506</v>
      </c>
      <c r="H55" s="39">
        <v>14366</v>
      </c>
      <c r="I55" s="39">
        <v>15555</v>
      </c>
      <c r="K55" s="39">
        <v>2990</v>
      </c>
      <c r="M55" s="39">
        <v>11377</v>
      </c>
      <c r="N55" s="39">
        <v>12566</v>
      </c>
    </row>
    <row r="56" spans="1:14" x14ac:dyDescent="0.25">
      <c r="A56" s="34">
        <v>2028</v>
      </c>
      <c r="C56" s="39">
        <v>14998</v>
      </c>
      <c r="D56" s="39">
        <v>16209</v>
      </c>
      <c r="F56" s="39">
        <v>509</v>
      </c>
      <c r="H56" s="39">
        <v>14489</v>
      </c>
      <c r="I56" s="39">
        <v>15700</v>
      </c>
      <c r="K56" s="39">
        <v>3073</v>
      </c>
      <c r="M56" s="39">
        <v>11416</v>
      </c>
      <c r="N56" s="39">
        <v>12627</v>
      </c>
    </row>
    <row r="57" spans="1:14" x14ac:dyDescent="0.25">
      <c r="A57" s="38" t="s">
        <v>101</v>
      </c>
      <c r="C57" s="40">
        <v>0.9</v>
      </c>
      <c r="D57" s="40">
        <v>0.9</v>
      </c>
      <c r="F57" s="41">
        <v>4.4000000000000004</v>
      </c>
      <c r="H57" s="40">
        <v>0.8</v>
      </c>
      <c r="I57" s="40">
        <v>0.9</v>
      </c>
      <c r="K57" s="41">
        <v>7.7</v>
      </c>
      <c r="M57" s="40">
        <v>-0.5</v>
      </c>
      <c r="N57" s="40">
        <v>-0.3</v>
      </c>
    </row>
    <row r="59" spans="1:14" x14ac:dyDescent="0.25">
      <c r="A59" s="37" t="s">
        <v>47</v>
      </c>
      <c r="C59" s="38" t="s">
        <v>97</v>
      </c>
      <c r="D59" s="38" t="s">
        <v>98</v>
      </c>
      <c r="F59" s="38" t="s">
        <v>99</v>
      </c>
      <c r="H59" s="38" t="s">
        <v>97</v>
      </c>
      <c r="I59" s="38" t="s">
        <v>98</v>
      </c>
      <c r="K59" s="38" t="s">
        <v>100</v>
      </c>
      <c r="M59" s="38" t="s">
        <v>97</v>
      </c>
      <c r="N59" s="38" t="s">
        <v>98</v>
      </c>
    </row>
    <row r="60" spans="1:14" x14ac:dyDescent="0.25">
      <c r="A60" s="34">
        <v>2019</v>
      </c>
      <c r="C60" s="39">
        <v>2445</v>
      </c>
      <c r="D60" s="39">
        <v>2568</v>
      </c>
      <c r="F60" s="39">
        <v>31</v>
      </c>
      <c r="H60" s="39">
        <v>2414</v>
      </c>
      <c r="I60" s="39">
        <v>2537</v>
      </c>
      <c r="K60" s="39">
        <v>120</v>
      </c>
      <c r="M60" s="39">
        <v>2294</v>
      </c>
      <c r="N60" s="39">
        <v>2417</v>
      </c>
    </row>
    <row r="61" spans="1:14" x14ac:dyDescent="0.25">
      <c r="A61" s="34">
        <v>2020</v>
      </c>
      <c r="C61" s="39">
        <v>2457</v>
      </c>
      <c r="D61" s="39">
        <v>2583</v>
      </c>
      <c r="F61" s="39">
        <v>34</v>
      </c>
      <c r="H61" s="39">
        <v>2423</v>
      </c>
      <c r="I61" s="39">
        <v>2549</v>
      </c>
      <c r="K61" s="39">
        <v>140</v>
      </c>
      <c r="M61" s="39">
        <v>2282</v>
      </c>
      <c r="N61" s="39">
        <v>2408</v>
      </c>
    </row>
    <row r="62" spans="1:14" x14ac:dyDescent="0.25">
      <c r="A62" s="34">
        <v>2021</v>
      </c>
      <c r="C62" s="39">
        <v>2473</v>
      </c>
      <c r="D62" s="39">
        <v>2600</v>
      </c>
      <c r="F62" s="39">
        <v>37</v>
      </c>
      <c r="H62" s="39">
        <v>2436</v>
      </c>
      <c r="I62" s="39">
        <v>2563</v>
      </c>
      <c r="K62" s="39">
        <v>159</v>
      </c>
      <c r="M62" s="39">
        <v>2278</v>
      </c>
      <c r="N62" s="39">
        <v>2405</v>
      </c>
    </row>
    <row r="63" spans="1:14" x14ac:dyDescent="0.25">
      <c r="A63" s="34">
        <v>2022</v>
      </c>
      <c r="C63" s="39">
        <v>2489</v>
      </c>
      <c r="D63" s="39">
        <v>2617</v>
      </c>
      <c r="F63" s="39">
        <v>38</v>
      </c>
      <c r="H63" s="39">
        <v>2451</v>
      </c>
      <c r="I63" s="39">
        <v>2579</v>
      </c>
      <c r="K63" s="39">
        <v>175</v>
      </c>
      <c r="M63" s="39">
        <v>2275</v>
      </c>
      <c r="N63" s="39">
        <v>2403</v>
      </c>
    </row>
    <row r="64" spans="1:14" x14ac:dyDescent="0.25">
      <c r="A64" s="34">
        <v>2023</v>
      </c>
      <c r="C64" s="39">
        <v>2505</v>
      </c>
      <c r="D64" s="39">
        <v>2633</v>
      </c>
      <c r="F64" s="39">
        <v>39</v>
      </c>
      <c r="H64" s="39">
        <v>2466</v>
      </c>
      <c r="I64" s="39">
        <v>2594</v>
      </c>
      <c r="K64" s="39">
        <v>190</v>
      </c>
      <c r="M64" s="39">
        <v>2275</v>
      </c>
      <c r="N64" s="39">
        <v>2403</v>
      </c>
    </row>
    <row r="65" spans="1:14" x14ac:dyDescent="0.25">
      <c r="A65" s="34">
        <v>2024</v>
      </c>
      <c r="C65" s="39">
        <v>2522</v>
      </c>
      <c r="D65" s="39">
        <v>2649</v>
      </c>
      <c r="F65" s="39">
        <v>41</v>
      </c>
      <c r="H65" s="39">
        <v>2481</v>
      </c>
      <c r="I65" s="39">
        <v>2608</v>
      </c>
      <c r="K65" s="39">
        <v>204</v>
      </c>
      <c r="M65" s="39">
        <v>2277</v>
      </c>
      <c r="N65" s="39">
        <v>2404</v>
      </c>
    </row>
    <row r="66" spans="1:14" x14ac:dyDescent="0.25">
      <c r="A66" s="34">
        <v>2025</v>
      </c>
      <c r="C66" s="39">
        <v>2538</v>
      </c>
      <c r="D66" s="39">
        <v>2666</v>
      </c>
      <c r="F66" s="39">
        <v>43</v>
      </c>
      <c r="H66" s="39">
        <v>2495</v>
      </c>
      <c r="I66" s="39">
        <v>2623</v>
      </c>
      <c r="K66" s="39">
        <v>215</v>
      </c>
      <c r="M66" s="39">
        <v>2280</v>
      </c>
      <c r="N66" s="39">
        <v>2408</v>
      </c>
    </row>
    <row r="67" spans="1:14" x14ac:dyDescent="0.25">
      <c r="A67" s="34">
        <v>2026</v>
      </c>
      <c r="C67" s="39">
        <v>2554</v>
      </c>
      <c r="D67" s="39">
        <v>2684</v>
      </c>
      <c r="F67" s="39">
        <v>44</v>
      </c>
      <c r="H67" s="39">
        <v>2510</v>
      </c>
      <c r="I67" s="39">
        <v>2640</v>
      </c>
      <c r="K67" s="39">
        <v>225</v>
      </c>
      <c r="M67" s="39">
        <v>2285</v>
      </c>
      <c r="N67" s="39">
        <v>2415</v>
      </c>
    </row>
    <row r="68" spans="1:14" x14ac:dyDescent="0.25">
      <c r="A68" s="34">
        <v>2027</v>
      </c>
      <c r="C68" s="39">
        <v>2570</v>
      </c>
      <c r="D68" s="39">
        <v>2701</v>
      </c>
      <c r="F68" s="39">
        <v>46</v>
      </c>
      <c r="H68" s="39">
        <v>2524</v>
      </c>
      <c r="I68" s="39">
        <v>2655</v>
      </c>
      <c r="K68" s="39">
        <v>233</v>
      </c>
      <c r="M68" s="39">
        <v>2291</v>
      </c>
      <c r="N68" s="39">
        <v>2422</v>
      </c>
    </row>
    <row r="69" spans="1:14" x14ac:dyDescent="0.25">
      <c r="A69" s="34">
        <v>2028</v>
      </c>
      <c r="C69" s="39">
        <v>2587</v>
      </c>
      <c r="D69" s="39">
        <v>2720</v>
      </c>
      <c r="F69" s="39">
        <v>47</v>
      </c>
      <c r="H69" s="39">
        <v>2540</v>
      </c>
      <c r="I69" s="39">
        <v>2673</v>
      </c>
      <c r="K69" s="39">
        <v>240</v>
      </c>
      <c r="M69" s="39">
        <v>2300</v>
      </c>
      <c r="N69" s="39">
        <v>2433</v>
      </c>
    </row>
    <row r="70" spans="1:14" x14ac:dyDescent="0.25">
      <c r="A70" s="38" t="s">
        <v>101</v>
      </c>
      <c r="C70" s="40">
        <v>0.6</v>
      </c>
      <c r="D70" s="40">
        <v>0.6</v>
      </c>
      <c r="F70" s="41">
        <v>4.8</v>
      </c>
      <c r="H70" s="40">
        <v>0.6</v>
      </c>
      <c r="I70" s="40">
        <v>0.6</v>
      </c>
      <c r="K70" s="39">
        <v>8</v>
      </c>
      <c r="M70" s="34">
        <v>0</v>
      </c>
      <c r="N70" s="40">
        <v>0.1</v>
      </c>
    </row>
    <row r="72" spans="1:14" x14ac:dyDescent="0.25">
      <c r="A72" s="37" t="s">
        <v>49</v>
      </c>
      <c r="C72" s="38" t="s">
        <v>97</v>
      </c>
      <c r="D72" s="38" t="s">
        <v>98</v>
      </c>
      <c r="F72" s="38" t="s">
        <v>99</v>
      </c>
      <c r="H72" s="38" t="s">
        <v>97</v>
      </c>
      <c r="I72" s="38" t="s">
        <v>98</v>
      </c>
      <c r="K72" s="38" t="s">
        <v>100</v>
      </c>
      <c r="M72" s="38" t="s">
        <v>97</v>
      </c>
      <c r="N72" s="38" t="s">
        <v>98</v>
      </c>
    </row>
    <row r="73" spans="1:14" x14ac:dyDescent="0.25">
      <c r="A73" s="34">
        <v>2019</v>
      </c>
      <c r="C73" s="39">
        <v>2118</v>
      </c>
      <c r="D73" s="39">
        <v>2313</v>
      </c>
      <c r="F73" s="39">
        <v>23</v>
      </c>
      <c r="H73" s="39">
        <v>2095</v>
      </c>
      <c r="I73" s="39">
        <v>2290</v>
      </c>
      <c r="K73" s="39">
        <v>241</v>
      </c>
      <c r="M73" s="39">
        <v>1854</v>
      </c>
      <c r="N73" s="39">
        <v>2049</v>
      </c>
    </row>
    <row r="74" spans="1:14" x14ac:dyDescent="0.25">
      <c r="A74" s="34">
        <v>2020</v>
      </c>
      <c r="C74" s="39">
        <v>2142</v>
      </c>
      <c r="D74" s="39">
        <v>2340</v>
      </c>
      <c r="F74" s="39">
        <v>29</v>
      </c>
      <c r="H74" s="39">
        <v>2113</v>
      </c>
      <c r="I74" s="39">
        <v>2311</v>
      </c>
      <c r="K74" s="39">
        <v>274</v>
      </c>
      <c r="M74" s="39">
        <v>1838</v>
      </c>
      <c r="N74" s="39">
        <v>2036</v>
      </c>
    </row>
    <row r="75" spans="1:14" x14ac:dyDescent="0.25">
      <c r="A75" s="34">
        <v>2021</v>
      </c>
      <c r="C75" s="39">
        <v>2167</v>
      </c>
      <c r="D75" s="39">
        <v>2368</v>
      </c>
      <c r="F75" s="39">
        <v>32</v>
      </c>
      <c r="H75" s="39">
        <v>2135</v>
      </c>
      <c r="I75" s="39">
        <v>2336</v>
      </c>
      <c r="K75" s="39">
        <v>305</v>
      </c>
      <c r="M75" s="39">
        <v>1830</v>
      </c>
      <c r="N75" s="39">
        <v>2031</v>
      </c>
    </row>
    <row r="76" spans="1:14" x14ac:dyDescent="0.25">
      <c r="A76" s="34">
        <v>2022</v>
      </c>
      <c r="C76" s="39">
        <v>2193</v>
      </c>
      <c r="D76" s="39">
        <v>2398</v>
      </c>
      <c r="F76" s="39">
        <v>31</v>
      </c>
      <c r="H76" s="39">
        <v>2162</v>
      </c>
      <c r="I76" s="39">
        <v>2367</v>
      </c>
      <c r="K76" s="39">
        <v>335</v>
      </c>
      <c r="M76" s="39">
        <v>1827</v>
      </c>
      <c r="N76" s="39">
        <v>2032</v>
      </c>
    </row>
    <row r="77" spans="1:14" x14ac:dyDescent="0.25">
      <c r="A77" s="34">
        <v>2023</v>
      </c>
      <c r="C77" s="39">
        <v>2218</v>
      </c>
      <c r="D77" s="39">
        <v>2429</v>
      </c>
      <c r="F77" s="39">
        <v>33</v>
      </c>
      <c r="H77" s="39">
        <v>2185</v>
      </c>
      <c r="I77" s="39">
        <v>2396</v>
      </c>
      <c r="K77" s="39">
        <v>361</v>
      </c>
      <c r="M77" s="39">
        <v>1823</v>
      </c>
      <c r="N77" s="39">
        <v>2034</v>
      </c>
    </row>
    <row r="78" spans="1:14" x14ac:dyDescent="0.25">
      <c r="A78" s="34">
        <v>2024</v>
      </c>
      <c r="C78" s="39">
        <v>2242</v>
      </c>
      <c r="D78" s="39">
        <v>2460</v>
      </c>
      <c r="F78" s="39">
        <v>37</v>
      </c>
      <c r="H78" s="39">
        <v>2205</v>
      </c>
      <c r="I78" s="39">
        <v>2423</v>
      </c>
      <c r="K78" s="39">
        <v>385</v>
      </c>
      <c r="M78" s="39">
        <v>1820</v>
      </c>
      <c r="N78" s="39">
        <v>2038</v>
      </c>
    </row>
    <row r="79" spans="1:14" x14ac:dyDescent="0.25">
      <c r="A79" s="34">
        <v>2025</v>
      </c>
      <c r="C79" s="39">
        <v>2267</v>
      </c>
      <c r="D79" s="39">
        <v>2491</v>
      </c>
      <c r="F79" s="39">
        <v>41</v>
      </c>
      <c r="H79" s="39">
        <v>2226</v>
      </c>
      <c r="I79" s="39">
        <v>2450</v>
      </c>
      <c r="K79" s="39">
        <v>406</v>
      </c>
      <c r="M79" s="39">
        <v>1821</v>
      </c>
      <c r="N79" s="39">
        <v>2045</v>
      </c>
    </row>
    <row r="80" spans="1:14" x14ac:dyDescent="0.25">
      <c r="A80" s="34">
        <v>2026</v>
      </c>
      <c r="C80" s="39">
        <v>2292</v>
      </c>
      <c r="D80" s="39">
        <v>2522</v>
      </c>
      <c r="F80" s="39">
        <v>44</v>
      </c>
      <c r="H80" s="39">
        <v>2248</v>
      </c>
      <c r="I80" s="39">
        <v>2478</v>
      </c>
      <c r="K80" s="39">
        <v>423</v>
      </c>
      <c r="M80" s="39">
        <v>1825</v>
      </c>
      <c r="N80" s="39">
        <v>2055</v>
      </c>
    </row>
    <row r="81" spans="1:14" x14ac:dyDescent="0.25">
      <c r="A81" s="34">
        <v>2027</v>
      </c>
      <c r="C81" s="39">
        <v>2316</v>
      </c>
      <c r="D81" s="39">
        <v>2552</v>
      </c>
      <c r="F81" s="39">
        <v>47</v>
      </c>
      <c r="H81" s="39">
        <v>2269</v>
      </c>
      <c r="I81" s="39">
        <v>2505</v>
      </c>
      <c r="K81" s="39">
        <v>438</v>
      </c>
      <c r="M81" s="39">
        <v>1831</v>
      </c>
      <c r="N81" s="39">
        <v>2067</v>
      </c>
    </row>
    <row r="82" spans="1:14" x14ac:dyDescent="0.25">
      <c r="A82" s="34">
        <v>2028</v>
      </c>
      <c r="C82" s="39">
        <v>2342</v>
      </c>
      <c r="D82" s="39">
        <v>2583</v>
      </c>
      <c r="F82" s="39">
        <v>50</v>
      </c>
      <c r="H82" s="39">
        <v>2292</v>
      </c>
      <c r="I82" s="39">
        <v>2533</v>
      </c>
      <c r="K82" s="39">
        <v>450</v>
      </c>
      <c r="M82" s="39">
        <v>1842</v>
      </c>
      <c r="N82" s="39">
        <v>2083</v>
      </c>
    </row>
    <row r="83" spans="1:14" x14ac:dyDescent="0.25">
      <c r="A83" s="38" t="s">
        <v>101</v>
      </c>
      <c r="C83" s="41">
        <v>1.1000000000000001</v>
      </c>
      <c r="D83" s="41">
        <v>1.2</v>
      </c>
      <c r="F83" s="41">
        <v>8.8000000000000007</v>
      </c>
      <c r="H83" s="39">
        <v>1</v>
      </c>
      <c r="I83" s="41">
        <v>1.1000000000000001</v>
      </c>
      <c r="K83" s="41">
        <v>7.2</v>
      </c>
      <c r="M83" s="40">
        <v>-0.1</v>
      </c>
      <c r="N83" s="40">
        <v>0.2</v>
      </c>
    </row>
    <row r="85" spans="1:14" x14ac:dyDescent="0.25">
      <c r="A85" s="37" t="s">
        <v>51</v>
      </c>
      <c r="C85" s="38" t="s">
        <v>97</v>
      </c>
      <c r="D85" s="38" t="s">
        <v>98</v>
      </c>
      <c r="F85" s="38" t="s">
        <v>99</v>
      </c>
      <c r="H85" s="38" t="s">
        <v>97</v>
      </c>
      <c r="I85" s="38" t="s">
        <v>98</v>
      </c>
      <c r="K85" s="38" t="s">
        <v>100</v>
      </c>
      <c r="M85" s="38" t="s">
        <v>97</v>
      </c>
      <c r="N85" s="38" t="s">
        <v>98</v>
      </c>
    </row>
    <row r="86" spans="1:14" x14ac:dyDescent="0.25">
      <c r="A86" s="34">
        <v>2019</v>
      </c>
      <c r="C86" s="39">
        <v>1095</v>
      </c>
      <c r="D86" s="39">
        <v>1128</v>
      </c>
      <c r="F86" s="39">
        <v>119</v>
      </c>
      <c r="H86" s="39">
        <v>976</v>
      </c>
      <c r="I86" s="39">
        <v>1009</v>
      </c>
      <c r="K86" s="39">
        <v>125</v>
      </c>
      <c r="M86" s="39">
        <v>851</v>
      </c>
      <c r="N86" s="39">
        <v>884</v>
      </c>
    </row>
    <row r="87" spans="1:14" x14ac:dyDescent="0.25">
      <c r="A87" s="34">
        <v>2020</v>
      </c>
      <c r="C87" s="39">
        <v>1100</v>
      </c>
      <c r="D87" s="39">
        <v>1132</v>
      </c>
      <c r="F87" s="39">
        <v>124</v>
      </c>
      <c r="H87" s="39">
        <v>976</v>
      </c>
      <c r="I87" s="39">
        <v>1008</v>
      </c>
      <c r="K87" s="39">
        <v>141</v>
      </c>
      <c r="M87" s="39">
        <v>834</v>
      </c>
      <c r="N87" s="39">
        <v>866</v>
      </c>
    </row>
    <row r="88" spans="1:14" x14ac:dyDescent="0.25">
      <c r="A88" s="34">
        <v>2021</v>
      </c>
      <c r="C88" s="39">
        <v>1106</v>
      </c>
      <c r="D88" s="39">
        <v>1139</v>
      </c>
      <c r="F88" s="39">
        <v>126</v>
      </c>
      <c r="H88" s="39">
        <v>980</v>
      </c>
      <c r="I88" s="39">
        <v>1013</v>
      </c>
      <c r="K88" s="39">
        <v>157</v>
      </c>
      <c r="M88" s="39">
        <v>823</v>
      </c>
      <c r="N88" s="39">
        <v>856</v>
      </c>
    </row>
    <row r="89" spans="1:14" x14ac:dyDescent="0.25">
      <c r="A89" s="34">
        <v>2022</v>
      </c>
      <c r="C89" s="39">
        <v>1112</v>
      </c>
      <c r="D89" s="39">
        <v>1145</v>
      </c>
      <c r="F89" s="39">
        <v>127</v>
      </c>
      <c r="H89" s="39">
        <v>985</v>
      </c>
      <c r="I89" s="39">
        <v>1018</v>
      </c>
      <c r="K89" s="39">
        <v>171</v>
      </c>
      <c r="M89" s="39">
        <v>814</v>
      </c>
      <c r="N89" s="39">
        <v>847</v>
      </c>
    </row>
    <row r="90" spans="1:14" x14ac:dyDescent="0.25">
      <c r="A90" s="34">
        <v>2023</v>
      </c>
      <c r="C90" s="39">
        <v>1118</v>
      </c>
      <c r="D90" s="39">
        <v>1152</v>
      </c>
      <c r="F90" s="39">
        <v>127</v>
      </c>
      <c r="H90" s="39">
        <v>991</v>
      </c>
      <c r="I90" s="39">
        <v>1025</v>
      </c>
      <c r="K90" s="39">
        <v>183</v>
      </c>
      <c r="M90" s="39">
        <v>807</v>
      </c>
      <c r="N90" s="39">
        <v>841</v>
      </c>
    </row>
    <row r="91" spans="1:14" x14ac:dyDescent="0.25">
      <c r="A91" s="34">
        <v>2024</v>
      </c>
      <c r="C91" s="39">
        <v>1124</v>
      </c>
      <c r="D91" s="39">
        <v>1158</v>
      </c>
      <c r="F91" s="39">
        <v>128</v>
      </c>
      <c r="H91" s="39">
        <v>996</v>
      </c>
      <c r="I91" s="39">
        <v>1030</v>
      </c>
      <c r="K91" s="39">
        <v>194</v>
      </c>
      <c r="M91" s="39">
        <v>801</v>
      </c>
      <c r="N91" s="39">
        <v>835</v>
      </c>
    </row>
    <row r="92" spans="1:14" x14ac:dyDescent="0.25">
      <c r="A92" s="34">
        <v>2025</v>
      </c>
      <c r="C92" s="39">
        <v>1130</v>
      </c>
      <c r="D92" s="39">
        <v>1164</v>
      </c>
      <c r="F92" s="39">
        <v>130</v>
      </c>
      <c r="H92" s="39">
        <v>1000</v>
      </c>
      <c r="I92" s="39">
        <v>1034</v>
      </c>
      <c r="K92" s="39">
        <v>204</v>
      </c>
      <c r="M92" s="39">
        <v>796</v>
      </c>
      <c r="N92" s="39">
        <v>830</v>
      </c>
    </row>
    <row r="93" spans="1:14" x14ac:dyDescent="0.25">
      <c r="A93" s="34">
        <v>2026</v>
      </c>
      <c r="C93" s="39">
        <v>1136</v>
      </c>
      <c r="D93" s="39">
        <v>1170</v>
      </c>
      <c r="F93" s="39">
        <v>131</v>
      </c>
      <c r="H93" s="39">
        <v>1005</v>
      </c>
      <c r="I93" s="39">
        <v>1039</v>
      </c>
      <c r="K93" s="39">
        <v>213</v>
      </c>
      <c r="M93" s="39">
        <v>792</v>
      </c>
      <c r="N93" s="39">
        <v>826</v>
      </c>
    </row>
    <row r="94" spans="1:14" x14ac:dyDescent="0.25">
      <c r="A94" s="34">
        <v>2027</v>
      </c>
      <c r="C94" s="39">
        <v>1142</v>
      </c>
      <c r="D94" s="39">
        <v>1177</v>
      </c>
      <c r="F94" s="39">
        <v>132</v>
      </c>
      <c r="H94" s="39">
        <v>1010</v>
      </c>
      <c r="I94" s="39">
        <v>1045</v>
      </c>
      <c r="K94" s="39">
        <v>220</v>
      </c>
      <c r="M94" s="39">
        <v>790</v>
      </c>
      <c r="N94" s="39">
        <v>825</v>
      </c>
    </row>
    <row r="95" spans="1:14" x14ac:dyDescent="0.25">
      <c r="A95" s="34">
        <v>2028</v>
      </c>
      <c r="C95" s="39">
        <v>1148</v>
      </c>
      <c r="D95" s="39">
        <v>1184</v>
      </c>
      <c r="F95" s="39">
        <v>133</v>
      </c>
      <c r="H95" s="39">
        <v>1015</v>
      </c>
      <c r="I95" s="39">
        <v>1051</v>
      </c>
      <c r="K95" s="39">
        <v>226</v>
      </c>
      <c r="M95" s="39">
        <v>789</v>
      </c>
      <c r="N95" s="39">
        <v>825</v>
      </c>
    </row>
    <row r="96" spans="1:14" x14ac:dyDescent="0.25">
      <c r="A96" s="38" t="s">
        <v>101</v>
      </c>
      <c r="C96" s="40">
        <v>0.5</v>
      </c>
      <c r="D96" s="40">
        <v>0.5</v>
      </c>
      <c r="F96" s="41">
        <v>1.2</v>
      </c>
      <c r="H96" s="40">
        <v>0.4</v>
      </c>
      <c r="I96" s="40">
        <v>0.5</v>
      </c>
      <c r="K96" s="41">
        <v>6.8</v>
      </c>
      <c r="M96" s="40">
        <v>-0.8</v>
      </c>
      <c r="N96" s="40">
        <v>-0.8</v>
      </c>
    </row>
    <row r="98" spans="1:14" ht="13.8" x14ac:dyDescent="0.25">
      <c r="A98" s="42" t="s">
        <v>103</v>
      </c>
    </row>
    <row r="100" spans="1:14" x14ac:dyDescent="0.25">
      <c r="A100" s="37" t="s">
        <v>104</v>
      </c>
      <c r="C100" s="38" t="s">
        <v>97</v>
      </c>
      <c r="D100" s="38" t="s">
        <v>98</v>
      </c>
      <c r="F100" s="38" t="s">
        <v>99</v>
      </c>
      <c r="H100" s="38" t="s">
        <v>97</v>
      </c>
      <c r="I100" s="38" t="s">
        <v>98</v>
      </c>
      <c r="K100" s="38" t="s">
        <v>100</v>
      </c>
      <c r="M100" s="38" t="s">
        <v>97</v>
      </c>
      <c r="N100" s="38" t="s">
        <v>98</v>
      </c>
    </row>
    <row r="101" spans="1:14" x14ac:dyDescent="0.25">
      <c r="A101" s="34">
        <v>2019</v>
      </c>
      <c r="C101" s="39">
        <v>299</v>
      </c>
      <c r="D101" s="39">
        <v>313</v>
      </c>
      <c r="F101" s="39">
        <v>2</v>
      </c>
      <c r="H101" s="39">
        <v>296</v>
      </c>
      <c r="I101" s="39">
        <v>310</v>
      </c>
      <c r="K101" s="39">
        <v>27</v>
      </c>
      <c r="M101" s="39">
        <v>269</v>
      </c>
      <c r="N101" s="39">
        <v>283</v>
      </c>
    </row>
    <row r="102" spans="1:14" x14ac:dyDescent="0.25">
      <c r="A102" s="34">
        <v>2020</v>
      </c>
      <c r="C102" s="39">
        <v>301</v>
      </c>
      <c r="D102" s="39">
        <v>315</v>
      </c>
      <c r="F102" s="39">
        <v>3</v>
      </c>
      <c r="H102" s="39">
        <v>298</v>
      </c>
      <c r="I102" s="39">
        <v>313</v>
      </c>
      <c r="K102" s="39">
        <v>31</v>
      </c>
      <c r="M102" s="39">
        <v>267</v>
      </c>
      <c r="N102" s="39">
        <v>282</v>
      </c>
    </row>
    <row r="103" spans="1:14" x14ac:dyDescent="0.25">
      <c r="A103" s="34">
        <v>2021</v>
      </c>
      <c r="C103" s="39">
        <v>304</v>
      </c>
      <c r="D103" s="39">
        <v>319</v>
      </c>
      <c r="F103" s="39">
        <v>3</v>
      </c>
      <c r="H103" s="39">
        <v>301</v>
      </c>
      <c r="I103" s="39">
        <v>316</v>
      </c>
      <c r="K103" s="39">
        <v>34</v>
      </c>
      <c r="M103" s="39">
        <v>267</v>
      </c>
      <c r="N103" s="39">
        <v>282</v>
      </c>
    </row>
    <row r="104" spans="1:14" x14ac:dyDescent="0.25">
      <c r="A104" s="34">
        <v>2022</v>
      </c>
      <c r="C104" s="39">
        <v>308</v>
      </c>
      <c r="D104" s="39">
        <v>323</v>
      </c>
      <c r="F104" s="39">
        <v>3</v>
      </c>
      <c r="H104" s="39">
        <v>305</v>
      </c>
      <c r="I104" s="39">
        <v>320</v>
      </c>
      <c r="K104" s="39">
        <v>37</v>
      </c>
      <c r="M104" s="39">
        <v>268</v>
      </c>
      <c r="N104" s="39">
        <v>283</v>
      </c>
    </row>
    <row r="105" spans="1:14" x14ac:dyDescent="0.25">
      <c r="A105" s="34">
        <v>2023</v>
      </c>
      <c r="C105" s="39">
        <v>311</v>
      </c>
      <c r="D105" s="39">
        <v>326</v>
      </c>
      <c r="F105" s="39">
        <v>3</v>
      </c>
      <c r="H105" s="39">
        <v>308</v>
      </c>
      <c r="I105" s="39">
        <v>323</v>
      </c>
      <c r="K105" s="39">
        <v>39</v>
      </c>
      <c r="M105" s="39">
        <v>268</v>
      </c>
      <c r="N105" s="39">
        <v>284</v>
      </c>
    </row>
    <row r="106" spans="1:14" x14ac:dyDescent="0.25">
      <c r="A106" s="34">
        <v>2024</v>
      </c>
      <c r="C106" s="39">
        <v>314</v>
      </c>
      <c r="D106" s="39">
        <v>330</v>
      </c>
      <c r="F106" s="39">
        <v>3</v>
      </c>
      <c r="H106" s="39">
        <v>311</v>
      </c>
      <c r="I106" s="39">
        <v>327</v>
      </c>
      <c r="K106" s="39">
        <v>42</v>
      </c>
      <c r="M106" s="39">
        <v>269</v>
      </c>
      <c r="N106" s="39">
        <v>285</v>
      </c>
    </row>
    <row r="107" spans="1:14" x14ac:dyDescent="0.25">
      <c r="A107" s="34">
        <v>2025</v>
      </c>
      <c r="C107" s="39">
        <v>317</v>
      </c>
      <c r="D107" s="39">
        <v>334</v>
      </c>
      <c r="F107" s="39">
        <v>4</v>
      </c>
      <c r="H107" s="39">
        <v>314</v>
      </c>
      <c r="I107" s="39">
        <v>330</v>
      </c>
      <c r="K107" s="39">
        <v>44</v>
      </c>
      <c r="M107" s="39">
        <v>270</v>
      </c>
      <c r="N107" s="39">
        <v>286</v>
      </c>
    </row>
    <row r="108" spans="1:14" x14ac:dyDescent="0.25">
      <c r="A108" s="34">
        <v>2026</v>
      </c>
      <c r="C108" s="39">
        <v>321</v>
      </c>
      <c r="D108" s="39">
        <v>337</v>
      </c>
      <c r="F108" s="39">
        <v>4</v>
      </c>
      <c r="H108" s="39">
        <v>317</v>
      </c>
      <c r="I108" s="39">
        <v>333</v>
      </c>
      <c r="K108" s="39">
        <v>45</v>
      </c>
      <c r="M108" s="39">
        <v>272</v>
      </c>
      <c r="N108" s="39">
        <v>288</v>
      </c>
    </row>
    <row r="109" spans="1:14" x14ac:dyDescent="0.25">
      <c r="A109" s="34">
        <v>2027</v>
      </c>
      <c r="C109" s="39">
        <v>324</v>
      </c>
      <c r="D109" s="39">
        <v>340</v>
      </c>
      <c r="F109" s="39">
        <v>4</v>
      </c>
      <c r="H109" s="39">
        <v>320</v>
      </c>
      <c r="I109" s="39">
        <v>337</v>
      </c>
      <c r="K109" s="39">
        <v>47</v>
      </c>
      <c r="M109" s="39">
        <v>273</v>
      </c>
      <c r="N109" s="39">
        <v>290</v>
      </c>
    </row>
    <row r="110" spans="1:14" x14ac:dyDescent="0.25">
      <c r="A110" s="34">
        <v>2028</v>
      </c>
      <c r="C110" s="39">
        <v>327</v>
      </c>
      <c r="D110" s="39">
        <v>344</v>
      </c>
      <c r="F110" s="39">
        <v>4</v>
      </c>
      <c r="H110" s="39">
        <v>323</v>
      </c>
      <c r="I110" s="39">
        <v>340</v>
      </c>
      <c r="K110" s="39">
        <v>48</v>
      </c>
      <c r="M110" s="39">
        <v>275</v>
      </c>
      <c r="N110" s="39">
        <v>292</v>
      </c>
    </row>
    <row r="111" spans="1:14" x14ac:dyDescent="0.25">
      <c r="A111" s="38" t="s">
        <v>101</v>
      </c>
      <c r="C111" s="133">
        <v>1</v>
      </c>
      <c r="D111" s="133">
        <v>1.1000000000000001</v>
      </c>
      <c r="E111" s="133"/>
      <c r="F111" s="133">
        <v>5.8</v>
      </c>
      <c r="G111" s="133"/>
      <c r="H111" s="133">
        <v>1</v>
      </c>
      <c r="I111" s="133">
        <v>1</v>
      </c>
      <c r="J111" s="133"/>
      <c r="K111" s="133">
        <v>6.5</v>
      </c>
      <c r="L111" s="133"/>
      <c r="M111" s="133">
        <v>0.3</v>
      </c>
      <c r="N111" s="133">
        <v>0.4</v>
      </c>
    </row>
    <row r="113" spans="1:14" x14ac:dyDescent="0.25">
      <c r="A113" s="37" t="s">
        <v>43</v>
      </c>
      <c r="C113" s="38" t="s">
        <v>97</v>
      </c>
      <c r="D113" s="38" t="s">
        <v>98</v>
      </c>
      <c r="F113" s="38" t="s">
        <v>99</v>
      </c>
      <c r="H113" s="38" t="s">
        <v>97</v>
      </c>
      <c r="I113" s="38" t="s">
        <v>98</v>
      </c>
      <c r="K113" s="38" t="s">
        <v>100</v>
      </c>
      <c r="M113" s="38" t="s">
        <v>97</v>
      </c>
      <c r="N113" s="38" t="s">
        <v>98</v>
      </c>
    </row>
    <row r="114" spans="1:14" x14ac:dyDescent="0.25">
      <c r="A114" s="34">
        <v>2019</v>
      </c>
      <c r="C114" s="39">
        <v>999</v>
      </c>
      <c r="D114" s="39">
        <v>1047</v>
      </c>
      <c r="F114" s="39">
        <v>8</v>
      </c>
      <c r="H114" s="39">
        <v>991</v>
      </c>
      <c r="I114" s="39">
        <v>1039</v>
      </c>
      <c r="K114" s="39">
        <v>91</v>
      </c>
      <c r="M114" s="39">
        <v>900</v>
      </c>
      <c r="N114" s="39">
        <v>948</v>
      </c>
    </row>
    <row r="115" spans="1:14" x14ac:dyDescent="0.25">
      <c r="A115" s="34">
        <v>2020</v>
      </c>
      <c r="C115" s="39">
        <v>1006</v>
      </c>
      <c r="D115" s="39">
        <v>1056</v>
      </c>
      <c r="F115" s="39">
        <v>9</v>
      </c>
      <c r="H115" s="39">
        <v>998</v>
      </c>
      <c r="I115" s="39">
        <v>1047</v>
      </c>
      <c r="K115" s="39">
        <v>102</v>
      </c>
      <c r="M115" s="39">
        <v>895</v>
      </c>
      <c r="N115" s="39">
        <v>944</v>
      </c>
    </row>
    <row r="116" spans="1:14" x14ac:dyDescent="0.25">
      <c r="A116" s="34">
        <v>2021</v>
      </c>
      <c r="C116" s="39">
        <v>1017</v>
      </c>
      <c r="D116" s="39">
        <v>1068</v>
      </c>
      <c r="F116" s="39">
        <v>9</v>
      </c>
      <c r="H116" s="39">
        <v>1008</v>
      </c>
      <c r="I116" s="39">
        <v>1058</v>
      </c>
      <c r="K116" s="39">
        <v>113</v>
      </c>
      <c r="M116" s="39">
        <v>895</v>
      </c>
      <c r="N116" s="39">
        <v>945</v>
      </c>
    </row>
    <row r="117" spans="1:14" x14ac:dyDescent="0.25">
      <c r="A117" s="34">
        <v>2022</v>
      </c>
      <c r="C117" s="39">
        <v>1030</v>
      </c>
      <c r="D117" s="39">
        <v>1081</v>
      </c>
      <c r="F117" s="39">
        <v>10</v>
      </c>
      <c r="H117" s="39">
        <v>1020</v>
      </c>
      <c r="I117" s="39">
        <v>1071</v>
      </c>
      <c r="K117" s="39">
        <v>123</v>
      </c>
      <c r="M117" s="39">
        <v>897</v>
      </c>
      <c r="N117" s="39">
        <v>948</v>
      </c>
    </row>
    <row r="118" spans="1:14" x14ac:dyDescent="0.25">
      <c r="A118" s="34">
        <v>2023</v>
      </c>
      <c r="C118" s="39">
        <v>1041</v>
      </c>
      <c r="D118" s="39">
        <v>1093</v>
      </c>
      <c r="F118" s="39">
        <v>11</v>
      </c>
      <c r="H118" s="39">
        <v>1031</v>
      </c>
      <c r="I118" s="39">
        <v>1082</v>
      </c>
      <c r="K118" s="39">
        <v>132</v>
      </c>
      <c r="M118" s="39">
        <v>899</v>
      </c>
      <c r="N118" s="39">
        <v>950</v>
      </c>
    </row>
    <row r="119" spans="1:14" x14ac:dyDescent="0.25">
      <c r="A119" s="34">
        <v>2024</v>
      </c>
      <c r="C119" s="39">
        <v>1053</v>
      </c>
      <c r="D119" s="39">
        <v>1105</v>
      </c>
      <c r="F119" s="39">
        <v>11</v>
      </c>
      <c r="H119" s="39">
        <v>1041</v>
      </c>
      <c r="I119" s="39">
        <v>1094</v>
      </c>
      <c r="K119" s="39">
        <v>140</v>
      </c>
      <c r="M119" s="39">
        <v>902</v>
      </c>
      <c r="N119" s="39">
        <v>954</v>
      </c>
    </row>
    <row r="120" spans="1:14" x14ac:dyDescent="0.25">
      <c r="A120" s="34">
        <v>2025</v>
      </c>
      <c r="C120" s="39">
        <v>1063</v>
      </c>
      <c r="D120" s="39">
        <v>1117</v>
      </c>
      <c r="F120" s="39">
        <v>12</v>
      </c>
      <c r="H120" s="39">
        <v>1051</v>
      </c>
      <c r="I120" s="39">
        <v>1105</v>
      </c>
      <c r="K120" s="39">
        <v>146</v>
      </c>
      <c r="M120" s="39">
        <v>905</v>
      </c>
      <c r="N120" s="39">
        <v>959</v>
      </c>
    </row>
    <row r="121" spans="1:14" x14ac:dyDescent="0.25">
      <c r="A121" s="34">
        <v>2026</v>
      </c>
      <c r="C121" s="39">
        <v>1074</v>
      </c>
      <c r="D121" s="39">
        <v>1129</v>
      </c>
      <c r="F121" s="39">
        <v>12</v>
      </c>
      <c r="H121" s="39">
        <v>1061</v>
      </c>
      <c r="I121" s="39">
        <v>1116</v>
      </c>
      <c r="K121" s="39">
        <v>152</v>
      </c>
      <c r="M121" s="39">
        <v>910</v>
      </c>
      <c r="N121" s="39">
        <v>965</v>
      </c>
    </row>
    <row r="122" spans="1:14" x14ac:dyDescent="0.25">
      <c r="A122" s="34">
        <v>2027</v>
      </c>
      <c r="C122" s="39">
        <v>1085</v>
      </c>
      <c r="D122" s="39">
        <v>1141</v>
      </c>
      <c r="F122" s="39">
        <v>13</v>
      </c>
      <c r="H122" s="39">
        <v>1072</v>
      </c>
      <c r="I122" s="39">
        <v>1128</v>
      </c>
      <c r="K122" s="39">
        <v>156</v>
      </c>
      <c r="M122" s="39">
        <v>915</v>
      </c>
      <c r="N122" s="39">
        <v>971</v>
      </c>
    </row>
    <row r="123" spans="1:14" x14ac:dyDescent="0.25">
      <c r="A123" s="34">
        <v>2028</v>
      </c>
      <c r="C123" s="39">
        <v>1096</v>
      </c>
      <c r="D123" s="39">
        <v>1153</v>
      </c>
      <c r="F123" s="39">
        <v>13</v>
      </c>
      <c r="H123" s="39">
        <v>1083</v>
      </c>
      <c r="I123" s="39">
        <v>1140</v>
      </c>
      <c r="K123" s="39">
        <v>160</v>
      </c>
      <c r="M123" s="39">
        <v>923</v>
      </c>
      <c r="N123" s="39">
        <v>979</v>
      </c>
    </row>
    <row r="124" spans="1:14" x14ac:dyDescent="0.25">
      <c r="A124" s="38" t="s">
        <v>101</v>
      </c>
      <c r="C124" s="133">
        <v>1</v>
      </c>
      <c r="D124" s="133">
        <v>1.1000000000000001</v>
      </c>
      <c r="E124" s="133"/>
      <c r="F124" s="133">
        <v>5.8</v>
      </c>
      <c r="G124" s="133"/>
      <c r="H124" s="133">
        <v>1</v>
      </c>
      <c r="I124" s="133">
        <v>1</v>
      </c>
      <c r="J124" s="133"/>
      <c r="K124" s="133">
        <v>6.5</v>
      </c>
      <c r="L124" s="133"/>
      <c r="M124" s="134">
        <v>0.3</v>
      </c>
      <c r="N124" s="134">
        <v>0.4</v>
      </c>
    </row>
    <row r="126" spans="1:14" x14ac:dyDescent="0.25">
      <c r="A126" s="37" t="s">
        <v>105</v>
      </c>
      <c r="C126" s="38" t="s">
        <v>97</v>
      </c>
      <c r="D126" s="38" t="s">
        <v>98</v>
      </c>
      <c r="F126" s="38" t="s">
        <v>99</v>
      </c>
      <c r="H126" s="38" t="s">
        <v>97</v>
      </c>
      <c r="I126" s="38" t="s">
        <v>98</v>
      </c>
      <c r="K126" s="38" t="s">
        <v>100</v>
      </c>
      <c r="M126" s="38" t="s">
        <v>97</v>
      </c>
      <c r="N126" s="38" t="s">
        <v>98</v>
      </c>
    </row>
    <row r="127" spans="1:14" x14ac:dyDescent="0.25">
      <c r="A127" s="34">
        <v>2019</v>
      </c>
      <c r="C127" s="39">
        <v>754</v>
      </c>
      <c r="D127" s="39">
        <v>790</v>
      </c>
      <c r="F127" s="39">
        <v>5</v>
      </c>
      <c r="H127" s="39">
        <v>749</v>
      </c>
      <c r="I127" s="39">
        <v>785</v>
      </c>
      <c r="K127" s="39">
        <v>69</v>
      </c>
      <c r="M127" s="39">
        <v>680</v>
      </c>
      <c r="N127" s="39">
        <v>716</v>
      </c>
    </row>
    <row r="128" spans="1:14" x14ac:dyDescent="0.25">
      <c r="A128" s="34">
        <v>2020</v>
      </c>
      <c r="C128" s="39">
        <v>759</v>
      </c>
      <c r="D128" s="39">
        <v>797</v>
      </c>
      <c r="F128" s="39">
        <v>6</v>
      </c>
      <c r="H128" s="39">
        <v>754</v>
      </c>
      <c r="I128" s="39">
        <v>791</v>
      </c>
      <c r="K128" s="39">
        <v>77</v>
      </c>
      <c r="M128" s="39">
        <v>676</v>
      </c>
      <c r="N128" s="39">
        <v>714</v>
      </c>
    </row>
    <row r="129" spans="1:14" x14ac:dyDescent="0.25">
      <c r="A129" s="34">
        <v>2021</v>
      </c>
      <c r="C129" s="39">
        <v>768</v>
      </c>
      <c r="D129" s="39">
        <v>806</v>
      </c>
      <c r="F129" s="39">
        <v>6</v>
      </c>
      <c r="H129" s="39">
        <v>761</v>
      </c>
      <c r="I129" s="39">
        <v>799</v>
      </c>
      <c r="K129" s="39">
        <v>86</v>
      </c>
      <c r="M129" s="39">
        <v>676</v>
      </c>
      <c r="N129" s="39">
        <v>714</v>
      </c>
    </row>
    <row r="130" spans="1:14" x14ac:dyDescent="0.25">
      <c r="A130" s="34">
        <v>2022</v>
      </c>
      <c r="C130" s="39">
        <v>777</v>
      </c>
      <c r="D130" s="39">
        <v>815</v>
      </c>
      <c r="F130" s="39">
        <v>7</v>
      </c>
      <c r="H130" s="39">
        <v>770</v>
      </c>
      <c r="I130" s="39">
        <v>809</v>
      </c>
      <c r="K130" s="39">
        <v>93</v>
      </c>
      <c r="M130" s="39">
        <v>677</v>
      </c>
      <c r="N130" s="39">
        <v>716</v>
      </c>
    </row>
    <row r="131" spans="1:14" x14ac:dyDescent="0.25">
      <c r="A131" s="34">
        <v>2023</v>
      </c>
      <c r="C131" s="39">
        <v>785</v>
      </c>
      <c r="D131" s="39">
        <v>824</v>
      </c>
      <c r="F131" s="39">
        <v>7</v>
      </c>
      <c r="H131" s="39">
        <v>778</v>
      </c>
      <c r="I131" s="39">
        <v>817</v>
      </c>
      <c r="K131" s="39">
        <v>99</v>
      </c>
      <c r="M131" s="39">
        <v>679</v>
      </c>
      <c r="N131" s="39">
        <v>718</v>
      </c>
    </row>
    <row r="132" spans="1:14" x14ac:dyDescent="0.25">
      <c r="A132" s="34">
        <v>2024</v>
      </c>
      <c r="C132" s="39">
        <v>793</v>
      </c>
      <c r="D132" s="39">
        <v>833</v>
      </c>
      <c r="F132" s="39">
        <v>7</v>
      </c>
      <c r="H132" s="39">
        <v>786</v>
      </c>
      <c r="I132" s="39">
        <v>826</v>
      </c>
      <c r="K132" s="39">
        <v>105</v>
      </c>
      <c r="M132" s="39">
        <v>681</v>
      </c>
      <c r="N132" s="39">
        <v>721</v>
      </c>
    </row>
    <row r="133" spans="1:14" x14ac:dyDescent="0.25">
      <c r="A133" s="34">
        <v>2025</v>
      </c>
      <c r="C133" s="39">
        <v>801</v>
      </c>
      <c r="D133" s="39">
        <v>842</v>
      </c>
      <c r="F133" s="39">
        <v>8</v>
      </c>
      <c r="H133" s="39">
        <v>793</v>
      </c>
      <c r="I133" s="39">
        <v>834</v>
      </c>
      <c r="K133" s="39">
        <v>110</v>
      </c>
      <c r="M133" s="39">
        <v>683</v>
      </c>
      <c r="N133" s="39">
        <v>724</v>
      </c>
    </row>
    <row r="134" spans="1:14" x14ac:dyDescent="0.25">
      <c r="A134" s="34">
        <v>2026</v>
      </c>
      <c r="C134" s="39">
        <v>809</v>
      </c>
      <c r="D134" s="39">
        <v>850</v>
      </c>
      <c r="F134" s="39">
        <v>8</v>
      </c>
      <c r="H134" s="39">
        <v>801</v>
      </c>
      <c r="I134" s="39">
        <v>842</v>
      </c>
      <c r="K134" s="39">
        <v>114</v>
      </c>
      <c r="M134" s="39">
        <v>687</v>
      </c>
      <c r="N134" s="39">
        <v>728</v>
      </c>
    </row>
    <row r="135" spans="1:14" x14ac:dyDescent="0.25">
      <c r="A135" s="34">
        <v>2027</v>
      </c>
      <c r="C135" s="39">
        <v>817</v>
      </c>
      <c r="D135" s="39">
        <v>859</v>
      </c>
      <c r="F135" s="39">
        <v>8</v>
      </c>
      <c r="H135" s="39">
        <v>808</v>
      </c>
      <c r="I135" s="39">
        <v>850</v>
      </c>
      <c r="K135" s="39">
        <v>118</v>
      </c>
      <c r="M135" s="39">
        <v>691</v>
      </c>
      <c r="N135" s="39">
        <v>733</v>
      </c>
    </row>
    <row r="136" spans="1:14" x14ac:dyDescent="0.25">
      <c r="A136" s="34">
        <v>2028</v>
      </c>
      <c r="C136" s="39">
        <v>825</v>
      </c>
      <c r="D136" s="39">
        <v>868</v>
      </c>
      <c r="F136" s="39">
        <v>9</v>
      </c>
      <c r="H136" s="39">
        <v>817</v>
      </c>
      <c r="I136" s="39">
        <v>859</v>
      </c>
      <c r="K136" s="39">
        <v>121</v>
      </c>
      <c r="M136" s="39">
        <v>696</v>
      </c>
      <c r="N136" s="39">
        <v>739</v>
      </c>
    </row>
    <row r="137" spans="1:14" x14ac:dyDescent="0.25">
      <c r="A137" s="38" t="s">
        <v>101</v>
      </c>
      <c r="C137" s="133">
        <v>1</v>
      </c>
      <c r="D137" s="133">
        <v>1</v>
      </c>
      <c r="E137" s="133"/>
      <c r="F137" s="133">
        <v>5.8</v>
      </c>
      <c r="G137" s="133"/>
      <c r="H137" s="133">
        <v>1</v>
      </c>
      <c r="I137" s="133">
        <v>1</v>
      </c>
      <c r="J137" s="133"/>
      <c r="K137" s="133">
        <v>6.5</v>
      </c>
      <c r="L137" s="133"/>
      <c r="M137" s="134">
        <v>0.3</v>
      </c>
      <c r="N137" s="134">
        <v>0.3</v>
      </c>
    </row>
    <row r="139" spans="1:14" x14ac:dyDescent="0.25">
      <c r="A139" s="37" t="s">
        <v>47</v>
      </c>
      <c r="C139" s="38" t="s">
        <v>97</v>
      </c>
      <c r="D139" s="38" t="s">
        <v>98</v>
      </c>
      <c r="F139" s="38" t="s">
        <v>99</v>
      </c>
      <c r="H139" s="38" t="s">
        <v>97</v>
      </c>
      <c r="I139" s="38" t="s">
        <v>98</v>
      </c>
      <c r="K139" s="38" t="s">
        <v>100</v>
      </c>
      <c r="M139" s="38" t="s">
        <v>97</v>
      </c>
      <c r="N139" s="38" t="s">
        <v>98</v>
      </c>
    </row>
    <row r="140" spans="1:14" x14ac:dyDescent="0.25">
      <c r="A140" s="34">
        <v>2019</v>
      </c>
      <c r="C140" s="39">
        <v>2066</v>
      </c>
      <c r="D140" s="39">
        <v>2169</v>
      </c>
      <c r="F140" s="39">
        <v>30</v>
      </c>
      <c r="H140" s="39">
        <v>2036</v>
      </c>
      <c r="I140" s="39">
        <v>2139</v>
      </c>
      <c r="K140" s="39">
        <v>107</v>
      </c>
      <c r="M140" s="39">
        <v>1929</v>
      </c>
      <c r="N140" s="39">
        <v>2032</v>
      </c>
    </row>
    <row r="141" spans="1:14" x14ac:dyDescent="0.25">
      <c r="A141" s="34">
        <v>2020</v>
      </c>
      <c r="C141" s="39">
        <v>2079</v>
      </c>
      <c r="D141" s="39">
        <v>2184</v>
      </c>
      <c r="F141" s="39">
        <v>33</v>
      </c>
      <c r="H141" s="39">
        <v>2046</v>
      </c>
      <c r="I141" s="39">
        <v>2151</v>
      </c>
      <c r="K141" s="39">
        <v>125</v>
      </c>
      <c r="M141" s="39">
        <v>1921</v>
      </c>
      <c r="N141" s="39">
        <v>2026</v>
      </c>
    </row>
    <row r="142" spans="1:14" x14ac:dyDescent="0.25">
      <c r="A142" s="34">
        <v>2021</v>
      </c>
      <c r="C142" s="39">
        <v>2094</v>
      </c>
      <c r="D142" s="39">
        <v>2200</v>
      </c>
      <c r="F142" s="39">
        <v>35</v>
      </c>
      <c r="H142" s="39">
        <v>2059</v>
      </c>
      <c r="I142" s="39">
        <v>2166</v>
      </c>
      <c r="K142" s="39">
        <v>141</v>
      </c>
      <c r="M142" s="39">
        <v>1918</v>
      </c>
      <c r="N142" s="39">
        <v>2025</v>
      </c>
    </row>
    <row r="143" spans="1:14" x14ac:dyDescent="0.25">
      <c r="A143" s="34">
        <v>2022</v>
      </c>
      <c r="C143" s="39">
        <v>2110</v>
      </c>
      <c r="D143" s="39">
        <v>2217</v>
      </c>
      <c r="F143" s="39">
        <v>36</v>
      </c>
      <c r="H143" s="39">
        <v>2074</v>
      </c>
      <c r="I143" s="39">
        <v>2181</v>
      </c>
      <c r="K143" s="39">
        <v>156</v>
      </c>
      <c r="M143" s="39">
        <v>1918</v>
      </c>
      <c r="N143" s="39">
        <v>2026</v>
      </c>
    </row>
    <row r="144" spans="1:14" x14ac:dyDescent="0.25">
      <c r="A144" s="34">
        <v>2023</v>
      </c>
      <c r="C144" s="39">
        <v>2126</v>
      </c>
      <c r="D144" s="39">
        <v>2233</v>
      </c>
      <c r="F144" s="39">
        <v>37</v>
      </c>
      <c r="H144" s="39">
        <v>2089</v>
      </c>
      <c r="I144" s="39">
        <v>2196</v>
      </c>
      <c r="K144" s="39">
        <v>169</v>
      </c>
      <c r="M144" s="39">
        <v>1920</v>
      </c>
      <c r="N144" s="39">
        <v>2027</v>
      </c>
    </row>
    <row r="145" spans="1:14" x14ac:dyDescent="0.25">
      <c r="A145" s="34">
        <v>2024</v>
      </c>
      <c r="C145" s="39">
        <v>2142</v>
      </c>
      <c r="D145" s="39">
        <v>2249</v>
      </c>
      <c r="F145" s="39">
        <v>39</v>
      </c>
      <c r="H145" s="39">
        <v>2103</v>
      </c>
      <c r="I145" s="39">
        <v>2211</v>
      </c>
      <c r="K145" s="39">
        <v>181</v>
      </c>
      <c r="M145" s="39">
        <v>1922</v>
      </c>
      <c r="N145" s="39">
        <v>2030</v>
      </c>
    </row>
    <row r="146" spans="1:14" x14ac:dyDescent="0.25">
      <c r="A146" s="34">
        <v>2025</v>
      </c>
      <c r="C146" s="39">
        <v>2157</v>
      </c>
      <c r="D146" s="39">
        <v>2266</v>
      </c>
      <c r="F146" s="39">
        <v>40</v>
      </c>
      <c r="H146" s="39">
        <v>2117</v>
      </c>
      <c r="I146" s="39">
        <v>2226</v>
      </c>
      <c r="K146" s="39">
        <v>191</v>
      </c>
      <c r="M146" s="39">
        <v>1926</v>
      </c>
      <c r="N146" s="39">
        <v>2035</v>
      </c>
    </row>
    <row r="147" spans="1:14" x14ac:dyDescent="0.25">
      <c r="A147" s="34">
        <v>2026</v>
      </c>
      <c r="C147" s="39">
        <v>2173</v>
      </c>
      <c r="D147" s="39">
        <v>2283</v>
      </c>
      <c r="F147" s="39">
        <v>41</v>
      </c>
      <c r="H147" s="39">
        <v>2132</v>
      </c>
      <c r="I147" s="39">
        <v>2241</v>
      </c>
      <c r="K147" s="39">
        <v>200</v>
      </c>
      <c r="M147" s="39">
        <v>1932</v>
      </c>
      <c r="N147" s="39">
        <v>2042</v>
      </c>
    </row>
    <row r="148" spans="1:14" x14ac:dyDescent="0.25">
      <c r="A148" s="34">
        <v>2027</v>
      </c>
      <c r="C148" s="39">
        <v>2189</v>
      </c>
      <c r="D148" s="39">
        <v>2300</v>
      </c>
      <c r="F148" s="39">
        <v>43</v>
      </c>
      <c r="H148" s="39">
        <v>2146</v>
      </c>
      <c r="I148" s="39">
        <v>2257</v>
      </c>
      <c r="K148" s="39">
        <v>207</v>
      </c>
      <c r="M148" s="39">
        <v>1939</v>
      </c>
      <c r="N148" s="39">
        <v>2050</v>
      </c>
    </row>
    <row r="149" spans="1:14" x14ac:dyDescent="0.25">
      <c r="A149" s="34">
        <v>2028</v>
      </c>
      <c r="C149" s="39">
        <v>2206</v>
      </c>
      <c r="D149" s="39">
        <v>2318</v>
      </c>
      <c r="F149" s="39">
        <v>44</v>
      </c>
      <c r="H149" s="39">
        <v>2162</v>
      </c>
      <c r="I149" s="39">
        <v>2274</v>
      </c>
      <c r="K149" s="39">
        <v>213</v>
      </c>
      <c r="M149" s="39">
        <v>1949</v>
      </c>
      <c r="N149" s="39">
        <v>2061</v>
      </c>
    </row>
    <row r="150" spans="1:14" x14ac:dyDescent="0.25">
      <c r="A150" s="38" t="s">
        <v>101</v>
      </c>
      <c r="C150" s="40">
        <v>0.7</v>
      </c>
      <c r="D150" s="40">
        <v>0.7</v>
      </c>
      <c r="F150" s="41">
        <v>4.2</v>
      </c>
      <c r="H150" s="40">
        <v>0.7</v>
      </c>
      <c r="I150" s="40">
        <v>0.7</v>
      </c>
      <c r="K150" s="41">
        <v>7.9</v>
      </c>
      <c r="M150" s="40">
        <v>0.1</v>
      </c>
      <c r="N150" s="40">
        <v>0.2</v>
      </c>
    </row>
    <row r="152" spans="1:14" x14ac:dyDescent="0.25">
      <c r="A152" s="37" t="s">
        <v>51</v>
      </c>
      <c r="C152" s="38" t="s">
        <v>97</v>
      </c>
      <c r="D152" s="38" t="s">
        <v>98</v>
      </c>
      <c r="F152" s="38" t="s">
        <v>99</v>
      </c>
      <c r="H152" s="38" t="s">
        <v>97</v>
      </c>
      <c r="I152" s="38" t="s">
        <v>98</v>
      </c>
      <c r="K152" s="38" t="s">
        <v>100</v>
      </c>
      <c r="M152" s="38" t="s">
        <v>97</v>
      </c>
      <c r="N152" s="38" t="s">
        <v>98</v>
      </c>
    </row>
    <row r="153" spans="1:14" x14ac:dyDescent="0.25">
      <c r="A153" s="34">
        <v>2019</v>
      </c>
      <c r="C153" s="39">
        <v>1314</v>
      </c>
      <c r="D153" s="39">
        <v>1360</v>
      </c>
      <c r="F153" s="39">
        <v>111</v>
      </c>
      <c r="H153" s="39">
        <v>1203</v>
      </c>
      <c r="I153" s="39">
        <v>1249</v>
      </c>
      <c r="K153" s="39">
        <v>128</v>
      </c>
      <c r="M153" s="39">
        <v>1075</v>
      </c>
      <c r="N153" s="39">
        <v>1121</v>
      </c>
    </row>
    <row r="154" spans="1:14" x14ac:dyDescent="0.25">
      <c r="A154" s="34">
        <v>2020</v>
      </c>
      <c r="C154" s="39">
        <v>1320</v>
      </c>
      <c r="D154" s="39">
        <v>1367</v>
      </c>
      <c r="F154" s="39">
        <v>116</v>
      </c>
      <c r="H154" s="39">
        <v>1204</v>
      </c>
      <c r="I154" s="39">
        <v>1251</v>
      </c>
      <c r="K154" s="39">
        <v>146</v>
      </c>
      <c r="M154" s="39">
        <v>1058</v>
      </c>
      <c r="N154" s="39">
        <v>1105</v>
      </c>
    </row>
    <row r="155" spans="1:14" x14ac:dyDescent="0.25">
      <c r="A155" s="34">
        <v>2021</v>
      </c>
      <c r="C155" s="39">
        <v>1328</v>
      </c>
      <c r="D155" s="39">
        <v>1375</v>
      </c>
      <c r="F155" s="39">
        <v>118</v>
      </c>
      <c r="H155" s="39">
        <v>1210</v>
      </c>
      <c r="I155" s="39">
        <v>1256</v>
      </c>
      <c r="K155" s="39">
        <v>162</v>
      </c>
      <c r="M155" s="39">
        <v>1048</v>
      </c>
      <c r="N155" s="39">
        <v>1095</v>
      </c>
    </row>
    <row r="156" spans="1:14" x14ac:dyDescent="0.25">
      <c r="A156" s="34">
        <v>2022</v>
      </c>
      <c r="C156" s="39">
        <v>1336</v>
      </c>
      <c r="D156" s="39">
        <v>1383</v>
      </c>
      <c r="F156" s="39">
        <v>119</v>
      </c>
      <c r="H156" s="39">
        <v>1217</v>
      </c>
      <c r="I156" s="39">
        <v>1264</v>
      </c>
      <c r="K156" s="39">
        <v>177</v>
      </c>
      <c r="M156" s="39">
        <v>1040</v>
      </c>
      <c r="N156" s="39">
        <v>1088</v>
      </c>
    </row>
    <row r="157" spans="1:14" x14ac:dyDescent="0.25">
      <c r="A157" s="34">
        <v>2023</v>
      </c>
      <c r="C157" s="39">
        <v>1344</v>
      </c>
      <c r="D157" s="39">
        <v>1391</v>
      </c>
      <c r="F157" s="39">
        <v>119</v>
      </c>
      <c r="H157" s="39">
        <v>1224</v>
      </c>
      <c r="I157" s="39">
        <v>1272</v>
      </c>
      <c r="K157" s="39">
        <v>190</v>
      </c>
      <c r="M157" s="39">
        <v>1034</v>
      </c>
      <c r="N157" s="39">
        <v>1082</v>
      </c>
    </row>
    <row r="158" spans="1:14" x14ac:dyDescent="0.25">
      <c r="A158" s="34">
        <v>2024</v>
      </c>
      <c r="C158" s="39">
        <v>1352</v>
      </c>
      <c r="D158" s="39">
        <v>1399</v>
      </c>
      <c r="F158" s="39">
        <v>121</v>
      </c>
      <c r="H158" s="39">
        <v>1231</v>
      </c>
      <c r="I158" s="39">
        <v>1279</v>
      </c>
      <c r="K158" s="39">
        <v>202</v>
      </c>
      <c r="M158" s="39">
        <v>1029</v>
      </c>
      <c r="N158" s="39">
        <v>1077</v>
      </c>
    </row>
    <row r="159" spans="1:14" x14ac:dyDescent="0.25">
      <c r="A159" s="34">
        <v>2025</v>
      </c>
      <c r="C159" s="39">
        <v>1359</v>
      </c>
      <c r="D159" s="39">
        <v>1407</v>
      </c>
      <c r="F159" s="39">
        <v>122</v>
      </c>
      <c r="H159" s="39">
        <v>1237</v>
      </c>
      <c r="I159" s="39">
        <v>1285</v>
      </c>
      <c r="K159" s="39">
        <v>212</v>
      </c>
      <c r="M159" s="39">
        <v>1025</v>
      </c>
      <c r="N159" s="39">
        <v>1073</v>
      </c>
    </row>
    <row r="160" spans="1:14" x14ac:dyDescent="0.25">
      <c r="A160" s="34">
        <v>2026</v>
      </c>
      <c r="C160" s="39">
        <v>1367</v>
      </c>
      <c r="D160" s="39">
        <v>1415</v>
      </c>
      <c r="F160" s="39">
        <v>123</v>
      </c>
      <c r="H160" s="39">
        <v>1243</v>
      </c>
      <c r="I160" s="39">
        <v>1292</v>
      </c>
      <c r="K160" s="39">
        <v>221</v>
      </c>
      <c r="M160" s="39">
        <v>1022</v>
      </c>
      <c r="N160" s="39">
        <v>1070</v>
      </c>
    </row>
    <row r="161" spans="1:14" x14ac:dyDescent="0.25">
      <c r="A161" s="34">
        <v>2027</v>
      </c>
      <c r="C161" s="39">
        <v>1374</v>
      </c>
      <c r="D161" s="39">
        <v>1424</v>
      </c>
      <c r="F161" s="39">
        <v>124</v>
      </c>
      <c r="H161" s="39">
        <v>1250</v>
      </c>
      <c r="I161" s="39">
        <v>1299</v>
      </c>
      <c r="K161" s="39">
        <v>229</v>
      </c>
      <c r="M161" s="39">
        <v>1021</v>
      </c>
      <c r="N161" s="39">
        <v>1071</v>
      </c>
    </row>
    <row r="162" spans="1:14" x14ac:dyDescent="0.25">
      <c r="A162" s="34">
        <v>2028</v>
      </c>
      <c r="C162" s="39">
        <v>1383</v>
      </c>
      <c r="D162" s="39">
        <v>1433</v>
      </c>
      <c r="F162" s="39">
        <v>125</v>
      </c>
      <c r="H162" s="39">
        <v>1257</v>
      </c>
      <c r="I162" s="39">
        <v>1307</v>
      </c>
      <c r="K162" s="39">
        <v>235</v>
      </c>
      <c r="M162" s="39">
        <v>1022</v>
      </c>
      <c r="N162" s="39">
        <v>1072</v>
      </c>
    </row>
    <row r="163" spans="1:14" x14ac:dyDescent="0.25">
      <c r="A163" s="38" t="s">
        <v>101</v>
      </c>
      <c r="C163" s="40">
        <v>0.6</v>
      </c>
      <c r="D163" s="40">
        <v>0.6</v>
      </c>
      <c r="F163" s="41">
        <v>1.3</v>
      </c>
      <c r="H163" s="40">
        <v>0.5</v>
      </c>
      <c r="I163" s="40">
        <v>0.5</v>
      </c>
      <c r="K163" s="133">
        <v>7</v>
      </c>
      <c r="M163" s="40">
        <v>-0.6</v>
      </c>
      <c r="N163" s="40">
        <v>-0.5</v>
      </c>
    </row>
    <row r="165" spans="1:14" x14ac:dyDescent="0.25">
      <c r="A165" s="37" t="s">
        <v>106</v>
      </c>
      <c r="C165" s="38" t="s">
        <v>97</v>
      </c>
      <c r="D165" s="38" t="s">
        <v>98</v>
      </c>
      <c r="F165" s="38" t="s">
        <v>99</v>
      </c>
      <c r="H165" s="38" t="s">
        <v>97</v>
      </c>
      <c r="I165" s="38" t="s">
        <v>98</v>
      </c>
      <c r="K165" s="38" t="s">
        <v>100</v>
      </c>
      <c r="M165" s="38" t="s">
        <v>97</v>
      </c>
      <c r="N165" s="38" t="s">
        <v>98</v>
      </c>
    </row>
    <row r="166" spans="1:14" x14ac:dyDescent="0.25">
      <c r="A166" s="34">
        <v>2019</v>
      </c>
      <c r="C166" s="39">
        <v>6429</v>
      </c>
      <c r="D166" s="39">
        <v>6902</v>
      </c>
      <c r="F166" s="39">
        <v>64</v>
      </c>
      <c r="H166" s="39">
        <v>6365</v>
      </c>
      <c r="I166" s="39">
        <v>6838</v>
      </c>
      <c r="K166" s="39">
        <v>725</v>
      </c>
      <c r="M166" s="39">
        <v>5640</v>
      </c>
      <c r="N166" s="39">
        <v>6113</v>
      </c>
    </row>
    <row r="167" spans="1:14" x14ac:dyDescent="0.25">
      <c r="A167" s="34">
        <v>2020</v>
      </c>
      <c r="C167" s="39">
        <v>6484</v>
      </c>
      <c r="D167" s="39">
        <v>6967</v>
      </c>
      <c r="F167" s="39">
        <v>73</v>
      </c>
      <c r="H167" s="39">
        <v>6411</v>
      </c>
      <c r="I167" s="39">
        <v>6894</v>
      </c>
      <c r="K167" s="39">
        <v>842</v>
      </c>
      <c r="M167" s="39">
        <v>5569</v>
      </c>
      <c r="N167" s="39">
        <v>6051</v>
      </c>
    </row>
    <row r="168" spans="1:14" x14ac:dyDescent="0.25">
      <c r="A168" s="34">
        <v>2021</v>
      </c>
      <c r="C168" s="39">
        <v>6543</v>
      </c>
      <c r="D168" s="39">
        <v>7036</v>
      </c>
      <c r="F168" s="39">
        <v>79</v>
      </c>
      <c r="H168" s="39">
        <v>6464</v>
      </c>
      <c r="I168" s="39">
        <v>6957</v>
      </c>
      <c r="K168" s="39">
        <v>949</v>
      </c>
      <c r="M168" s="39">
        <v>5514</v>
      </c>
      <c r="N168" s="39">
        <v>6007</v>
      </c>
    </row>
    <row r="169" spans="1:14" x14ac:dyDescent="0.25">
      <c r="A169" s="34">
        <v>2022</v>
      </c>
      <c r="C169" s="39">
        <v>6603</v>
      </c>
      <c r="D169" s="39">
        <v>7107</v>
      </c>
      <c r="F169" s="39">
        <v>83</v>
      </c>
      <c r="H169" s="39">
        <v>6519</v>
      </c>
      <c r="I169" s="39">
        <v>7023</v>
      </c>
      <c r="K169" s="39">
        <v>1046</v>
      </c>
      <c r="M169" s="39">
        <v>5473</v>
      </c>
      <c r="N169" s="39">
        <v>5977</v>
      </c>
    </row>
    <row r="170" spans="1:14" x14ac:dyDescent="0.25">
      <c r="A170" s="34">
        <v>2023</v>
      </c>
      <c r="C170" s="39">
        <v>6662</v>
      </c>
      <c r="D170" s="39">
        <v>7176</v>
      </c>
      <c r="F170" s="39">
        <v>87</v>
      </c>
      <c r="H170" s="39">
        <v>6575</v>
      </c>
      <c r="I170" s="39">
        <v>7089</v>
      </c>
      <c r="K170" s="39">
        <v>1134</v>
      </c>
      <c r="M170" s="39">
        <v>5441</v>
      </c>
      <c r="N170" s="39">
        <v>5955</v>
      </c>
    </row>
    <row r="171" spans="1:14" x14ac:dyDescent="0.25">
      <c r="A171" s="34">
        <v>2024</v>
      </c>
      <c r="C171" s="39">
        <v>6722</v>
      </c>
      <c r="D171" s="39">
        <v>7245</v>
      </c>
      <c r="F171" s="39">
        <v>91</v>
      </c>
      <c r="H171" s="39">
        <v>6631</v>
      </c>
      <c r="I171" s="39">
        <v>7155</v>
      </c>
      <c r="K171" s="39">
        <v>1210</v>
      </c>
      <c r="M171" s="39">
        <v>5421</v>
      </c>
      <c r="N171" s="39">
        <v>5944</v>
      </c>
    </row>
    <row r="172" spans="1:14" x14ac:dyDescent="0.25">
      <c r="A172" s="34">
        <v>2025</v>
      </c>
      <c r="C172" s="39">
        <v>6782</v>
      </c>
      <c r="D172" s="39">
        <v>7314</v>
      </c>
      <c r="F172" s="39">
        <v>93</v>
      </c>
      <c r="H172" s="39">
        <v>6689</v>
      </c>
      <c r="I172" s="39">
        <v>7222</v>
      </c>
      <c r="K172" s="39">
        <v>1277</v>
      </c>
      <c r="M172" s="39">
        <v>5412</v>
      </c>
      <c r="N172" s="39">
        <v>5945</v>
      </c>
    </row>
    <row r="173" spans="1:14" x14ac:dyDescent="0.25">
      <c r="A173" s="34">
        <v>2026</v>
      </c>
      <c r="C173" s="39">
        <v>6841</v>
      </c>
      <c r="D173" s="39">
        <v>7383</v>
      </c>
      <c r="F173" s="39">
        <v>94</v>
      </c>
      <c r="H173" s="39">
        <v>6748</v>
      </c>
      <c r="I173" s="39">
        <v>7289</v>
      </c>
      <c r="K173" s="39">
        <v>1333</v>
      </c>
      <c r="M173" s="39">
        <v>5414</v>
      </c>
      <c r="N173" s="39">
        <v>5955</v>
      </c>
    </row>
    <row r="174" spans="1:14" x14ac:dyDescent="0.25">
      <c r="A174" s="34">
        <v>2027</v>
      </c>
      <c r="C174" s="39">
        <v>6901</v>
      </c>
      <c r="D174" s="39">
        <v>7451</v>
      </c>
      <c r="F174" s="39">
        <v>95</v>
      </c>
      <c r="H174" s="39">
        <v>6806</v>
      </c>
      <c r="I174" s="39">
        <v>7357</v>
      </c>
      <c r="K174" s="39">
        <v>1381</v>
      </c>
      <c r="M174" s="39">
        <v>5425</v>
      </c>
      <c r="N174" s="39">
        <v>5976</v>
      </c>
    </row>
    <row r="175" spans="1:14" x14ac:dyDescent="0.25">
      <c r="A175" s="34">
        <v>2028</v>
      </c>
      <c r="C175" s="39">
        <v>6960</v>
      </c>
      <c r="D175" s="39">
        <v>7520</v>
      </c>
      <c r="F175" s="39">
        <v>95</v>
      </c>
      <c r="H175" s="39">
        <v>6865</v>
      </c>
      <c r="I175" s="39">
        <v>7425</v>
      </c>
      <c r="K175" s="39">
        <v>1420</v>
      </c>
      <c r="M175" s="39">
        <v>5445</v>
      </c>
      <c r="N175" s="39">
        <v>6005</v>
      </c>
    </row>
    <row r="176" spans="1:14" x14ac:dyDescent="0.25">
      <c r="A176" s="38" t="s">
        <v>101</v>
      </c>
      <c r="C176" s="40">
        <v>0.9</v>
      </c>
      <c r="D176" s="133">
        <v>1</v>
      </c>
      <c r="F176" s="41">
        <v>4.4000000000000004</v>
      </c>
      <c r="H176" s="40">
        <v>0.8</v>
      </c>
      <c r="I176" s="40">
        <v>0.9</v>
      </c>
      <c r="K176" s="41">
        <v>7.8</v>
      </c>
      <c r="M176" s="40">
        <v>-0.4</v>
      </c>
      <c r="N176" s="40">
        <v>-0.2</v>
      </c>
    </row>
    <row r="178" spans="1:14" x14ac:dyDescent="0.25">
      <c r="A178" s="37" t="s">
        <v>107</v>
      </c>
      <c r="C178" s="38" t="s">
        <v>97</v>
      </c>
      <c r="D178" s="38" t="s">
        <v>98</v>
      </c>
      <c r="F178" s="38" t="s">
        <v>99</v>
      </c>
      <c r="H178" s="38" t="s">
        <v>97</v>
      </c>
      <c r="I178" s="38" t="s">
        <v>98</v>
      </c>
      <c r="K178" s="38" t="s">
        <v>100</v>
      </c>
      <c r="M178" s="38" t="s">
        <v>97</v>
      </c>
      <c r="N178" s="38" t="s">
        <v>98</v>
      </c>
    </row>
    <row r="179" spans="1:14" x14ac:dyDescent="0.25">
      <c r="A179" s="34">
        <v>2019</v>
      </c>
      <c r="C179" s="39">
        <v>1749</v>
      </c>
      <c r="D179" s="39">
        <v>1876</v>
      </c>
      <c r="F179" s="39">
        <v>47</v>
      </c>
      <c r="H179" s="39">
        <v>1702</v>
      </c>
      <c r="I179" s="39">
        <v>1829</v>
      </c>
      <c r="K179" s="39">
        <v>193</v>
      </c>
      <c r="M179" s="39">
        <v>1509</v>
      </c>
      <c r="N179" s="39">
        <v>1636</v>
      </c>
    </row>
    <row r="180" spans="1:14" x14ac:dyDescent="0.25">
      <c r="A180" s="34">
        <v>2020</v>
      </c>
      <c r="C180" s="39">
        <v>1765</v>
      </c>
      <c r="D180" s="39">
        <v>1895</v>
      </c>
      <c r="F180" s="39">
        <v>53</v>
      </c>
      <c r="H180" s="39">
        <v>1712</v>
      </c>
      <c r="I180" s="39">
        <v>1842</v>
      </c>
      <c r="K180" s="39">
        <v>225</v>
      </c>
      <c r="M180" s="39">
        <v>1487</v>
      </c>
      <c r="N180" s="39">
        <v>1617</v>
      </c>
    </row>
    <row r="181" spans="1:14" x14ac:dyDescent="0.25">
      <c r="A181" s="34">
        <v>2021</v>
      </c>
      <c r="C181" s="39">
        <v>1782</v>
      </c>
      <c r="D181" s="39">
        <v>1915</v>
      </c>
      <c r="F181" s="39">
        <v>57</v>
      </c>
      <c r="H181" s="39">
        <v>1725</v>
      </c>
      <c r="I181" s="39">
        <v>1858</v>
      </c>
      <c r="K181" s="39">
        <v>253</v>
      </c>
      <c r="M181" s="39">
        <v>1471</v>
      </c>
      <c r="N181" s="39">
        <v>1604</v>
      </c>
    </row>
    <row r="182" spans="1:14" x14ac:dyDescent="0.25">
      <c r="A182" s="34">
        <v>2022</v>
      </c>
      <c r="C182" s="39">
        <v>1800</v>
      </c>
      <c r="D182" s="39">
        <v>1935</v>
      </c>
      <c r="F182" s="39">
        <v>60</v>
      </c>
      <c r="H182" s="39">
        <v>1739</v>
      </c>
      <c r="I182" s="39">
        <v>1875</v>
      </c>
      <c r="K182" s="39">
        <v>280</v>
      </c>
      <c r="M182" s="39">
        <v>1460</v>
      </c>
      <c r="N182" s="39">
        <v>1596</v>
      </c>
    </row>
    <row r="183" spans="1:14" x14ac:dyDescent="0.25">
      <c r="A183" s="34">
        <v>2023</v>
      </c>
      <c r="C183" s="39">
        <v>1817</v>
      </c>
      <c r="D183" s="39">
        <v>1956</v>
      </c>
      <c r="F183" s="39">
        <v>63</v>
      </c>
      <c r="H183" s="39">
        <v>1754</v>
      </c>
      <c r="I183" s="39">
        <v>1892</v>
      </c>
      <c r="K183" s="39">
        <v>303</v>
      </c>
      <c r="M183" s="39">
        <v>1451</v>
      </c>
      <c r="N183" s="39">
        <v>1589</v>
      </c>
    </row>
    <row r="184" spans="1:14" x14ac:dyDescent="0.25">
      <c r="A184" s="34">
        <v>2024</v>
      </c>
      <c r="C184" s="39">
        <v>1835</v>
      </c>
      <c r="D184" s="39">
        <v>1976</v>
      </c>
      <c r="F184" s="39">
        <v>66</v>
      </c>
      <c r="H184" s="39">
        <v>1769</v>
      </c>
      <c r="I184" s="39">
        <v>1910</v>
      </c>
      <c r="K184" s="39">
        <v>324</v>
      </c>
      <c r="M184" s="39">
        <v>1445</v>
      </c>
      <c r="N184" s="39">
        <v>1586</v>
      </c>
    </row>
    <row r="185" spans="1:14" x14ac:dyDescent="0.25">
      <c r="A185" s="34">
        <v>2025</v>
      </c>
      <c r="C185" s="39">
        <v>1852</v>
      </c>
      <c r="D185" s="39">
        <v>1996</v>
      </c>
      <c r="F185" s="39">
        <v>67</v>
      </c>
      <c r="H185" s="39">
        <v>1785</v>
      </c>
      <c r="I185" s="39">
        <v>1929</v>
      </c>
      <c r="K185" s="39">
        <v>342</v>
      </c>
      <c r="M185" s="39">
        <v>1443</v>
      </c>
      <c r="N185" s="39">
        <v>1587</v>
      </c>
    </row>
    <row r="186" spans="1:14" x14ac:dyDescent="0.25">
      <c r="A186" s="34">
        <v>2026</v>
      </c>
      <c r="C186" s="39">
        <v>1870</v>
      </c>
      <c r="D186" s="39">
        <v>2016</v>
      </c>
      <c r="F186" s="39">
        <v>68</v>
      </c>
      <c r="H186" s="39">
        <v>1802</v>
      </c>
      <c r="I186" s="39">
        <v>1948</v>
      </c>
      <c r="K186" s="39">
        <v>357</v>
      </c>
      <c r="M186" s="39">
        <v>1445</v>
      </c>
      <c r="N186" s="39">
        <v>1591</v>
      </c>
    </row>
    <row r="187" spans="1:14" x14ac:dyDescent="0.25">
      <c r="A187" s="34">
        <v>2027</v>
      </c>
      <c r="C187" s="39">
        <v>1887</v>
      </c>
      <c r="D187" s="39">
        <v>2036</v>
      </c>
      <c r="F187" s="39">
        <v>69</v>
      </c>
      <c r="H187" s="39">
        <v>1819</v>
      </c>
      <c r="I187" s="39">
        <v>1967</v>
      </c>
      <c r="K187" s="39">
        <v>370</v>
      </c>
      <c r="M187" s="39">
        <v>1449</v>
      </c>
      <c r="N187" s="39">
        <v>1597</v>
      </c>
    </row>
    <row r="188" spans="1:14" x14ac:dyDescent="0.25">
      <c r="A188" s="34">
        <v>2028</v>
      </c>
      <c r="C188" s="39">
        <v>1904</v>
      </c>
      <c r="D188" s="39">
        <v>2056</v>
      </c>
      <c r="F188" s="39">
        <v>69</v>
      </c>
      <c r="H188" s="39">
        <v>1835</v>
      </c>
      <c r="I188" s="39">
        <v>1987</v>
      </c>
      <c r="K188" s="39">
        <v>381</v>
      </c>
      <c r="M188" s="39">
        <v>1455</v>
      </c>
      <c r="N188" s="39">
        <v>1606</v>
      </c>
    </row>
    <row r="189" spans="1:14" x14ac:dyDescent="0.25">
      <c r="A189" s="38" t="s">
        <v>101</v>
      </c>
      <c r="C189" s="133">
        <v>1</v>
      </c>
      <c r="D189" s="133">
        <v>1</v>
      </c>
      <c r="F189" s="41">
        <v>4.4000000000000004</v>
      </c>
      <c r="H189" s="40">
        <v>0.8</v>
      </c>
      <c r="I189" s="40">
        <v>0.9</v>
      </c>
      <c r="K189" s="41">
        <v>7.8</v>
      </c>
      <c r="M189" s="40">
        <v>-0.4</v>
      </c>
      <c r="N189" s="40">
        <v>-0.2</v>
      </c>
    </row>
    <row r="191" spans="1:14" x14ac:dyDescent="0.25">
      <c r="A191" s="37" t="s">
        <v>108</v>
      </c>
      <c r="C191" s="38" t="s">
        <v>97</v>
      </c>
      <c r="D191" s="38" t="s">
        <v>98</v>
      </c>
      <c r="F191" s="38" t="s">
        <v>99</v>
      </c>
      <c r="H191" s="38" t="s">
        <v>97</v>
      </c>
      <c r="I191" s="38" t="s">
        <v>98</v>
      </c>
      <c r="K191" s="38" t="s">
        <v>100</v>
      </c>
      <c r="M191" s="38" t="s">
        <v>97</v>
      </c>
      <c r="N191" s="38" t="s">
        <v>98</v>
      </c>
    </row>
    <row r="192" spans="1:14" x14ac:dyDescent="0.25">
      <c r="A192" s="34">
        <v>2019</v>
      </c>
      <c r="C192" s="39">
        <v>2161</v>
      </c>
      <c r="D192" s="39">
        <v>2316</v>
      </c>
      <c r="F192" s="39">
        <v>120</v>
      </c>
      <c r="H192" s="39">
        <v>2041</v>
      </c>
      <c r="I192" s="39">
        <v>2196</v>
      </c>
      <c r="K192" s="39">
        <v>243</v>
      </c>
      <c r="M192" s="39">
        <v>1798</v>
      </c>
      <c r="N192" s="39">
        <v>1953</v>
      </c>
    </row>
    <row r="193" spans="1:14" x14ac:dyDescent="0.25">
      <c r="A193" s="34">
        <v>2020</v>
      </c>
      <c r="C193" s="39">
        <v>2180</v>
      </c>
      <c r="D193" s="39">
        <v>2338</v>
      </c>
      <c r="F193" s="39">
        <v>136</v>
      </c>
      <c r="H193" s="39">
        <v>2044</v>
      </c>
      <c r="I193" s="39">
        <v>2202</v>
      </c>
      <c r="K193" s="39">
        <v>282</v>
      </c>
      <c r="M193" s="39">
        <v>1762</v>
      </c>
      <c r="N193" s="39">
        <v>1920</v>
      </c>
    </row>
    <row r="194" spans="1:14" x14ac:dyDescent="0.25">
      <c r="A194" s="34">
        <v>2021</v>
      </c>
      <c r="C194" s="39">
        <v>2200</v>
      </c>
      <c r="D194" s="39">
        <v>2361</v>
      </c>
      <c r="F194" s="39">
        <v>146</v>
      </c>
      <c r="H194" s="39">
        <v>2053</v>
      </c>
      <c r="I194" s="39">
        <v>2215</v>
      </c>
      <c r="K194" s="39">
        <v>317</v>
      </c>
      <c r="M194" s="39">
        <v>1736</v>
      </c>
      <c r="N194" s="39">
        <v>1897</v>
      </c>
    </row>
    <row r="195" spans="1:14" x14ac:dyDescent="0.25">
      <c r="A195" s="34">
        <v>2022</v>
      </c>
      <c r="C195" s="39">
        <v>2220</v>
      </c>
      <c r="D195" s="39">
        <v>2385</v>
      </c>
      <c r="F195" s="39">
        <v>154</v>
      </c>
      <c r="H195" s="39">
        <v>2066</v>
      </c>
      <c r="I195" s="39">
        <v>2231</v>
      </c>
      <c r="K195" s="39">
        <v>349</v>
      </c>
      <c r="M195" s="39">
        <v>1716</v>
      </c>
      <c r="N195" s="39">
        <v>1881</v>
      </c>
    </row>
    <row r="196" spans="1:14" x14ac:dyDescent="0.25">
      <c r="A196" s="34">
        <v>2023</v>
      </c>
      <c r="C196" s="39">
        <v>2240</v>
      </c>
      <c r="D196" s="39">
        <v>2408</v>
      </c>
      <c r="F196" s="39">
        <v>161</v>
      </c>
      <c r="H196" s="39">
        <v>2078</v>
      </c>
      <c r="I196" s="39">
        <v>2247</v>
      </c>
      <c r="K196" s="39">
        <v>378</v>
      </c>
      <c r="M196" s="39">
        <v>1700</v>
      </c>
      <c r="N196" s="39">
        <v>1868</v>
      </c>
    </row>
    <row r="197" spans="1:14" x14ac:dyDescent="0.25">
      <c r="A197" s="34">
        <v>2024</v>
      </c>
      <c r="C197" s="39">
        <v>2260</v>
      </c>
      <c r="D197" s="39">
        <v>2431</v>
      </c>
      <c r="F197" s="39">
        <v>167</v>
      </c>
      <c r="H197" s="39">
        <v>2093</v>
      </c>
      <c r="I197" s="39">
        <v>2264</v>
      </c>
      <c r="K197" s="39">
        <v>404</v>
      </c>
      <c r="M197" s="39">
        <v>1689</v>
      </c>
      <c r="N197" s="39">
        <v>1860</v>
      </c>
    </row>
    <row r="198" spans="1:14" x14ac:dyDescent="0.25">
      <c r="A198" s="34">
        <v>2025</v>
      </c>
      <c r="C198" s="39">
        <v>2280</v>
      </c>
      <c r="D198" s="39">
        <v>2454</v>
      </c>
      <c r="F198" s="39">
        <v>171</v>
      </c>
      <c r="H198" s="39">
        <v>2110</v>
      </c>
      <c r="I198" s="39">
        <v>2284</v>
      </c>
      <c r="K198" s="39">
        <v>426</v>
      </c>
      <c r="M198" s="39">
        <v>1684</v>
      </c>
      <c r="N198" s="39">
        <v>1858</v>
      </c>
    </row>
    <row r="199" spans="1:14" x14ac:dyDescent="0.25">
      <c r="A199" s="34">
        <v>2026</v>
      </c>
      <c r="C199" s="39">
        <v>2300</v>
      </c>
      <c r="D199" s="39">
        <v>2477</v>
      </c>
      <c r="F199" s="39">
        <v>173</v>
      </c>
      <c r="H199" s="39">
        <v>2127</v>
      </c>
      <c r="I199" s="39">
        <v>2304</v>
      </c>
      <c r="K199" s="39">
        <v>444</v>
      </c>
      <c r="M199" s="39">
        <v>1683</v>
      </c>
      <c r="N199" s="39">
        <v>1860</v>
      </c>
    </row>
    <row r="200" spans="1:14" x14ac:dyDescent="0.25">
      <c r="A200" s="34">
        <v>2027</v>
      </c>
      <c r="C200" s="39">
        <v>2320</v>
      </c>
      <c r="D200" s="39">
        <v>2500</v>
      </c>
      <c r="F200" s="39">
        <v>174</v>
      </c>
      <c r="H200" s="39">
        <v>2146</v>
      </c>
      <c r="I200" s="39">
        <v>2326</v>
      </c>
      <c r="K200" s="39">
        <v>460</v>
      </c>
      <c r="M200" s="39">
        <v>1686</v>
      </c>
      <c r="N200" s="39">
        <v>1866</v>
      </c>
    </row>
    <row r="201" spans="1:14" x14ac:dyDescent="0.25">
      <c r="A201" s="34">
        <v>2028</v>
      </c>
      <c r="C201" s="39">
        <v>2340</v>
      </c>
      <c r="D201" s="39">
        <v>2523</v>
      </c>
      <c r="F201" s="39">
        <v>175</v>
      </c>
      <c r="H201" s="39">
        <v>2165</v>
      </c>
      <c r="I201" s="39">
        <v>2348</v>
      </c>
      <c r="K201" s="39">
        <v>473</v>
      </c>
      <c r="M201" s="39">
        <v>1692</v>
      </c>
      <c r="N201" s="39">
        <v>1875</v>
      </c>
    </row>
    <row r="202" spans="1:14" x14ac:dyDescent="0.25">
      <c r="A202" s="38" t="s">
        <v>101</v>
      </c>
      <c r="C202" s="40">
        <v>0.9</v>
      </c>
      <c r="D202" s="133">
        <v>1</v>
      </c>
      <c r="F202" s="41">
        <v>4.3</v>
      </c>
      <c r="H202" s="40">
        <v>0.7</v>
      </c>
      <c r="I202" s="40">
        <v>0.7</v>
      </c>
      <c r="K202" s="41">
        <v>7.7</v>
      </c>
      <c r="M202" s="40">
        <v>-0.7</v>
      </c>
      <c r="N202" s="40">
        <v>-0.5</v>
      </c>
    </row>
    <row r="204" spans="1:14" x14ac:dyDescent="0.25">
      <c r="A204" s="37" t="s">
        <v>109</v>
      </c>
      <c r="C204" s="38" t="s">
        <v>97</v>
      </c>
      <c r="D204" s="38" t="s">
        <v>98</v>
      </c>
      <c r="F204" s="38" t="s">
        <v>99</v>
      </c>
      <c r="H204" s="38" t="s">
        <v>97</v>
      </c>
      <c r="I204" s="38" t="s">
        <v>98</v>
      </c>
      <c r="K204" s="38" t="s">
        <v>100</v>
      </c>
      <c r="M204" s="38" t="s">
        <v>97</v>
      </c>
      <c r="N204" s="38" t="s">
        <v>98</v>
      </c>
    </row>
    <row r="205" spans="1:14" x14ac:dyDescent="0.25">
      <c r="A205" s="34">
        <v>2019</v>
      </c>
      <c r="C205" s="39">
        <v>3131</v>
      </c>
      <c r="D205" s="39">
        <v>3365</v>
      </c>
      <c r="F205" s="39">
        <v>103</v>
      </c>
      <c r="H205" s="39">
        <v>3028</v>
      </c>
      <c r="I205" s="39">
        <v>3262</v>
      </c>
      <c r="K205" s="39">
        <v>355</v>
      </c>
      <c r="M205" s="39">
        <v>2672</v>
      </c>
      <c r="N205" s="39">
        <v>2907</v>
      </c>
    </row>
    <row r="206" spans="1:14" x14ac:dyDescent="0.25">
      <c r="A206" s="34">
        <v>2020</v>
      </c>
      <c r="C206" s="39">
        <v>3154</v>
      </c>
      <c r="D206" s="39">
        <v>3392</v>
      </c>
      <c r="F206" s="39">
        <v>118</v>
      </c>
      <c r="H206" s="39">
        <v>3036</v>
      </c>
      <c r="I206" s="39">
        <v>3274</v>
      </c>
      <c r="K206" s="39">
        <v>412</v>
      </c>
      <c r="M206" s="39">
        <v>2624</v>
      </c>
      <c r="N206" s="39">
        <v>2863</v>
      </c>
    </row>
    <row r="207" spans="1:14" x14ac:dyDescent="0.25">
      <c r="A207" s="34">
        <v>2021</v>
      </c>
      <c r="C207" s="39">
        <v>3178</v>
      </c>
      <c r="D207" s="39">
        <v>3421</v>
      </c>
      <c r="F207" s="39">
        <v>127</v>
      </c>
      <c r="H207" s="39">
        <v>3051</v>
      </c>
      <c r="I207" s="39">
        <v>3294</v>
      </c>
      <c r="K207" s="39">
        <v>463</v>
      </c>
      <c r="M207" s="39">
        <v>2588</v>
      </c>
      <c r="N207" s="39">
        <v>2831</v>
      </c>
    </row>
    <row r="208" spans="1:14" x14ac:dyDescent="0.25">
      <c r="A208" s="34">
        <v>2022</v>
      </c>
      <c r="C208" s="39">
        <v>3203</v>
      </c>
      <c r="D208" s="39">
        <v>3451</v>
      </c>
      <c r="F208" s="39">
        <v>134</v>
      </c>
      <c r="H208" s="39">
        <v>3069</v>
      </c>
      <c r="I208" s="39">
        <v>3317</v>
      </c>
      <c r="K208" s="39">
        <v>509</v>
      </c>
      <c r="M208" s="39">
        <v>2560</v>
      </c>
      <c r="N208" s="39">
        <v>2808</v>
      </c>
    </row>
    <row r="209" spans="1:14" x14ac:dyDescent="0.25">
      <c r="A209" s="34">
        <v>2023</v>
      </c>
      <c r="C209" s="39">
        <v>3228</v>
      </c>
      <c r="D209" s="39">
        <v>3481</v>
      </c>
      <c r="F209" s="39">
        <v>140</v>
      </c>
      <c r="H209" s="39">
        <v>3087</v>
      </c>
      <c r="I209" s="39">
        <v>3340</v>
      </c>
      <c r="K209" s="39">
        <v>551</v>
      </c>
      <c r="M209" s="39">
        <v>2537</v>
      </c>
      <c r="N209" s="39">
        <v>2790</v>
      </c>
    </row>
    <row r="210" spans="1:14" x14ac:dyDescent="0.25">
      <c r="A210" s="34">
        <v>2024</v>
      </c>
      <c r="C210" s="39">
        <v>3253</v>
      </c>
      <c r="D210" s="39">
        <v>3510</v>
      </c>
      <c r="F210" s="39">
        <v>146</v>
      </c>
      <c r="H210" s="39">
        <v>3107</v>
      </c>
      <c r="I210" s="39">
        <v>3364</v>
      </c>
      <c r="K210" s="39">
        <v>587</v>
      </c>
      <c r="M210" s="39">
        <v>2520</v>
      </c>
      <c r="N210" s="39">
        <v>2777</v>
      </c>
    </row>
    <row r="211" spans="1:14" x14ac:dyDescent="0.25">
      <c r="A211" s="34">
        <v>2025</v>
      </c>
      <c r="C211" s="39">
        <v>3278</v>
      </c>
      <c r="D211" s="39">
        <v>3539</v>
      </c>
      <c r="F211" s="39">
        <v>149</v>
      </c>
      <c r="H211" s="39">
        <v>3129</v>
      </c>
      <c r="I211" s="39">
        <v>3390</v>
      </c>
      <c r="K211" s="39">
        <v>618</v>
      </c>
      <c r="M211" s="39">
        <v>2510</v>
      </c>
      <c r="N211" s="39">
        <v>2772</v>
      </c>
    </row>
    <row r="212" spans="1:14" x14ac:dyDescent="0.25">
      <c r="A212" s="34">
        <v>2026</v>
      </c>
      <c r="C212" s="39">
        <v>3303</v>
      </c>
      <c r="D212" s="39">
        <v>3569</v>
      </c>
      <c r="F212" s="39">
        <v>151</v>
      </c>
      <c r="H212" s="39">
        <v>3152</v>
      </c>
      <c r="I212" s="39">
        <v>3418</v>
      </c>
      <c r="K212" s="39">
        <v>645</v>
      </c>
      <c r="M212" s="39">
        <v>2507</v>
      </c>
      <c r="N212" s="39">
        <v>2773</v>
      </c>
    </row>
    <row r="213" spans="1:14" x14ac:dyDescent="0.25">
      <c r="A213" s="34">
        <v>2027</v>
      </c>
      <c r="C213" s="39">
        <v>3327</v>
      </c>
      <c r="D213" s="39">
        <v>3598</v>
      </c>
      <c r="F213" s="39">
        <v>152</v>
      </c>
      <c r="H213" s="39">
        <v>3175</v>
      </c>
      <c r="I213" s="39">
        <v>3445</v>
      </c>
      <c r="K213" s="39">
        <v>667</v>
      </c>
      <c r="M213" s="39">
        <v>2508</v>
      </c>
      <c r="N213" s="39">
        <v>2778</v>
      </c>
    </row>
    <row r="214" spans="1:14" x14ac:dyDescent="0.25">
      <c r="A214" s="34">
        <v>2028</v>
      </c>
      <c r="C214" s="39">
        <v>3352</v>
      </c>
      <c r="D214" s="39">
        <v>3627</v>
      </c>
      <c r="F214" s="39">
        <v>154</v>
      </c>
      <c r="H214" s="39">
        <v>3199</v>
      </c>
      <c r="I214" s="39">
        <v>3473</v>
      </c>
      <c r="K214" s="39">
        <v>685</v>
      </c>
      <c r="M214" s="39">
        <v>2514</v>
      </c>
      <c r="N214" s="39">
        <v>2789</v>
      </c>
    </row>
    <row r="215" spans="1:14" x14ac:dyDescent="0.25">
      <c r="A215" s="38" t="s">
        <v>101</v>
      </c>
      <c r="C215" s="40">
        <v>0.8</v>
      </c>
      <c r="D215" s="40">
        <v>0.8</v>
      </c>
      <c r="F215" s="41">
        <v>4.5</v>
      </c>
      <c r="H215" s="40">
        <v>0.6</v>
      </c>
      <c r="I215" s="40">
        <v>0.7</v>
      </c>
      <c r="K215" s="41">
        <v>7.6</v>
      </c>
      <c r="M215" s="40">
        <v>-0.7</v>
      </c>
      <c r="N215" s="40">
        <v>-0.5</v>
      </c>
    </row>
    <row r="217" spans="1:14" x14ac:dyDescent="0.25">
      <c r="A217" s="37" t="s">
        <v>49</v>
      </c>
      <c r="C217" s="38" t="s">
        <v>97</v>
      </c>
      <c r="D217" s="38" t="s">
        <v>98</v>
      </c>
      <c r="F217" s="38" t="s">
        <v>99</v>
      </c>
      <c r="H217" s="38" t="s">
        <v>97</v>
      </c>
      <c r="I217" s="38" t="s">
        <v>98</v>
      </c>
      <c r="K217" s="38" t="s">
        <v>100</v>
      </c>
      <c r="M217" s="38" t="s">
        <v>97</v>
      </c>
      <c r="N217" s="38" t="s">
        <v>98</v>
      </c>
    </row>
    <row r="218" spans="1:14" x14ac:dyDescent="0.25">
      <c r="A218" s="34">
        <v>2019</v>
      </c>
      <c r="C218" s="39">
        <v>2823</v>
      </c>
      <c r="D218" s="39">
        <v>3067</v>
      </c>
      <c r="F218" s="39">
        <v>45</v>
      </c>
      <c r="H218" s="39">
        <v>2778</v>
      </c>
      <c r="I218" s="39">
        <v>3021</v>
      </c>
      <c r="K218" s="39">
        <v>321</v>
      </c>
      <c r="M218" s="39">
        <v>2458</v>
      </c>
      <c r="N218" s="39">
        <v>2701</v>
      </c>
    </row>
    <row r="219" spans="1:14" x14ac:dyDescent="0.25">
      <c r="A219" s="34">
        <v>2020</v>
      </c>
      <c r="C219" s="39">
        <v>2852</v>
      </c>
      <c r="D219" s="39">
        <v>3099</v>
      </c>
      <c r="F219" s="39">
        <v>54</v>
      </c>
      <c r="H219" s="39">
        <v>2797</v>
      </c>
      <c r="I219" s="39">
        <v>3045</v>
      </c>
      <c r="K219" s="39">
        <v>367</v>
      </c>
      <c r="M219" s="39">
        <v>2430</v>
      </c>
      <c r="N219" s="39">
        <v>2677</v>
      </c>
    </row>
    <row r="220" spans="1:14" x14ac:dyDescent="0.25">
      <c r="A220" s="34">
        <v>2021</v>
      </c>
      <c r="C220" s="39">
        <v>2881</v>
      </c>
      <c r="D220" s="39">
        <v>3133</v>
      </c>
      <c r="F220" s="39">
        <v>59</v>
      </c>
      <c r="H220" s="39">
        <v>2822</v>
      </c>
      <c r="I220" s="39">
        <v>3074</v>
      </c>
      <c r="K220" s="39">
        <v>410</v>
      </c>
      <c r="M220" s="39">
        <v>2412</v>
      </c>
      <c r="N220" s="39">
        <v>2664</v>
      </c>
    </row>
    <row r="221" spans="1:14" x14ac:dyDescent="0.25">
      <c r="A221" s="34">
        <v>2022</v>
      </c>
      <c r="C221" s="39">
        <v>2911</v>
      </c>
      <c r="D221" s="39">
        <v>3169</v>
      </c>
      <c r="F221" s="39">
        <v>60</v>
      </c>
      <c r="H221" s="39">
        <v>2851</v>
      </c>
      <c r="I221" s="39">
        <v>3109</v>
      </c>
      <c r="K221" s="39">
        <v>450</v>
      </c>
      <c r="M221" s="39">
        <v>2401</v>
      </c>
      <c r="N221" s="39">
        <v>2659</v>
      </c>
    </row>
    <row r="222" spans="1:14" x14ac:dyDescent="0.25">
      <c r="A222" s="34">
        <v>2023</v>
      </c>
      <c r="C222" s="39">
        <v>2941</v>
      </c>
      <c r="D222" s="39">
        <v>3206</v>
      </c>
      <c r="F222" s="39">
        <v>63</v>
      </c>
      <c r="H222" s="39">
        <v>2878</v>
      </c>
      <c r="I222" s="39">
        <v>3142</v>
      </c>
      <c r="K222" s="39">
        <v>487</v>
      </c>
      <c r="M222" s="39">
        <v>2391</v>
      </c>
      <c r="N222" s="39">
        <v>2656</v>
      </c>
    </row>
    <row r="223" spans="1:14" x14ac:dyDescent="0.25">
      <c r="A223" s="34">
        <v>2024</v>
      </c>
      <c r="C223" s="39">
        <v>2971</v>
      </c>
      <c r="D223" s="39">
        <v>3242</v>
      </c>
      <c r="F223" s="39">
        <v>68</v>
      </c>
      <c r="H223" s="39">
        <v>2903</v>
      </c>
      <c r="I223" s="39">
        <v>3174</v>
      </c>
      <c r="K223" s="39">
        <v>518</v>
      </c>
      <c r="M223" s="39">
        <v>2384</v>
      </c>
      <c r="N223" s="39">
        <v>2656</v>
      </c>
    </row>
    <row r="224" spans="1:14" x14ac:dyDescent="0.25">
      <c r="A224" s="34">
        <v>2025</v>
      </c>
      <c r="C224" s="39">
        <v>3000</v>
      </c>
      <c r="D224" s="39">
        <v>3278</v>
      </c>
      <c r="F224" s="39">
        <v>72</v>
      </c>
      <c r="H224" s="39">
        <v>2928</v>
      </c>
      <c r="I224" s="39">
        <v>3206</v>
      </c>
      <c r="K224" s="39">
        <v>546</v>
      </c>
      <c r="M224" s="39">
        <v>2382</v>
      </c>
      <c r="N224" s="39">
        <v>2660</v>
      </c>
    </row>
    <row r="225" spans="1:14" x14ac:dyDescent="0.25">
      <c r="A225" s="34">
        <v>2026</v>
      </c>
      <c r="C225" s="39">
        <v>3029</v>
      </c>
      <c r="D225" s="39">
        <v>3314</v>
      </c>
      <c r="F225" s="39">
        <v>75</v>
      </c>
      <c r="H225" s="39">
        <v>2954</v>
      </c>
      <c r="I225" s="39">
        <v>3239</v>
      </c>
      <c r="K225" s="39">
        <v>570</v>
      </c>
      <c r="M225" s="39">
        <v>2384</v>
      </c>
      <c r="N225" s="39">
        <v>2669</v>
      </c>
    </row>
    <row r="226" spans="1:14" x14ac:dyDescent="0.25">
      <c r="A226" s="34">
        <v>2027</v>
      </c>
      <c r="C226" s="39">
        <v>3059</v>
      </c>
      <c r="D226" s="39">
        <v>3350</v>
      </c>
      <c r="F226" s="39">
        <v>78</v>
      </c>
      <c r="H226" s="39">
        <v>2980</v>
      </c>
      <c r="I226" s="39">
        <v>3272</v>
      </c>
      <c r="K226" s="39">
        <v>589</v>
      </c>
      <c r="M226" s="39">
        <v>2391</v>
      </c>
      <c r="N226" s="39">
        <v>2683</v>
      </c>
    </row>
    <row r="227" spans="1:14" x14ac:dyDescent="0.25">
      <c r="A227" s="34">
        <v>2028</v>
      </c>
      <c r="C227" s="39">
        <v>3089</v>
      </c>
      <c r="D227" s="39">
        <v>3387</v>
      </c>
      <c r="F227" s="39">
        <v>81</v>
      </c>
      <c r="H227" s="39">
        <v>3007</v>
      </c>
      <c r="I227" s="39">
        <v>3305</v>
      </c>
      <c r="K227" s="39">
        <v>605</v>
      </c>
      <c r="M227" s="39">
        <v>2402</v>
      </c>
      <c r="N227" s="39">
        <v>2700</v>
      </c>
    </row>
    <row r="228" spans="1:14" x14ac:dyDescent="0.25">
      <c r="A228" s="38" t="s">
        <v>101</v>
      </c>
      <c r="C228" s="133">
        <v>1</v>
      </c>
      <c r="D228" s="133">
        <v>1.1000000000000001</v>
      </c>
      <c r="E228" s="133"/>
      <c r="F228" s="133">
        <v>6.7</v>
      </c>
      <c r="G228" s="133"/>
      <c r="H228" s="134">
        <v>0.9</v>
      </c>
      <c r="I228" s="133">
        <v>1</v>
      </c>
      <c r="K228" s="41">
        <v>7.3</v>
      </c>
      <c r="M228" s="40">
        <v>-0.3</v>
      </c>
      <c r="N228" s="72">
        <v>0</v>
      </c>
    </row>
    <row r="230" spans="1:14" x14ac:dyDescent="0.25">
      <c r="A230" s="37" t="s">
        <v>41</v>
      </c>
      <c r="C230" s="38" t="s">
        <v>97</v>
      </c>
      <c r="D230" s="38" t="s">
        <v>98</v>
      </c>
      <c r="F230" s="38" t="s">
        <v>99</v>
      </c>
      <c r="H230" s="38" t="s">
        <v>97</v>
      </c>
      <c r="I230" s="38" t="s">
        <v>98</v>
      </c>
      <c r="K230" s="38" t="s">
        <v>100</v>
      </c>
      <c r="M230" s="38" t="s">
        <v>97</v>
      </c>
      <c r="N230" s="38" t="s">
        <v>98</v>
      </c>
    </row>
    <row r="231" spans="1:14" x14ac:dyDescent="0.25">
      <c r="A231" s="34">
        <v>2019</v>
      </c>
      <c r="C231" s="39">
        <v>3490</v>
      </c>
      <c r="D231" s="39">
        <v>3688</v>
      </c>
      <c r="F231" s="39">
        <v>101</v>
      </c>
      <c r="H231" s="39">
        <v>3389</v>
      </c>
      <c r="I231" s="39">
        <v>3586</v>
      </c>
      <c r="K231" s="39">
        <v>316</v>
      </c>
      <c r="M231" s="39">
        <v>3073</v>
      </c>
      <c r="N231" s="39">
        <v>3270</v>
      </c>
    </row>
    <row r="232" spans="1:14" x14ac:dyDescent="0.25">
      <c r="A232" s="34">
        <v>2020</v>
      </c>
      <c r="C232" s="39">
        <v>3493</v>
      </c>
      <c r="D232" s="39">
        <v>3692</v>
      </c>
      <c r="F232" s="39">
        <v>105</v>
      </c>
      <c r="H232" s="39">
        <v>3388</v>
      </c>
      <c r="I232" s="39">
        <v>3586</v>
      </c>
      <c r="K232" s="39">
        <v>347</v>
      </c>
      <c r="M232" s="39">
        <v>3041</v>
      </c>
      <c r="N232" s="39">
        <v>3239</v>
      </c>
    </row>
    <row r="233" spans="1:14" x14ac:dyDescent="0.25">
      <c r="A233" s="34">
        <v>2021</v>
      </c>
      <c r="C233" s="39">
        <v>3498</v>
      </c>
      <c r="D233" s="39">
        <v>3697</v>
      </c>
      <c r="F233" s="39">
        <v>120</v>
      </c>
      <c r="H233" s="39">
        <v>3378</v>
      </c>
      <c r="I233" s="39">
        <v>3577</v>
      </c>
      <c r="K233" s="39">
        <v>375</v>
      </c>
      <c r="M233" s="39">
        <v>3003</v>
      </c>
      <c r="N233" s="39">
        <v>3202</v>
      </c>
    </row>
    <row r="234" spans="1:14" x14ac:dyDescent="0.25">
      <c r="A234" s="34">
        <v>2022</v>
      </c>
      <c r="C234" s="39">
        <v>3503</v>
      </c>
      <c r="D234" s="39">
        <v>3702</v>
      </c>
      <c r="F234" s="39">
        <v>133</v>
      </c>
      <c r="H234" s="39">
        <v>3370</v>
      </c>
      <c r="I234" s="39">
        <v>3569</v>
      </c>
      <c r="K234" s="39">
        <v>400</v>
      </c>
      <c r="M234" s="39">
        <v>2970</v>
      </c>
      <c r="N234" s="39">
        <v>3169</v>
      </c>
    </row>
    <row r="235" spans="1:14" x14ac:dyDescent="0.25">
      <c r="A235" s="34">
        <v>2023</v>
      </c>
      <c r="C235" s="39">
        <v>3508</v>
      </c>
      <c r="D235" s="39">
        <v>3707</v>
      </c>
      <c r="F235" s="39">
        <v>144</v>
      </c>
      <c r="H235" s="39">
        <v>3365</v>
      </c>
      <c r="I235" s="39">
        <v>3564</v>
      </c>
      <c r="K235" s="39">
        <v>423</v>
      </c>
      <c r="M235" s="39">
        <v>2942</v>
      </c>
      <c r="N235" s="39">
        <v>3141</v>
      </c>
    </row>
    <row r="236" spans="1:14" x14ac:dyDescent="0.25">
      <c r="A236" s="34">
        <v>2024</v>
      </c>
      <c r="C236" s="39">
        <v>3512</v>
      </c>
      <c r="D236" s="39">
        <v>3712</v>
      </c>
      <c r="F236" s="39">
        <v>150</v>
      </c>
      <c r="H236" s="39">
        <v>3362</v>
      </c>
      <c r="I236" s="39">
        <v>3562</v>
      </c>
      <c r="K236" s="39">
        <v>443</v>
      </c>
      <c r="M236" s="39">
        <v>2919</v>
      </c>
      <c r="N236" s="39">
        <v>3119</v>
      </c>
    </row>
    <row r="237" spans="1:14" x14ac:dyDescent="0.25">
      <c r="A237" s="34">
        <v>2025</v>
      </c>
      <c r="C237" s="39">
        <v>3516</v>
      </c>
      <c r="D237" s="39">
        <v>3717</v>
      </c>
      <c r="F237" s="39">
        <v>157</v>
      </c>
      <c r="H237" s="39">
        <v>3359</v>
      </c>
      <c r="I237" s="39">
        <v>3560</v>
      </c>
      <c r="K237" s="39">
        <v>460</v>
      </c>
      <c r="M237" s="39">
        <v>2900</v>
      </c>
      <c r="N237" s="39">
        <v>3100</v>
      </c>
    </row>
    <row r="238" spans="1:14" x14ac:dyDescent="0.25">
      <c r="A238" s="34">
        <v>2026</v>
      </c>
      <c r="C238" s="39">
        <v>3520</v>
      </c>
      <c r="D238" s="39">
        <v>3721</v>
      </c>
      <c r="F238" s="39">
        <v>163</v>
      </c>
      <c r="H238" s="39">
        <v>3357</v>
      </c>
      <c r="I238" s="39">
        <v>3559</v>
      </c>
      <c r="K238" s="39">
        <v>474</v>
      </c>
      <c r="M238" s="39">
        <v>2883</v>
      </c>
      <c r="N238" s="39">
        <v>3085</v>
      </c>
    </row>
    <row r="239" spans="1:14" x14ac:dyDescent="0.25">
      <c r="A239" s="34">
        <v>2027</v>
      </c>
      <c r="C239" s="39">
        <v>3523</v>
      </c>
      <c r="D239" s="39">
        <v>3726</v>
      </c>
      <c r="F239" s="39">
        <v>166</v>
      </c>
      <c r="H239" s="39">
        <v>3357</v>
      </c>
      <c r="I239" s="39">
        <v>3560</v>
      </c>
      <c r="K239" s="39">
        <v>486</v>
      </c>
      <c r="M239" s="39">
        <v>2871</v>
      </c>
      <c r="N239" s="39">
        <v>3074</v>
      </c>
    </row>
    <row r="240" spans="1:14" x14ac:dyDescent="0.25">
      <c r="A240" s="34">
        <v>2028</v>
      </c>
      <c r="C240" s="39">
        <v>3528</v>
      </c>
      <c r="D240" s="39">
        <v>3731</v>
      </c>
      <c r="F240" s="39">
        <v>167</v>
      </c>
      <c r="H240" s="39">
        <v>3361</v>
      </c>
      <c r="I240" s="39">
        <v>3564</v>
      </c>
      <c r="K240" s="39">
        <v>496</v>
      </c>
      <c r="M240" s="39">
        <v>2865</v>
      </c>
      <c r="N240" s="39">
        <v>3068</v>
      </c>
    </row>
    <row r="241" spans="1:14" x14ac:dyDescent="0.25">
      <c r="A241" s="38" t="s">
        <v>101</v>
      </c>
      <c r="C241" s="40">
        <v>0.1</v>
      </c>
      <c r="D241" s="40">
        <v>0.1</v>
      </c>
      <c r="F241" s="41">
        <v>5.7</v>
      </c>
      <c r="H241" s="40">
        <v>-0.1</v>
      </c>
      <c r="I241" s="40">
        <v>-0.1</v>
      </c>
      <c r="K241" s="41">
        <v>5.0999999999999996</v>
      </c>
      <c r="M241" s="40">
        <v>-0.8</v>
      </c>
      <c r="N241" s="40">
        <v>-0.7</v>
      </c>
    </row>
    <row r="243" spans="1:14" x14ac:dyDescent="0.25">
      <c r="A243" s="37" t="s">
        <v>110</v>
      </c>
      <c r="C243" s="38" t="s">
        <v>97</v>
      </c>
      <c r="D243" s="38" t="s">
        <v>98</v>
      </c>
      <c r="F243" s="38" t="s">
        <v>99</v>
      </c>
      <c r="H243" s="38" t="s">
        <v>97</v>
      </c>
      <c r="I243" s="38" t="s">
        <v>98</v>
      </c>
      <c r="K243" s="38" t="s">
        <v>100</v>
      </c>
      <c r="M243" s="38" t="s">
        <v>97</v>
      </c>
      <c r="N243" s="38" t="s">
        <v>98</v>
      </c>
    </row>
    <row r="244" spans="1:14" x14ac:dyDescent="0.25">
      <c r="A244" s="34">
        <v>2019</v>
      </c>
      <c r="C244" s="39">
        <v>2355</v>
      </c>
      <c r="D244" s="39">
        <v>2489</v>
      </c>
      <c r="F244" s="39">
        <v>57</v>
      </c>
      <c r="H244" s="39">
        <v>2299</v>
      </c>
      <c r="I244" s="39">
        <v>2432</v>
      </c>
      <c r="K244" s="39">
        <v>213</v>
      </c>
      <c r="M244" s="39">
        <v>2086</v>
      </c>
      <c r="N244" s="39">
        <v>2219</v>
      </c>
    </row>
    <row r="245" spans="1:14" x14ac:dyDescent="0.25">
      <c r="A245" s="34">
        <v>2020</v>
      </c>
      <c r="C245" s="39">
        <v>2360</v>
      </c>
      <c r="D245" s="39">
        <v>2494</v>
      </c>
      <c r="F245" s="39">
        <v>59</v>
      </c>
      <c r="H245" s="39">
        <v>2301</v>
      </c>
      <c r="I245" s="39">
        <v>2435</v>
      </c>
      <c r="K245" s="39">
        <v>234</v>
      </c>
      <c r="M245" s="39">
        <v>2066</v>
      </c>
      <c r="N245" s="39">
        <v>2200</v>
      </c>
    </row>
    <row r="246" spans="1:14" x14ac:dyDescent="0.25">
      <c r="A246" s="34">
        <v>2021</v>
      </c>
      <c r="C246" s="39">
        <v>2365</v>
      </c>
      <c r="D246" s="39">
        <v>2499</v>
      </c>
      <c r="F246" s="39">
        <v>67</v>
      </c>
      <c r="H246" s="39">
        <v>2298</v>
      </c>
      <c r="I246" s="39">
        <v>2432</v>
      </c>
      <c r="K246" s="39">
        <v>254</v>
      </c>
      <c r="M246" s="39">
        <v>2044</v>
      </c>
      <c r="N246" s="39">
        <v>2179</v>
      </c>
    </row>
    <row r="247" spans="1:14" x14ac:dyDescent="0.25">
      <c r="A247" s="34">
        <v>2022</v>
      </c>
      <c r="C247" s="39">
        <v>2371</v>
      </c>
      <c r="D247" s="39">
        <v>2505</v>
      </c>
      <c r="F247" s="39">
        <v>75</v>
      </c>
      <c r="H247" s="39">
        <v>2296</v>
      </c>
      <c r="I247" s="39">
        <v>2431</v>
      </c>
      <c r="K247" s="39">
        <v>271</v>
      </c>
      <c r="M247" s="39">
        <v>2025</v>
      </c>
      <c r="N247" s="39">
        <v>2160</v>
      </c>
    </row>
    <row r="248" spans="1:14" x14ac:dyDescent="0.25">
      <c r="A248" s="34">
        <v>2023</v>
      </c>
      <c r="C248" s="39">
        <v>2376</v>
      </c>
      <c r="D248" s="39">
        <v>2511</v>
      </c>
      <c r="F248" s="39">
        <v>80</v>
      </c>
      <c r="H248" s="39">
        <v>2295</v>
      </c>
      <c r="I248" s="39">
        <v>2430</v>
      </c>
      <c r="K248" s="39">
        <v>286</v>
      </c>
      <c r="M248" s="39">
        <v>2009</v>
      </c>
      <c r="N248" s="39">
        <v>2144</v>
      </c>
    </row>
    <row r="249" spans="1:14" x14ac:dyDescent="0.25">
      <c r="A249" s="34">
        <v>2024</v>
      </c>
      <c r="C249" s="39">
        <v>2380</v>
      </c>
      <c r="D249" s="39">
        <v>2516</v>
      </c>
      <c r="F249" s="39">
        <v>84</v>
      </c>
      <c r="H249" s="39">
        <v>2296</v>
      </c>
      <c r="I249" s="39">
        <v>2432</v>
      </c>
      <c r="K249" s="39">
        <v>300</v>
      </c>
      <c r="M249" s="39">
        <v>1996</v>
      </c>
      <c r="N249" s="39">
        <v>2132</v>
      </c>
    </row>
    <row r="250" spans="1:14" x14ac:dyDescent="0.25">
      <c r="A250" s="34">
        <v>2025</v>
      </c>
      <c r="C250" s="39">
        <v>2385</v>
      </c>
      <c r="D250" s="39">
        <v>2521</v>
      </c>
      <c r="F250" s="39">
        <v>88</v>
      </c>
      <c r="H250" s="39">
        <v>2297</v>
      </c>
      <c r="I250" s="39">
        <v>2433</v>
      </c>
      <c r="K250" s="39">
        <v>312</v>
      </c>
      <c r="M250" s="39">
        <v>1985</v>
      </c>
      <c r="N250" s="39">
        <v>2122</v>
      </c>
    </row>
    <row r="251" spans="1:14" x14ac:dyDescent="0.25">
      <c r="A251" s="34">
        <v>2026</v>
      </c>
      <c r="C251" s="39">
        <v>2389</v>
      </c>
      <c r="D251" s="39">
        <v>2526</v>
      </c>
      <c r="F251" s="39">
        <v>91</v>
      </c>
      <c r="H251" s="39">
        <v>2298</v>
      </c>
      <c r="I251" s="39">
        <v>2435</v>
      </c>
      <c r="K251" s="39">
        <v>322</v>
      </c>
      <c r="M251" s="39">
        <v>1977</v>
      </c>
      <c r="N251" s="39">
        <v>2114</v>
      </c>
    </row>
    <row r="252" spans="1:14" x14ac:dyDescent="0.25">
      <c r="A252" s="34">
        <v>2027</v>
      </c>
      <c r="C252" s="39">
        <v>2394</v>
      </c>
      <c r="D252" s="39">
        <v>2531</v>
      </c>
      <c r="F252" s="39">
        <v>93</v>
      </c>
      <c r="H252" s="39">
        <v>2301</v>
      </c>
      <c r="I252" s="39">
        <v>2438</v>
      </c>
      <c r="K252" s="39">
        <v>330</v>
      </c>
      <c r="M252" s="39">
        <v>1971</v>
      </c>
      <c r="N252" s="39">
        <v>2108</v>
      </c>
    </row>
    <row r="253" spans="1:14" x14ac:dyDescent="0.25">
      <c r="A253" s="34">
        <v>2028</v>
      </c>
      <c r="C253" s="39">
        <v>2399</v>
      </c>
      <c r="D253" s="39">
        <v>2537</v>
      </c>
      <c r="F253" s="39">
        <v>93</v>
      </c>
      <c r="H253" s="39">
        <v>2306</v>
      </c>
      <c r="I253" s="39">
        <v>2443</v>
      </c>
      <c r="K253" s="39">
        <v>337</v>
      </c>
      <c r="M253" s="39">
        <v>1969</v>
      </c>
      <c r="N253" s="39">
        <v>2106</v>
      </c>
    </row>
    <row r="254" spans="1:14" x14ac:dyDescent="0.25">
      <c r="A254" s="38" t="s">
        <v>101</v>
      </c>
      <c r="C254" s="40">
        <v>0.2</v>
      </c>
      <c r="D254" s="40">
        <v>0.2</v>
      </c>
      <c r="F254" s="41">
        <v>5.7</v>
      </c>
      <c r="H254" s="72">
        <v>0</v>
      </c>
      <c r="I254" s="40">
        <v>0.1</v>
      </c>
      <c r="K254" s="41">
        <v>5.2</v>
      </c>
      <c r="M254" s="40">
        <v>-0.6</v>
      </c>
      <c r="N254" s="40">
        <v>-0.6</v>
      </c>
    </row>
    <row r="256" spans="1:14" x14ac:dyDescent="0.25">
      <c r="A256" s="37" t="s">
        <v>111</v>
      </c>
      <c r="C256" s="38" t="s">
        <v>97</v>
      </c>
      <c r="D256" s="38" t="s">
        <v>98</v>
      </c>
      <c r="F256" s="38" t="s">
        <v>99</v>
      </c>
      <c r="H256" s="38" t="s">
        <v>97</v>
      </c>
      <c r="I256" s="38" t="s">
        <v>98</v>
      </c>
      <c r="K256" s="38" t="s">
        <v>100</v>
      </c>
      <c r="M256" s="38" t="s">
        <v>97</v>
      </c>
      <c r="N256" s="38" t="s">
        <v>98</v>
      </c>
    </row>
    <row r="257" spans="1:14" x14ac:dyDescent="0.25">
      <c r="A257" s="34">
        <v>2019</v>
      </c>
      <c r="C257" s="39">
        <v>1372</v>
      </c>
      <c r="D257" s="39">
        <v>1450</v>
      </c>
      <c r="F257" s="39">
        <v>13</v>
      </c>
      <c r="H257" s="39">
        <v>1360</v>
      </c>
      <c r="I257" s="39">
        <v>1437</v>
      </c>
      <c r="K257" s="39">
        <v>124</v>
      </c>
      <c r="M257" s="39">
        <v>1235</v>
      </c>
      <c r="N257" s="39">
        <v>1313</v>
      </c>
    </row>
    <row r="258" spans="1:14" x14ac:dyDescent="0.25">
      <c r="A258" s="34">
        <v>2020</v>
      </c>
      <c r="C258" s="39">
        <v>1378</v>
      </c>
      <c r="D258" s="39">
        <v>1456</v>
      </c>
      <c r="F258" s="39">
        <v>13</v>
      </c>
      <c r="H258" s="39">
        <v>1364</v>
      </c>
      <c r="I258" s="39">
        <v>1443</v>
      </c>
      <c r="K258" s="39">
        <v>137</v>
      </c>
      <c r="M258" s="39">
        <v>1227</v>
      </c>
      <c r="N258" s="39">
        <v>1306</v>
      </c>
    </row>
    <row r="259" spans="1:14" x14ac:dyDescent="0.25">
      <c r="A259" s="34">
        <v>2021</v>
      </c>
      <c r="C259" s="39">
        <v>1383</v>
      </c>
      <c r="D259" s="39">
        <v>1462</v>
      </c>
      <c r="F259" s="39">
        <v>15</v>
      </c>
      <c r="H259" s="39">
        <v>1368</v>
      </c>
      <c r="I259" s="39">
        <v>1447</v>
      </c>
      <c r="K259" s="39">
        <v>148</v>
      </c>
      <c r="M259" s="39">
        <v>1220</v>
      </c>
      <c r="N259" s="39">
        <v>1299</v>
      </c>
    </row>
    <row r="260" spans="1:14" x14ac:dyDescent="0.25">
      <c r="A260" s="34">
        <v>2022</v>
      </c>
      <c r="C260" s="39">
        <v>1389</v>
      </c>
      <c r="D260" s="39">
        <v>1468</v>
      </c>
      <c r="F260" s="39">
        <v>17</v>
      </c>
      <c r="H260" s="39">
        <v>1373</v>
      </c>
      <c r="I260" s="39">
        <v>1451</v>
      </c>
      <c r="K260" s="39">
        <v>159</v>
      </c>
      <c r="M260" s="39">
        <v>1214</v>
      </c>
      <c r="N260" s="39">
        <v>1293</v>
      </c>
    </row>
    <row r="261" spans="1:14" x14ac:dyDescent="0.25">
      <c r="A261" s="34">
        <v>2023</v>
      </c>
      <c r="C261" s="39">
        <v>1395</v>
      </c>
      <c r="D261" s="39">
        <v>1474</v>
      </c>
      <c r="F261" s="39">
        <v>18</v>
      </c>
      <c r="H261" s="39">
        <v>1377</v>
      </c>
      <c r="I261" s="39">
        <v>1456</v>
      </c>
      <c r="K261" s="39">
        <v>168</v>
      </c>
      <c r="M261" s="39">
        <v>1209</v>
      </c>
      <c r="N261" s="39">
        <v>1288</v>
      </c>
    </row>
    <row r="262" spans="1:14" x14ac:dyDescent="0.25">
      <c r="A262" s="34">
        <v>2024</v>
      </c>
      <c r="C262" s="39">
        <v>1400</v>
      </c>
      <c r="D262" s="39">
        <v>1480</v>
      </c>
      <c r="F262" s="39">
        <v>19</v>
      </c>
      <c r="H262" s="39">
        <v>1382</v>
      </c>
      <c r="I262" s="39">
        <v>1461</v>
      </c>
      <c r="K262" s="39">
        <v>176</v>
      </c>
      <c r="M262" s="39">
        <v>1205</v>
      </c>
      <c r="N262" s="39">
        <v>1285</v>
      </c>
    </row>
    <row r="263" spans="1:14" x14ac:dyDescent="0.25">
      <c r="A263" s="34">
        <v>2025</v>
      </c>
      <c r="C263" s="39">
        <v>1406</v>
      </c>
      <c r="D263" s="39">
        <v>1486</v>
      </c>
      <c r="F263" s="39">
        <v>20</v>
      </c>
      <c r="H263" s="39">
        <v>1386</v>
      </c>
      <c r="I263" s="39">
        <v>1466</v>
      </c>
      <c r="K263" s="39">
        <v>184</v>
      </c>
      <c r="M263" s="39">
        <v>1202</v>
      </c>
      <c r="N263" s="39">
        <v>1283</v>
      </c>
    </row>
    <row r="264" spans="1:14" x14ac:dyDescent="0.25">
      <c r="A264" s="34">
        <v>2026</v>
      </c>
      <c r="C264" s="39">
        <v>1411</v>
      </c>
      <c r="D264" s="39">
        <v>1492</v>
      </c>
      <c r="F264" s="39">
        <v>20</v>
      </c>
      <c r="H264" s="39">
        <v>1391</v>
      </c>
      <c r="I264" s="39">
        <v>1472</v>
      </c>
      <c r="K264" s="39">
        <v>190</v>
      </c>
      <c r="M264" s="39">
        <v>1201</v>
      </c>
      <c r="N264" s="39">
        <v>1282</v>
      </c>
    </row>
    <row r="265" spans="1:14" x14ac:dyDescent="0.25">
      <c r="A265" s="34">
        <v>2027</v>
      </c>
      <c r="C265" s="39">
        <v>1416</v>
      </c>
      <c r="D265" s="39">
        <v>1498</v>
      </c>
      <c r="F265" s="39">
        <v>21</v>
      </c>
      <c r="H265" s="39">
        <v>1396</v>
      </c>
      <c r="I265" s="39">
        <v>1477</v>
      </c>
      <c r="K265" s="39">
        <v>195</v>
      </c>
      <c r="M265" s="39">
        <v>1200</v>
      </c>
      <c r="N265" s="39">
        <v>1282</v>
      </c>
    </row>
    <row r="266" spans="1:14" x14ac:dyDescent="0.25">
      <c r="A266" s="34">
        <v>2028</v>
      </c>
      <c r="C266" s="39">
        <v>1422</v>
      </c>
      <c r="D266" s="39">
        <v>1504</v>
      </c>
      <c r="F266" s="39">
        <v>21</v>
      </c>
      <c r="H266" s="39">
        <v>1401</v>
      </c>
      <c r="I266" s="39">
        <v>1483</v>
      </c>
      <c r="K266" s="39">
        <v>200</v>
      </c>
      <c r="M266" s="39">
        <v>1201</v>
      </c>
      <c r="N266" s="39">
        <v>1283</v>
      </c>
    </row>
    <row r="267" spans="1:14" x14ac:dyDescent="0.25">
      <c r="A267" s="38" t="s">
        <v>101</v>
      </c>
      <c r="C267" s="40">
        <v>0.4</v>
      </c>
      <c r="D267" s="40">
        <v>0.4</v>
      </c>
      <c r="F267" s="41">
        <v>5.7</v>
      </c>
      <c r="H267" s="40">
        <v>0.3</v>
      </c>
      <c r="I267" s="40">
        <v>0.3</v>
      </c>
      <c r="K267" s="41">
        <v>5.4</v>
      </c>
      <c r="M267" s="40">
        <v>-0.3</v>
      </c>
      <c r="N267" s="40">
        <v>-0.3</v>
      </c>
    </row>
    <row r="269" spans="1:14" ht="13.8" x14ac:dyDescent="0.25">
      <c r="A269" s="43" t="s">
        <v>112</v>
      </c>
      <c r="B269" s="44"/>
      <c r="C269" s="44"/>
      <c r="D269" s="44"/>
      <c r="E269" s="44"/>
      <c r="F269" s="44"/>
      <c r="G269" s="44"/>
    </row>
    <row r="271" spans="1:14" x14ac:dyDescent="0.25">
      <c r="A271" s="37" t="s">
        <v>109</v>
      </c>
      <c r="C271" s="38" t="s">
        <v>97</v>
      </c>
      <c r="D271" s="38" t="s">
        <v>98</v>
      </c>
      <c r="F271" s="38" t="s">
        <v>99</v>
      </c>
      <c r="H271" s="38" t="s">
        <v>97</v>
      </c>
      <c r="I271" s="38" t="s">
        <v>98</v>
      </c>
      <c r="K271" s="38" t="s">
        <v>100</v>
      </c>
      <c r="M271" s="38" t="s">
        <v>97</v>
      </c>
      <c r="N271" s="38" t="s">
        <v>98</v>
      </c>
    </row>
    <row r="272" spans="1:14" x14ac:dyDescent="0.25">
      <c r="A272" s="34">
        <v>2019</v>
      </c>
      <c r="C272" s="39">
        <v>3836</v>
      </c>
      <c r="D272" s="39">
        <v>4119</v>
      </c>
      <c r="F272" s="39">
        <v>125</v>
      </c>
      <c r="H272" s="39">
        <v>3711</v>
      </c>
      <c r="I272" s="39">
        <v>3994</v>
      </c>
      <c r="K272" s="39">
        <v>420</v>
      </c>
      <c r="M272" s="39">
        <v>3291</v>
      </c>
      <c r="N272" s="39">
        <v>3574</v>
      </c>
    </row>
    <row r="273" spans="1:14" x14ac:dyDescent="0.25">
      <c r="A273" s="34">
        <v>2020</v>
      </c>
      <c r="C273" s="39">
        <v>3863</v>
      </c>
      <c r="D273" s="39">
        <v>4151</v>
      </c>
      <c r="F273" s="39">
        <v>143</v>
      </c>
      <c r="H273" s="39">
        <v>3720</v>
      </c>
      <c r="I273" s="39">
        <v>4008</v>
      </c>
      <c r="K273" s="39">
        <v>505</v>
      </c>
      <c r="M273" s="39">
        <v>3215</v>
      </c>
      <c r="N273" s="39">
        <v>3503</v>
      </c>
    </row>
    <row r="274" spans="1:14" x14ac:dyDescent="0.25">
      <c r="A274" s="34">
        <v>2021</v>
      </c>
      <c r="C274" s="39">
        <v>3892</v>
      </c>
      <c r="D274" s="39">
        <v>4186</v>
      </c>
      <c r="F274" s="39">
        <v>154</v>
      </c>
      <c r="H274" s="39">
        <v>3738</v>
      </c>
      <c r="I274" s="39">
        <v>4032</v>
      </c>
      <c r="K274" s="39">
        <v>568</v>
      </c>
      <c r="M274" s="39">
        <v>3170</v>
      </c>
      <c r="N274" s="39">
        <v>3464</v>
      </c>
    </row>
    <row r="275" spans="1:14" x14ac:dyDescent="0.25">
      <c r="A275" s="34">
        <v>2022</v>
      </c>
      <c r="C275" s="39">
        <v>3922</v>
      </c>
      <c r="D275" s="39">
        <v>4222</v>
      </c>
      <c r="F275" s="39">
        <v>162</v>
      </c>
      <c r="H275" s="39">
        <v>3760</v>
      </c>
      <c r="I275" s="39">
        <v>4060</v>
      </c>
      <c r="K275" s="39">
        <v>625</v>
      </c>
      <c r="M275" s="39">
        <v>3135</v>
      </c>
      <c r="N275" s="39">
        <v>3435</v>
      </c>
    </row>
    <row r="276" spans="1:14" x14ac:dyDescent="0.25">
      <c r="A276" s="34">
        <v>2023</v>
      </c>
      <c r="C276" s="39">
        <v>3951</v>
      </c>
      <c r="D276" s="39">
        <v>4257</v>
      </c>
      <c r="F276" s="39">
        <v>170</v>
      </c>
      <c r="H276" s="39">
        <v>3781</v>
      </c>
      <c r="I276" s="39">
        <v>4087</v>
      </c>
      <c r="K276" s="39">
        <v>676</v>
      </c>
      <c r="M276" s="39">
        <v>3105</v>
      </c>
      <c r="N276" s="39">
        <v>3411</v>
      </c>
    </row>
    <row r="277" spans="1:14" x14ac:dyDescent="0.25">
      <c r="A277" s="34">
        <v>2024</v>
      </c>
      <c r="C277" s="39">
        <v>3981</v>
      </c>
      <c r="D277" s="39">
        <v>4292</v>
      </c>
      <c r="F277" s="39">
        <v>177</v>
      </c>
      <c r="H277" s="39">
        <v>3804</v>
      </c>
      <c r="I277" s="39">
        <v>4115</v>
      </c>
      <c r="K277" s="39">
        <v>721</v>
      </c>
      <c r="M277" s="39">
        <v>3084</v>
      </c>
      <c r="N277" s="39">
        <v>3395</v>
      </c>
    </row>
    <row r="278" spans="1:14" x14ac:dyDescent="0.25">
      <c r="A278" s="34">
        <v>2025</v>
      </c>
      <c r="C278" s="39">
        <v>4011</v>
      </c>
      <c r="D278" s="39">
        <v>4327</v>
      </c>
      <c r="F278" s="39">
        <v>180</v>
      </c>
      <c r="H278" s="39">
        <v>3831</v>
      </c>
      <c r="I278" s="39">
        <v>4147</v>
      </c>
      <c r="K278" s="39">
        <v>759</v>
      </c>
      <c r="M278" s="39">
        <v>3072</v>
      </c>
      <c r="N278" s="39">
        <v>3388</v>
      </c>
    </row>
    <row r="279" spans="1:14" x14ac:dyDescent="0.25">
      <c r="A279" s="34">
        <v>2026</v>
      </c>
      <c r="C279" s="39">
        <v>4040</v>
      </c>
      <c r="D279" s="39">
        <v>4361</v>
      </c>
      <c r="F279" s="39">
        <v>182</v>
      </c>
      <c r="H279" s="39">
        <v>3858</v>
      </c>
      <c r="I279" s="39">
        <v>4179</v>
      </c>
      <c r="K279" s="39">
        <v>791</v>
      </c>
      <c r="M279" s="39">
        <v>3066</v>
      </c>
      <c r="N279" s="39">
        <v>3387</v>
      </c>
    </row>
    <row r="280" spans="1:14" x14ac:dyDescent="0.25">
      <c r="A280" s="34">
        <v>2027</v>
      </c>
      <c r="C280" s="39">
        <v>4070</v>
      </c>
      <c r="D280" s="39">
        <v>4396</v>
      </c>
      <c r="F280" s="39">
        <v>184</v>
      </c>
      <c r="H280" s="39">
        <v>3886</v>
      </c>
      <c r="I280" s="39">
        <v>4212</v>
      </c>
      <c r="K280" s="39">
        <v>818</v>
      </c>
      <c r="M280" s="39">
        <v>3068</v>
      </c>
      <c r="N280" s="39">
        <v>3394</v>
      </c>
    </row>
    <row r="281" spans="1:14" x14ac:dyDescent="0.25">
      <c r="A281" s="34">
        <v>2028</v>
      </c>
      <c r="C281" s="39">
        <v>4099</v>
      </c>
      <c r="D281" s="39">
        <v>4430</v>
      </c>
      <c r="F281" s="39">
        <v>185</v>
      </c>
      <c r="H281" s="39">
        <v>3914</v>
      </c>
      <c r="I281" s="39">
        <v>4245</v>
      </c>
      <c r="K281" s="39">
        <v>840</v>
      </c>
      <c r="M281" s="39">
        <v>3074</v>
      </c>
      <c r="N281" s="39">
        <v>3405</v>
      </c>
    </row>
    <row r="282" spans="1:14" x14ac:dyDescent="0.25">
      <c r="A282" s="38" t="s">
        <v>101</v>
      </c>
      <c r="C282" s="40">
        <v>0.7</v>
      </c>
      <c r="D282" s="40">
        <v>0.8</v>
      </c>
      <c r="F282" s="41">
        <v>4.4000000000000004</v>
      </c>
      <c r="H282" s="40">
        <v>0.6</v>
      </c>
      <c r="I282" s="40">
        <v>0.7</v>
      </c>
      <c r="K282" s="39">
        <v>8</v>
      </c>
      <c r="M282" s="40">
        <v>-0.8</v>
      </c>
      <c r="N282" s="40">
        <v>-0.5</v>
      </c>
    </row>
    <row r="284" spans="1:14" x14ac:dyDescent="0.25">
      <c r="A284" s="37" t="s">
        <v>113</v>
      </c>
      <c r="C284" s="38" t="s">
        <v>97</v>
      </c>
      <c r="D284" s="38" t="s">
        <v>98</v>
      </c>
      <c r="F284" s="38" t="s">
        <v>99</v>
      </c>
      <c r="H284" s="38" t="s">
        <v>97</v>
      </c>
      <c r="I284" s="38" t="s">
        <v>98</v>
      </c>
      <c r="K284" s="38" t="s">
        <v>100</v>
      </c>
      <c r="M284" s="38" t="s">
        <v>97</v>
      </c>
      <c r="N284" s="38" t="s">
        <v>98</v>
      </c>
    </row>
    <row r="285" spans="1:14" x14ac:dyDescent="0.25">
      <c r="A285" s="34">
        <v>2019</v>
      </c>
      <c r="C285" s="39">
        <v>3769</v>
      </c>
      <c r="D285" s="39">
        <v>4047</v>
      </c>
      <c r="F285" s="39">
        <v>159</v>
      </c>
      <c r="H285" s="39">
        <v>3610</v>
      </c>
      <c r="I285" s="39">
        <v>3888</v>
      </c>
      <c r="K285" s="39">
        <v>476</v>
      </c>
      <c r="M285" s="39">
        <v>3134</v>
      </c>
      <c r="N285" s="39">
        <v>3412</v>
      </c>
    </row>
    <row r="286" spans="1:14" x14ac:dyDescent="0.25">
      <c r="A286" s="34">
        <v>2020</v>
      </c>
      <c r="C286" s="39">
        <v>3804</v>
      </c>
      <c r="D286" s="39">
        <v>4088</v>
      </c>
      <c r="F286" s="39">
        <v>180</v>
      </c>
      <c r="H286" s="39">
        <v>3624</v>
      </c>
      <c r="I286" s="39">
        <v>3908</v>
      </c>
      <c r="K286" s="39">
        <v>497</v>
      </c>
      <c r="M286" s="39">
        <v>3127</v>
      </c>
      <c r="N286" s="39">
        <v>3411</v>
      </c>
    </row>
    <row r="287" spans="1:14" x14ac:dyDescent="0.25">
      <c r="A287" s="34">
        <v>2021</v>
      </c>
      <c r="C287" s="39">
        <v>3840</v>
      </c>
      <c r="D287" s="39">
        <v>4130</v>
      </c>
      <c r="F287" s="39">
        <v>194</v>
      </c>
      <c r="H287" s="39">
        <v>3646</v>
      </c>
      <c r="I287" s="39">
        <v>3936</v>
      </c>
      <c r="K287" s="39">
        <v>561</v>
      </c>
      <c r="M287" s="39">
        <v>3085</v>
      </c>
      <c r="N287" s="39">
        <v>3375</v>
      </c>
    </row>
    <row r="288" spans="1:14" x14ac:dyDescent="0.25">
      <c r="A288" s="34">
        <v>2022</v>
      </c>
      <c r="C288" s="39">
        <v>3878</v>
      </c>
      <c r="D288" s="39">
        <v>4175</v>
      </c>
      <c r="F288" s="39">
        <v>205</v>
      </c>
      <c r="H288" s="39">
        <v>3673</v>
      </c>
      <c r="I288" s="39">
        <v>3970</v>
      </c>
      <c r="K288" s="39">
        <v>618</v>
      </c>
      <c r="M288" s="39">
        <v>3055</v>
      </c>
      <c r="N288" s="39">
        <v>3352</v>
      </c>
    </row>
    <row r="289" spans="1:14" x14ac:dyDescent="0.25">
      <c r="A289" s="34">
        <v>2023</v>
      </c>
      <c r="C289" s="39">
        <v>3915</v>
      </c>
      <c r="D289" s="39">
        <v>4218</v>
      </c>
      <c r="F289" s="39">
        <v>215</v>
      </c>
      <c r="H289" s="39">
        <v>3700</v>
      </c>
      <c r="I289" s="39">
        <v>4003</v>
      </c>
      <c r="K289" s="39">
        <v>670</v>
      </c>
      <c r="M289" s="39">
        <v>3030</v>
      </c>
      <c r="N289" s="39">
        <v>3333</v>
      </c>
    </row>
    <row r="290" spans="1:14" x14ac:dyDescent="0.25">
      <c r="A290" s="34">
        <v>2024</v>
      </c>
      <c r="C290" s="39">
        <v>3952</v>
      </c>
      <c r="D290" s="39">
        <v>4261</v>
      </c>
      <c r="F290" s="39">
        <v>223</v>
      </c>
      <c r="H290" s="39">
        <v>3729</v>
      </c>
      <c r="I290" s="39">
        <v>4038</v>
      </c>
      <c r="K290" s="39">
        <v>715</v>
      </c>
      <c r="M290" s="39">
        <v>3013</v>
      </c>
      <c r="N290" s="39">
        <v>3322</v>
      </c>
    </row>
    <row r="291" spans="1:14" x14ac:dyDescent="0.25">
      <c r="A291" s="34">
        <v>2025</v>
      </c>
      <c r="C291" s="39">
        <v>3990</v>
      </c>
      <c r="D291" s="39">
        <v>4304</v>
      </c>
      <c r="F291" s="39">
        <v>228</v>
      </c>
      <c r="H291" s="39">
        <v>3762</v>
      </c>
      <c r="I291" s="39">
        <v>4076</v>
      </c>
      <c r="K291" s="39">
        <v>755</v>
      </c>
      <c r="M291" s="39">
        <v>3007</v>
      </c>
      <c r="N291" s="39">
        <v>3321</v>
      </c>
    </row>
    <row r="292" spans="1:14" x14ac:dyDescent="0.25">
      <c r="A292" s="34">
        <v>2026</v>
      </c>
      <c r="C292" s="39">
        <v>4027</v>
      </c>
      <c r="D292" s="39">
        <v>4347</v>
      </c>
      <c r="F292" s="39">
        <v>230</v>
      </c>
      <c r="H292" s="39">
        <v>3797</v>
      </c>
      <c r="I292" s="39">
        <v>4117</v>
      </c>
      <c r="K292" s="39">
        <v>789</v>
      </c>
      <c r="M292" s="39">
        <v>3008</v>
      </c>
      <c r="N292" s="39">
        <v>3328</v>
      </c>
    </row>
    <row r="293" spans="1:14" x14ac:dyDescent="0.25">
      <c r="A293" s="34">
        <v>2027</v>
      </c>
      <c r="C293" s="39">
        <v>4064</v>
      </c>
      <c r="D293" s="39">
        <v>4389</v>
      </c>
      <c r="F293" s="39">
        <v>232</v>
      </c>
      <c r="H293" s="39">
        <v>3832</v>
      </c>
      <c r="I293" s="39">
        <v>4157</v>
      </c>
      <c r="K293" s="39">
        <v>817</v>
      </c>
      <c r="M293" s="39">
        <v>3015</v>
      </c>
      <c r="N293" s="39">
        <v>3340</v>
      </c>
    </row>
    <row r="294" spans="1:14" x14ac:dyDescent="0.25">
      <c r="A294" s="34">
        <v>2028</v>
      </c>
      <c r="C294" s="39">
        <v>4101</v>
      </c>
      <c r="D294" s="39">
        <v>4433</v>
      </c>
      <c r="F294" s="39">
        <v>234</v>
      </c>
      <c r="H294" s="39">
        <v>3867</v>
      </c>
      <c r="I294" s="39">
        <v>4199</v>
      </c>
      <c r="K294" s="39">
        <v>840</v>
      </c>
      <c r="M294" s="39">
        <v>3027</v>
      </c>
      <c r="N294" s="39">
        <v>3359</v>
      </c>
    </row>
    <row r="295" spans="1:14" x14ac:dyDescent="0.25">
      <c r="A295" s="38" t="s">
        <v>101</v>
      </c>
      <c r="C295" s="40">
        <v>0.9</v>
      </c>
      <c r="D295" s="133">
        <v>1</v>
      </c>
      <c r="F295" s="41">
        <v>4.4000000000000004</v>
      </c>
      <c r="H295" s="40">
        <v>0.8</v>
      </c>
      <c r="I295" s="40">
        <v>0.9</v>
      </c>
      <c r="K295" s="41">
        <v>6.5</v>
      </c>
      <c r="M295" s="40">
        <v>-0.4</v>
      </c>
      <c r="N295" s="40">
        <v>-0.2</v>
      </c>
    </row>
    <row r="297" spans="1:14" x14ac:dyDescent="0.25">
      <c r="A297" s="37" t="s">
        <v>114</v>
      </c>
      <c r="C297" s="38" t="s">
        <v>97</v>
      </c>
      <c r="D297" s="38" t="s">
        <v>98</v>
      </c>
      <c r="F297" s="38" t="s">
        <v>99</v>
      </c>
      <c r="H297" s="38" t="s">
        <v>97</v>
      </c>
      <c r="I297" s="38" t="s">
        <v>98</v>
      </c>
      <c r="K297" s="38" t="s">
        <v>100</v>
      </c>
      <c r="M297" s="38" t="s">
        <v>97</v>
      </c>
      <c r="N297" s="38" t="s">
        <v>98</v>
      </c>
    </row>
    <row r="298" spans="1:14" x14ac:dyDescent="0.25">
      <c r="A298" s="34">
        <v>2019</v>
      </c>
      <c r="C298" s="39">
        <v>6259</v>
      </c>
      <c r="D298" s="39">
        <v>6722</v>
      </c>
      <c r="F298" s="39">
        <v>61</v>
      </c>
      <c r="H298" s="39">
        <v>6198</v>
      </c>
      <c r="I298" s="39">
        <v>6661</v>
      </c>
      <c r="K298" s="39">
        <v>677</v>
      </c>
      <c r="M298" s="39">
        <v>5521</v>
      </c>
      <c r="N298" s="39">
        <v>5984</v>
      </c>
    </row>
    <row r="299" spans="1:14" x14ac:dyDescent="0.25">
      <c r="A299" s="34">
        <v>2020</v>
      </c>
      <c r="C299" s="39">
        <v>6315</v>
      </c>
      <c r="D299" s="39">
        <v>6787</v>
      </c>
      <c r="F299" s="39">
        <v>69</v>
      </c>
      <c r="H299" s="39">
        <v>6246</v>
      </c>
      <c r="I299" s="39">
        <v>6718</v>
      </c>
      <c r="K299" s="39">
        <v>826</v>
      </c>
      <c r="M299" s="39">
        <v>5420</v>
      </c>
      <c r="N299" s="39">
        <v>5892</v>
      </c>
    </row>
    <row r="300" spans="1:14" x14ac:dyDescent="0.25">
      <c r="A300" s="34">
        <v>2021</v>
      </c>
      <c r="C300" s="39">
        <v>6375</v>
      </c>
      <c r="D300" s="39">
        <v>6856</v>
      </c>
      <c r="F300" s="39">
        <v>75</v>
      </c>
      <c r="H300" s="39">
        <v>6300</v>
      </c>
      <c r="I300" s="39">
        <v>6781</v>
      </c>
      <c r="K300" s="39">
        <v>930</v>
      </c>
      <c r="M300" s="39">
        <v>5370</v>
      </c>
      <c r="N300" s="39">
        <v>5851</v>
      </c>
    </row>
    <row r="301" spans="1:14" x14ac:dyDescent="0.25">
      <c r="A301" s="34">
        <v>2022</v>
      </c>
      <c r="C301" s="39">
        <v>6435</v>
      </c>
      <c r="D301" s="39">
        <v>6928</v>
      </c>
      <c r="F301" s="39">
        <v>79</v>
      </c>
      <c r="H301" s="39">
        <v>6356</v>
      </c>
      <c r="I301" s="39">
        <v>6849</v>
      </c>
      <c r="K301" s="39">
        <v>1026</v>
      </c>
      <c r="M301" s="39">
        <v>5330</v>
      </c>
      <c r="N301" s="39">
        <v>5823</v>
      </c>
    </row>
    <row r="302" spans="1:14" x14ac:dyDescent="0.25">
      <c r="A302" s="34">
        <v>2023</v>
      </c>
      <c r="C302" s="39">
        <v>6495</v>
      </c>
      <c r="D302" s="39">
        <v>6998</v>
      </c>
      <c r="F302" s="39">
        <v>83</v>
      </c>
      <c r="H302" s="39">
        <v>6412</v>
      </c>
      <c r="I302" s="39">
        <v>6915</v>
      </c>
      <c r="K302" s="39">
        <v>1111</v>
      </c>
      <c r="M302" s="39">
        <v>5301</v>
      </c>
      <c r="N302" s="39">
        <v>5804</v>
      </c>
    </row>
    <row r="303" spans="1:14" x14ac:dyDescent="0.25">
      <c r="A303" s="34">
        <v>2024</v>
      </c>
      <c r="C303" s="39">
        <v>6556</v>
      </c>
      <c r="D303" s="39">
        <v>7069</v>
      </c>
      <c r="F303" s="39">
        <v>86</v>
      </c>
      <c r="H303" s="39">
        <v>6470</v>
      </c>
      <c r="I303" s="39">
        <v>6983</v>
      </c>
      <c r="K303" s="39">
        <v>1187</v>
      </c>
      <c r="M303" s="39">
        <v>5283</v>
      </c>
      <c r="N303" s="39">
        <v>5796</v>
      </c>
    </row>
    <row r="304" spans="1:14" x14ac:dyDescent="0.25">
      <c r="A304" s="34">
        <v>2025</v>
      </c>
      <c r="C304" s="39">
        <v>6617</v>
      </c>
      <c r="D304" s="39">
        <v>7138</v>
      </c>
      <c r="F304" s="39">
        <v>88</v>
      </c>
      <c r="H304" s="39">
        <v>6529</v>
      </c>
      <c r="I304" s="39">
        <v>7050</v>
      </c>
      <c r="K304" s="39">
        <v>1252</v>
      </c>
      <c r="M304" s="39">
        <v>5277</v>
      </c>
      <c r="N304" s="39">
        <v>5798</v>
      </c>
    </row>
    <row r="305" spans="1:14" x14ac:dyDescent="0.25">
      <c r="A305" s="34">
        <v>2026</v>
      </c>
      <c r="C305" s="39">
        <v>6677</v>
      </c>
      <c r="D305" s="39">
        <v>7207</v>
      </c>
      <c r="F305" s="39">
        <v>89</v>
      </c>
      <c r="H305" s="39">
        <v>6588</v>
      </c>
      <c r="I305" s="39">
        <v>7118</v>
      </c>
      <c r="K305" s="39">
        <v>1308</v>
      </c>
      <c r="M305" s="39">
        <v>5281</v>
      </c>
      <c r="N305" s="39">
        <v>5811</v>
      </c>
    </row>
    <row r="306" spans="1:14" x14ac:dyDescent="0.25">
      <c r="A306" s="34">
        <v>2027</v>
      </c>
      <c r="C306" s="39">
        <v>6737</v>
      </c>
      <c r="D306" s="39">
        <v>7276</v>
      </c>
      <c r="F306" s="39">
        <v>89</v>
      </c>
      <c r="H306" s="39">
        <v>6648</v>
      </c>
      <c r="I306" s="39">
        <v>7187</v>
      </c>
      <c r="K306" s="39">
        <v>1354</v>
      </c>
      <c r="M306" s="39">
        <v>5293</v>
      </c>
      <c r="N306" s="39">
        <v>5832</v>
      </c>
    </row>
    <row r="307" spans="1:14" x14ac:dyDescent="0.25">
      <c r="A307" s="34">
        <v>2028</v>
      </c>
      <c r="C307" s="39">
        <v>6797</v>
      </c>
      <c r="D307" s="39">
        <v>7346</v>
      </c>
      <c r="F307" s="39">
        <v>90</v>
      </c>
      <c r="H307" s="39">
        <v>6707</v>
      </c>
      <c r="I307" s="39">
        <v>7256</v>
      </c>
      <c r="K307" s="39">
        <v>1393</v>
      </c>
      <c r="M307" s="39">
        <v>5314</v>
      </c>
      <c r="N307" s="39">
        <v>5863</v>
      </c>
    </row>
    <row r="308" spans="1:14" x14ac:dyDescent="0.25">
      <c r="A308" s="38" t="s">
        <v>101</v>
      </c>
      <c r="C308" s="40">
        <v>0.9</v>
      </c>
      <c r="D308" s="133">
        <v>1</v>
      </c>
      <c r="F308" s="41">
        <v>4.4000000000000004</v>
      </c>
      <c r="H308" s="40">
        <v>0.9</v>
      </c>
      <c r="I308" s="133">
        <v>1</v>
      </c>
      <c r="K308" s="41">
        <v>8.3000000000000007</v>
      </c>
      <c r="M308" s="40">
        <v>-0.4</v>
      </c>
      <c r="N308" s="40">
        <v>-0.2</v>
      </c>
    </row>
    <row r="310" spans="1:14" x14ac:dyDescent="0.25">
      <c r="A310" s="34">
        <v>1</v>
      </c>
      <c r="B310" s="34" t="s">
        <v>115</v>
      </c>
    </row>
  </sheetData>
  <mergeCells count="3">
    <mergeCell ref="C5:D5"/>
    <mergeCell ref="H5:I5"/>
    <mergeCell ref="M5:N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1"/>
  <sheetViews>
    <sheetView workbookViewId="0">
      <pane xSplit="1" ySplit="6" topLeftCell="B17" activePane="bottomRight" state="frozen"/>
      <selection pane="topRight" activeCell="B1" sqref="B1"/>
      <selection pane="bottomLeft" activeCell="A7" sqref="A7"/>
      <selection pane="bottomRight"/>
    </sheetView>
  </sheetViews>
  <sheetFormatPr defaultColWidth="8.88671875" defaultRowHeight="13.2" x14ac:dyDescent="0.25"/>
  <cols>
    <col min="1" max="1" width="12.77734375" style="34" customWidth="1"/>
    <col min="2" max="2" width="6" style="34" customWidth="1"/>
    <col min="3" max="4" width="9.77734375" style="34" customWidth="1"/>
    <col min="5" max="5" width="6" style="34" customWidth="1"/>
    <col min="6" max="6" width="9.77734375" style="34" customWidth="1"/>
    <col min="7" max="7" width="6" style="34" customWidth="1"/>
    <col min="8" max="9" width="9.77734375" style="34" customWidth="1"/>
    <col min="10" max="10" width="6" style="34" customWidth="1"/>
    <col min="11" max="11" width="9.77734375" style="34" customWidth="1"/>
    <col min="12" max="12" width="6" style="34" customWidth="1"/>
    <col min="13" max="14" width="9.77734375" style="34" customWidth="1"/>
    <col min="15" max="16384" width="8.88671875" style="34"/>
  </cols>
  <sheetData>
    <row r="1" spans="1:14" ht="15.6" x14ac:dyDescent="0.3">
      <c r="A1" s="29" t="s">
        <v>94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3.8" x14ac:dyDescent="0.25">
      <c r="A2" s="32"/>
    </row>
    <row r="3" spans="1:14" ht="13.8" x14ac:dyDescent="0.25">
      <c r="A3" s="35"/>
      <c r="B3" s="35"/>
      <c r="C3" s="36" t="s">
        <v>117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4" x14ac:dyDescent="0.25">
      <c r="C5" s="170" t="s">
        <v>89</v>
      </c>
      <c r="D5" s="170"/>
      <c r="H5" s="170" t="s">
        <v>96</v>
      </c>
      <c r="I5" s="170"/>
      <c r="M5" s="170" t="s">
        <v>81</v>
      </c>
      <c r="N5" s="170"/>
    </row>
    <row r="6" spans="1:14" ht="15.6" x14ac:dyDescent="0.25">
      <c r="A6" s="37" t="s">
        <v>92</v>
      </c>
      <c r="C6" s="132" t="s">
        <v>97</v>
      </c>
      <c r="D6" s="132" t="s">
        <v>98</v>
      </c>
      <c r="F6" s="132" t="s">
        <v>116</v>
      </c>
      <c r="H6" s="132" t="s">
        <v>97</v>
      </c>
      <c r="I6" s="132" t="s">
        <v>98</v>
      </c>
      <c r="K6" s="132" t="s">
        <v>100</v>
      </c>
      <c r="M6" s="132" t="s">
        <v>97</v>
      </c>
      <c r="N6" s="132" t="s">
        <v>98</v>
      </c>
    </row>
    <row r="7" spans="1:14" x14ac:dyDescent="0.25">
      <c r="A7" s="34">
        <v>2019</v>
      </c>
      <c r="C7" s="39">
        <v>23144</v>
      </c>
      <c r="D7" s="39">
        <v>23841</v>
      </c>
      <c r="F7" s="34">
        <v>0</v>
      </c>
      <c r="H7" s="39">
        <v>23144</v>
      </c>
      <c r="I7" s="39">
        <v>23841</v>
      </c>
      <c r="K7" s="39">
        <v>2668</v>
      </c>
      <c r="M7" s="39">
        <v>20476</v>
      </c>
      <c r="N7" s="39">
        <v>21173</v>
      </c>
    </row>
    <row r="8" spans="1:14" x14ac:dyDescent="0.25">
      <c r="A8" s="34">
        <v>2020</v>
      </c>
      <c r="C8" s="39">
        <v>23278</v>
      </c>
      <c r="D8" s="39">
        <v>23983</v>
      </c>
      <c r="F8" s="34">
        <v>0</v>
      </c>
      <c r="H8" s="39">
        <v>23278</v>
      </c>
      <c r="I8" s="39">
        <v>23983</v>
      </c>
      <c r="K8" s="39">
        <v>3063</v>
      </c>
      <c r="M8" s="39">
        <v>20215</v>
      </c>
      <c r="N8" s="39">
        <v>20920</v>
      </c>
    </row>
    <row r="9" spans="1:14" x14ac:dyDescent="0.25">
      <c r="A9" s="34">
        <v>2021</v>
      </c>
      <c r="C9" s="39">
        <v>23420</v>
      </c>
      <c r="D9" s="39">
        <v>24138</v>
      </c>
      <c r="F9" s="34">
        <v>0</v>
      </c>
      <c r="H9" s="39">
        <v>23420</v>
      </c>
      <c r="I9" s="39">
        <v>24138</v>
      </c>
      <c r="K9" s="39">
        <v>3423</v>
      </c>
      <c r="M9" s="39">
        <v>19997</v>
      </c>
      <c r="N9" s="39">
        <v>20715</v>
      </c>
    </row>
    <row r="10" spans="1:14" x14ac:dyDescent="0.25">
      <c r="A10" s="34">
        <v>2022</v>
      </c>
      <c r="C10" s="39">
        <v>23558</v>
      </c>
      <c r="D10" s="39">
        <v>24283</v>
      </c>
      <c r="F10" s="34">
        <v>0</v>
      </c>
      <c r="H10" s="39">
        <v>23558</v>
      </c>
      <c r="I10" s="39">
        <v>24283</v>
      </c>
      <c r="K10" s="39">
        <v>3750</v>
      </c>
      <c r="M10" s="39">
        <v>19808</v>
      </c>
      <c r="N10" s="39">
        <v>20533</v>
      </c>
    </row>
    <row r="11" spans="1:14" x14ac:dyDescent="0.25">
      <c r="A11" s="34">
        <v>2023</v>
      </c>
      <c r="C11" s="39">
        <v>23698</v>
      </c>
      <c r="D11" s="39">
        <v>24428</v>
      </c>
      <c r="F11" s="34">
        <v>0</v>
      </c>
      <c r="H11" s="39">
        <v>23698</v>
      </c>
      <c r="I11" s="39">
        <v>24428</v>
      </c>
      <c r="K11" s="39">
        <v>4044</v>
      </c>
      <c r="M11" s="39">
        <v>19654</v>
      </c>
      <c r="N11" s="39">
        <v>20384</v>
      </c>
    </row>
    <row r="12" spans="1:14" x14ac:dyDescent="0.25">
      <c r="A12" s="34">
        <v>2024</v>
      </c>
      <c r="C12" s="39">
        <v>23831</v>
      </c>
      <c r="D12" s="39">
        <v>24568</v>
      </c>
      <c r="F12" s="34">
        <v>0</v>
      </c>
      <c r="H12" s="39">
        <v>23831</v>
      </c>
      <c r="I12" s="39">
        <v>24568</v>
      </c>
      <c r="K12" s="39">
        <v>4303</v>
      </c>
      <c r="M12" s="39">
        <v>19528</v>
      </c>
      <c r="N12" s="39">
        <v>20265</v>
      </c>
    </row>
    <row r="13" spans="1:14" x14ac:dyDescent="0.25">
      <c r="A13" s="34">
        <v>2025</v>
      </c>
      <c r="C13" s="39">
        <v>23964</v>
      </c>
      <c r="D13" s="39">
        <v>24707</v>
      </c>
      <c r="F13" s="34">
        <v>0</v>
      </c>
      <c r="H13" s="39">
        <v>23964</v>
      </c>
      <c r="I13" s="39">
        <v>24707</v>
      </c>
      <c r="K13" s="39">
        <v>4527</v>
      </c>
      <c r="M13" s="39">
        <v>19437</v>
      </c>
      <c r="N13" s="39">
        <v>20180</v>
      </c>
    </row>
    <row r="14" spans="1:14" x14ac:dyDescent="0.25">
      <c r="A14" s="34">
        <v>2026</v>
      </c>
      <c r="C14" s="39">
        <v>24098</v>
      </c>
      <c r="D14" s="39">
        <v>24847</v>
      </c>
      <c r="F14" s="34">
        <v>0</v>
      </c>
      <c r="H14" s="39">
        <v>24098</v>
      </c>
      <c r="I14" s="39">
        <v>24847</v>
      </c>
      <c r="K14" s="39">
        <v>4718</v>
      </c>
      <c r="M14" s="39">
        <v>19380</v>
      </c>
      <c r="N14" s="39">
        <v>20129</v>
      </c>
    </row>
    <row r="15" spans="1:14" x14ac:dyDescent="0.25">
      <c r="A15" s="34">
        <v>2027</v>
      </c>
      <c r="C15" s="39">
        <v>24237</v>
      </c>
      <c r="D15" s="39">
        <v>24993</v>
      </c>
      <c r="F15" s="34">
        <v>0</v>
      </c>
      <c r="H15" s="39">
        <v>24237</v>
      </c>
      <c r="I15" s="39">
        <v>24993</v>
      </c>
      <c r="K15" s="39">
        <v>4877</v>
      </c>
      <c r="M15" s="39">
        <v>19360</v>
      </c>
      <c r="N15" s="39">
        <v>20116</v>
      </c>
    </row>
    <row r="16" spans="1:14" x14ac:dyDescent="0.25">
      <c r="A16" s="34">
        <v>2028</v>
      </c>
      <c r="C16" s="39">
        <v>24376</v>
      </c>
      <c r="D16" s="39">
        <v>25138</v>
      </c>
      <c r="F16" s="34">
        <v>0</v>
      </c>
      <c r="H16" s="39">
        <v>24376</v>
      </c>
      <c r="I16" s="39">
        <v>25138</v>
      </c>
      <c r="K16" s="39">
        <v>5008</v>
      </c>
      <c r="M16" s="39">
        <v>19368</v>
      </c>
      <c r="N16" s="39">
        <v>20130</v>
      </c>
    </row>
    <row r="17" spans="1:14" x14ac:dyDescent="0.25">
      <c r="A17" s="132" t="s">
        <v>101</v>
      </c>
      <c r="C17" s="40">
        <v>0.6</v>
      </c>
      <c r="D17" s="40">
        <v>0.6</v>
      </c>
      <c r="H17" s="40">
        <v>0.6</v>
      </c>
      <c r="I17" s="40">
        <v>0.6</v>
      </c>
      <c r="K17" s="41">
        <v>7.2</v>
      </c>
      <c r="M17" s="40">
        <v>-0.6</v>
      </c>
      <c r="N17" s="40">
        <v>-0.6</v>
      </c>
    </row>
    <row r="19" spans="1:14" ht="13.8" x14ac:dyDescent="0.25">
      <c r="A19" s="42" t="s">
        <v>102</v>
      </c>
    </row>
    <row r="20" spans="1:14" x14ac:dyDescent="0.25">
      <c r="A20" s="37" t="s">
        <v>41</v>
      </c>
      <c r="C20" s="132" t="s">
        <v>97</v>
      </c>
      <c r="D20" s="132" t="s">
        <v>98</v>
      </c>
      <c r="F20" s="132" t="s">
        <v>99</v>
      </c>
      <c r="H20" s="132" t="s">
        <v>97</v>
      </c>
      <c r="I20" s="132" t="s">
        <v>98</v>
      </c>
      <c r="K20" s="132" t="s">
        <v>100</v>
      </c>
      <c r="M20" s="132" t="s">
        <v>97</v>
      </c>
      <c r="N20" s="132" t="s">
        <v>98</v>
      </c>
    </row>
    <row r="21" spans="1:14" x14ac:dyDescent="0.25">
      <c r="A21" s="34">
        <v>2019</v>
      </c>
      <c r="C21" s="39">
        <v>5647</v>
      </c>
      <c r="D21" s="39">
        <v>5805</v>
      </c>
      <c r="F21" s="34">
        <v>0</v>
      </c>
      <c r="H21" s="39">
        <v>5647</v>
      </c>
      <c r="I21" s="39">
        <v>5805</v>
      </c>
      <c r="K21" s="39">
        <v>560</v>
      </c>
      <c r="M21" s="39">
        <v>5087</v>
      </c>
      <c r="N21" s="39">
        <v>5245</v>
      </c>
    </row>
    <row r="22" spans="1:14" x14ac:dyDescent="0.25">
      <c r="A22" s="34">
        <v>2020</v>
      </c>
      <c r="C22" s="39">
        <v>5655</v>
      </c>
      <c r="D22" s="39">
        <v>5814</v>
      </c>
      <c r="F22" s="34">
        <v>0</v>
      </c>
      <c r="H22" s="39">
        <v>5655</v>
      </c>
      <c r="I22" s="39">
        <v>5814</v>
      </c>
      <c r="K22" s="39">
        <v>623</v>
      </c>
      <c r="M22" s="39">
        <v>5032</v>
      </c>
      <c r="N22" s="39">
        <v>5191</v>
      </c>
    </row>
    <row r="23" spans="1:14" x14ac:dyDescent="0.25">
      <c r="A23" s="34">
        <v>2021</v>
      </c>
      <c r="C23" s="39">
        <v>5661</v>
      </c>
      <c r="D23" s="39">
        <v>5823</v>
      </c>
      <c r="F23" s="34">
        <v>0</v>
      </c>
      <c r="H23" s="39">
        <v>5661</v>
      </c>
      <c r="I23" s="39">
        <v>5823</v>
      </c>
      <c r="K23" s="39">
        <v>680</v>
      </c>
      <c r="M23" s="39">
        <v>4981</v>
      </c>
      <c r="N23" s="39">
        <v>5143</v>
      </c>
    </row>
    <row r="24" spans="1:14" x14ac:dyDescent="0.25">
      <c r="A24" s="34">
        <v>2022</v>
      </c>
      <c r="C24" s="39">
        <v>5669</v>
      </c>
      <c r="D24" s="39">
        <v>5831</v>
      </c>
      <c r="F24" s="34">
        <v>0</v>
      </c>
      <c r="H24" s="39">
        <v>5669</v>
      </c>
      <c r="I24" s="39">
        <v>5831</v>
      </c>
      <c r="K24" s="39">
        <v>732</v>
      </c>
      <c r="M24" s="39">
        <v>4937</v>
      </c>
      <c r="N24" s="39">
        <v>5099</v>
      </c>
    </row>
    <row r="25" spans="1:14" x14ac:dyDescent="0.25">
      <c r="A25" s="34">
        <v>2023</v>
      </c>
      <c r="C25" s="39">
        <v>5678</v>
      </c>
      <c r="D25" s="39">
        <v>5840</v>
      </c>
      <c r="F25" s="34">
        <v>0</v>
      </c>
      <c r="H25" s="39">
        <v>5678</v>
      </c>
      <c r="I25" s="39">
        <v>5840</v>
      </c>
      <c r="K25" s="39">
        <v>778</v>
      </c>
      <c r="M25" s="39">
        <v>4900</v>
      </c>
      <c r="N25" s="39">
        <v>5062</v>
      </c>
    </row>
    <row r="26" spans="1:14" x14ac:dyDescent="0.25">
      <c r="A26" s="34">
        <v>2024</v>
      </c>
      <c r="C26" s="39">
        <v>5685</v>
      </c>
      <c r="D26" s="39">
        <v>5848</v>
      </c>
      <c r="F26" s="34">
        <v>0</v>
      </c>
      <c r="H26" s="39">
        <v>5685</v>
      </c>
      <c r="I26" s="39">
        <v>5848</v>
      </c>
      <c r="K26" s="39">
        <v>819</v>
      </c>
      <c r="M26" s="39">
        <v>4866</v>
      </c>
      <c r="N26" s="39">
        <v>5029</v>
      </c>
    </row>
    <row r="27" spans="1:14" x14ac:dyDescent="0.25">
      <c r="A27" s="34">
        <v>2025</v>
      </c>
      <c r="C27" s="39">
        <v>5692</v>
      </c>
      <c r="D27" s="39">
        <v>5856</v>
      </c>
      <c r="F27" s="34">
        <v>0</v>
      </c>
      <c r="H27" s="39">
        <v>5692</v>
      </c>
      <c r="I27" s="39">
        <v>5856</v>
      </c>
      <c r="K27" s="39">
        <v>854</v>
      </c>
      <c r="M27" s="39">
        <v>4838</v>
      </c>
      <c r="N27" s="39">
        <v>5002</v>
      </c>
    </row>
    <row r="28" spans="1:14" x14ac:dyDescent="0.25">
      <c r="A28" s="34">
        <v>2026</v>
      </c>
      <c r="C28" s="39">
        <v>5699</v>
      </c>
      <c r="D28" s="39">
        <v>5864</v>
      </c>
      <c r="F28" s="34">
        <v>0</v>
      </c>
      <c r="H28" s="39">
        <v>5699</v>
      </c>
      <c r="I28" s="39">
        <v>5864</v>
      </c>
      <c r="K28" s="39">
        <v>884</v>
      </c>
      <c r="M28" s="39">
        <v>4815</v>
      </c>
      <c r="N28" s="39">
        <v>4980</v>
      </c>
    </row>
    <row r="29" spans="1:14" x14ac:dyDescent="0.25">
      <c r="A29" s="34">
        <v>2027</v>
      </c>
      <c r="C29" s="39">
        <v>5707</v>
      </c>
      <c r="D29" s="39">
        <v>5871</v>
      </c>
      <c r="F29" s="34">
        <v>0</v>
      </c>
      <c r="H29" s="39">
        <v>5707</v>
      </c>
      <c r="I29" s="39">
        <v>5871</v>
      </c>
      <c r="K29" s="39">
        <v>909</v>
      </c>
      <c r="M29" s="39">
        <v>4798</v>
      </c>
      <c r="N29" s="39">
        <v>4962</v>
      </c>
    </row>
    <row r="30" spans="1:14" x14ac:dyDescent="0.25">
      <c r="A30" s="34">
        <v>2028</v>
      </c>
      <c r="C30" s="39">
        <v>5714</v>
      </c>
      <c r="D30" s="39">
        <v>5879</v>
      </c>
      <c r="F30" s="34">
        <v>0</v>
      </c>
      <c r="H30" s="39">
        <v>5714</v>
      </c>
      <c r="I30" s="39">
        <v>5879</v>
      </c>
      <c r="K30" s="39">
        <v>930</v>
      </c>
      <c r="M30" s="39">
        <v>4784</v>
      </c>
      <c r="N30" s="39">
        <v>4949</v>
      </c>
    </row>
    <row r="31" spans="1:14" x14ac:dyDescent="0.25">
      <c r="A31" s="132" t="s">
        <v>101</v>
      </c>
      <c r="C31" s="40">
        <v>0.1</v>
      </c>
      <c r="D31" s="40">
        <v>0.1</v>
      </c>
      <c r="H31" s="40">
        <v>0.1</v>
      </c>
      <c r="I31" s="40">
        <v>0.1</v>
      </c>
      <c r="K31" s="41">
        <v>5.8</v>
      </c>
      <c r="M31" s="40">
        <v>-0.7</v>
      </c>
      <c r="N31" s="40">
        <v>-0.6</v>
      </c>
    </row>
    <row r="33" spans="1:14" x14ac:dyDescent="0.25">
      <c r="A33" s="37" t="s">
        <v>43</v>
      </c>
      <c r="C33" s="132" t="s">
        <v>97</v>
      </c>
      <c r="D33" s="132" t="s">
        <v>98</v>
      </c>
      <c r="F33" s="132" t="s">
        <v>99</v>
      </c>
      <c r="H33" s="132" t="s">
        <v>97</v>
      </c>
      <c r="I33" s="132" t="s">
        <v>98</v>
      </c>
      <c r="K33" s="132" t="s">
        <v>100</v>
      </c>
      <c r="M33" s="132" t="s">
        <v>97</v>
      </c>
      <c r="N33" s="132" t="s">
        <v>98</v>
      </c>
    </row>
    <row r="34" spans="1:14" x14ac:dyDescent="0.25">
      <c r="A34" s="34">
        <v>2019</v>
      </c>
      <c r="C34" s="39">
        <v>2067</v>
      </c>
      <c r="D34" s="39">
        <v>2105</v>
      </c>
      <c r="F34" s="34">
        <v>0</v>
      </c>
      <c r="H34" s="39">
        <v>2067</v>
      </c>
      <c r="I34" s="39">
        <v>2105</v>
      </c>
      <c r="K34" s="39">
        <v>170</v>
      </c>
      <c r="M34" s="39">
        <v>1898</v>
      </c>
      <c r="N34" s="39">
        <v>1936</v>
      </c>
    </row>
    <row r="35" spans="1:14" x14ac:dyDescent="0.25">
      <c r="A35" s="34">
        <v>2020</v>
      </c>
      <c r="C35" s="39">
        <v>2090</v>
      </c>
      <c r="D35" s="39">
        <v>2130</v>
      </c>
      <c r="F35" s="34">
        <v>0</v>
      </c>
      <c r="H35" s="39">
        <v>2090</v>
      </c>
      <c r="I35" s="39">
        <v>2130</v>
      </c>
      <c r="K35" s="39">
        <v>193</v>
      </c>
      <c r="M35" s="39">
        <v>1897</v>
      </c>
      <c r="N35" s="39">
        <v>1937</v>
      </c>
    </row>
    <row r="36" spans="1:14" x14ac:dyDescent="0.25">
      <c r="A36" s="34">
        <v>2021</v>
      </c>
      <c r="C36" s="39">
        <v>2117</v>
      </c>
      <c r="D36" s="39">
        <v>2158</v>
      </c>
      <c r="F36" s="34">
        <v>0</v>
      </c>
      <c r="H36" s="39">
        <v>2117</v>
      </c>
      <c r="I36" s="39">
        <v>2158</v>
      </c>
      <c r="K36" s="39">
        <v>214</v>
      </c>
      <c r="M36" s="39">
        <v>1903</v>
      </c>
      <c r="N36" s="39">
        <v>1944</v>
      </c>
    </row>
    <row r="37" spans="1:14" x14ac:dyDescent="0.25">
      <c r="A37" s="34">
        <v>2022</v>
      </c>
      <c r="C37" s="39">
        <v>2141</v>
      </c>
      <c r="D37" s="39">
        <v>2182</v>
      </c>
      <c r="F37" s="34">
        <v>0</v>
      </c>
      <c r="H37" s="39">
        <v>2141</v>
      </c>
      <c r="I37" s="39">
        <v>2182</v>
      </c>
      <c r="K37" s="39">
        <v>234</v>
      </c>
      <c r="M37" s="39">
        <v>1907</v>
      </c>
      <c r="N37" s="39">
        <v>1948</v>
      </c>
    </row>
    <row r="38" spans="1:14" x14ac:dyDescent="0.25">
      <c r="A38" s="34">
        <v>2023</v>
      </c>
      <c r="C38" s="39">
        <v>2165</v>
      </c>
      <c r="D38" s="39">
        <v>2207</v>
      </c>
      <c r="F38" s="34">
        <v>0</v>
      </c>
      <c r="H38" s="39">
        <v>2165</v>
      </c>
      <c r="I38" s="39">
        <v>2207</v>
      </c>
      <c r="K38" s="39">
        <v>251</v>
      </c>
      <c r="M38" s="39">
        <v>1914</v>
      </c>
      <c r="N38" s="39">
        <v>1956</v>
      </c>
    </row>
    <row r="39" spans="1:14" x14ac:dyDescent="0.25">
      <c r="A39" s="34">
        <v>2024</v>
      </c>
      <c r="C39" s="39">
        <v>2188</v>
      </c>
      <c r="D39" s="39">
        <v>2230</v>
      </c>
      <c r="F39" s="34">
        <v>0</v>
      </c>
      <c r="H39" s="39">
        <v>2188</v>
      </c>
      <c r="I39" s="39">
        <v>2230</v>
      </c>
      <c r="K39" s="39">
        <v>266</v>
      </c>
      <c r="M39" s="39">
        <v>1922</v>
      </c>
      <c r="N39" s="39">
        <v>1964</v>
      </c>
    </row>
    <row r="40" spans="1:14" x14ac:dyDescent="0.25">
      <c r="A40" s="34">
        <v>2025</v>
      </c>
      <c r="C40" s="39">
        <v>2210</v>
      </c>
      <c r="D40" s="39">
        <v>2253</v>
      </c>
      <c r="F40" s="34">
        <v>0</v>
      </c>
      <c r="H40" s="39">
        <v>2210</v>
      </c>
      <c r="I40" s="39">
        <v>2253</v>
      </c>
      <c r="K40" s="39">
        <v>279</v>
      </c>
      <c r="M40" s="39">
        <v>1931</v>
      </c>
      <c r="N40" s="39">
        <v>1974</v>
      </c>
    </row>
    <row r="41" spans="1:14" x14ac:dyDescent="0.25">
      <c r="A41" s="34">
        <v>2026</v>
      </c>
      <c r="C41" s="39">
        <v>2232</v>
      </c>
      <c r="D41" s="39">
        <v>2276</v>
      </c>
      <c r="F41" s="34">
        <v>0</v>
      </c>
      <c r="H41" s="39">
        <v>2232</v>
      </c>
      <c r="I41" s="39">
        <v>2276</v>
      </c>
      <c r="K41" s="39">
        <v>290</v>
      </c>
      <c r="M41" s="39">
        <v>1942</v>
      </c>
      <c r="N41" s="39">
        <v>1986</v>
      </c>
    </row>
    <row r="42" spans="1:14" x14ac:dyDescent="0.25">
      <c r="A42" s="34">
        <v>2027</v>
      </c>
      <c r="C42" s="39">
        <v>2256</v>
      </c>
      <c r="D42" s="39">
        <v>2301</v>
      </c>
      <c r="F42" s="34">
        <v>0</v>
      </c>
      <c r="H42" s="39">
        <v>2256</v>
      </c>
      <c r="I42" s="39">
        <v>2301</v>
      </c>
      <c r="K42" s="39">
        <v>300</v>
      </c>
      <c r="M42" s="39">
        <v>1956</v>
      </c>
      <c r="N42" s="39">
        <v>2001</v>
      </c>
    </row>
    <row r="43" spans="1:14" x14ac:dyDescent="0.25">
      <c r="A43" s="34">
        <v>2028</v>
      </c>
      <c r="C43" s="39">
        <v>2280</v>
      </c>
      <c r="D43" s="39">
        <v>2325</v>
      </c>
      <c r="F43" s="34">
        <v>0</v>
      </c>
      <c r="H43" s="39">
        <v>2280</v>
      </c>
      <c r="I43" s="39">
        <v>2325</v>
      </c>
      <c r="K43" s="39">
        <v>307</v>
      </c>
      <c r="M43" s="39">
        <v>1973</v>
      </c>
      <c r="N43" s="39">
        <v>2018</v>
      </c>
    </row>
    <row r="44" spans="1:14" x14ac:dyDescent="0.25">
      <c r="A44" s="132" t="s">
        <v>101</v>
      </c>
      <c r="C44" s="41">
        <v>1.1000000000000001</v>
      </c>
      <c r="D44" s="41">
        <v>1.1000000000000001</v>
      </c>
      <c r="H44" s="41">
        <v>1.1000000000000001</v>
      </c>
      <c r="I44" s="41">
        <v>1.1000000000000001</v>
      </c>
      <c r="K44" s="41">
        <v>6.8</v>
      </c>
      <c r="M44" s="40">
        <v>0.4</v>
      </c>
      <c r="N44" s="40">
        <v>0.5</v>
      </c>
    </row>
    <row r="46" spans="1:14" x14ac:dyDescent="0.25">
      <c r="A46" s="37" t="s">
        <v>45</v>
      </c>
      <c r="C46" s="132" t="s">
        <v>97</v>
      </c>
      <c r="D46" s="132" t="s">
        <v>98</v>
      </c>
      <c r="F46" s="132" t="s">
        <v>99</v>
      </c>
      <c r="H46" s="132" t="s">
        <v>97</v>
      </c>
      <c r="I46" s="132" t="s">
        <v>98</v>
      </c>
      <c r="K46" s="132" t="s">
        <v>100</v>
      </c>
      <c r="M46" s="132" t="s">
        <v>97</v>
      </c>
      <c r="N46" s="132" t="s">
        <v>98</v>
      </c>
    </row>
    <row r="47" spans="1:14" x14ac:dyDescent="0.25">
      <c r="A47" s="34">
        <v>2019</v>
      </c>
      <c r="C47" s="39">
        <v>10787</v>
      </c>
      <c r="D47" s="39">
        <v>11142</v>
      </c>
      <c r="F47" s="34">
        <v>0</v>
      </c>
      <c r="H47" s="39">
        <v>10787</v>
      </c>
      <c r="I47" s="39">
        <v>11142</v>
      </c>
      <c r="K47" s="39">
        <v>1479</v>
      </c>
      <c r="M47" s="39">
        <v>9308</v>
      </c>
      <c r="N47" s="39">
        <v>9663</v>
      </c>
    </row>
    <row r="48" spans="1:14" x14ac:dyDescent="0.25">
      <c r="A48" s="34">
        <v>2020</v>
      </c>
      <c r="C48" s="39">
        <v>10866</v>
      </c>
      <c r="D48" s="39">
        <v>11229</v>
      </c>
      <c r="F48" s="34">
        <v>0</v>
      </c>
      <c r="H48" s="39">
        <v>10866</v>
      </c>
      <c r="I48" s="39">
        <v>11229</v>
      </c>
      <c r="K48" s="39">
        <v>1721</v>
      </c>
      <c r="M48" s="39">
        <v>9145</v>
      </c>
      <c r="N48" s="39">
        <v>9508</v>
      </c>
    </row>
    <row r="49" spans="1:14" x14ac:dyDescent="0.25">
      <c r="A49" s="34">
        <v>2021</v>
      </c>
      <c r="C49" s="39">
        <v>10953</v>
      </c>
      <c r="D49" s="39">
        <v>11325</v>
      </c>
      <c r="F49" s="34">
        <v>0</v>
      </c>
      <c r="H49" s="39">
        <v>10953</v>
      </c>
      <c r="I49" s="39">
        <v>11325</v>
      </c>
      <c r="K49" s="39">
        <v>1941</v>
      </c>
      <c r="M49" s="39">
        <v>9012</v>
      </c>
      <c r="N49" s="39">
        <v>9384</v>
      </c>
    </row>
    <row r="50" spans="1:14" x14ac:dyDescent="0.25">
      <c r="A50" s="34">
        <v>2022</v>
      </c>
      <c r="C50" s="39">
        <v>11036</v>
      </c>
      <c r="D50" s="39">
        <v>11414</v>
      </c>
      <c r="F50" s="34">
        <v>0</v>
      </c>
      <c r="H50" s="39">
        <v>11036</v>
      </c>
      <c r="I50" s="39">
        <v>11414</v>
      </c>
      <c r="K50" s="39">
        <v>2140</v>
      </c>
      <c r="M50" s="39">
        <v>8896</v>
      </c>
      <c r="N50" s="39">
        <v>9274</v>
      </c>
    </row>
    <row r="51" spans="1:14" x14ac:dyDescent="0.25">
      <c r="A51" s="34">
        <v>2023</v>
      </c>
      <c r="C51" s="39">
        <v>11120</v>
      </c>
      <c r="D51" s="39">
        <v>11504</v>
      </c>
      <c r="F51" s="34">
        <v>0</v>
      </c>
      <c r="H51" s="39">
        <v>11120</v>
      </c>
      <c r="I51" s="39">
        <v>11504</v>
      </c>
      <c r="K51" s="39">
        <v>2319</v>
      </c>
      <c r="M51" s="39">
        <v>8801</v>
      </c>
      <c r="N51" s="39">
        <v>9185</v>
      </c>
    </row>
    <row r="52" spans="1:14" x14ac:dyDescent="0.25">
      <c r="A52" s="34">
        <v>2024</v>
      </c>
      <c r="C52" s="39">
        <v>11200</v>
      </c>
      <c r="D52" s="39">
        <v>11590</v>
      </c>
      <c r="F52" s="34">
        <v>0</v>
      </c>
      <c r="H52" s="39">
        <v>11200</v>
      </c>
      <c r="I52" s="39">
        <v>11590</v>
      </c>
      <c r="K52" s="39">
        <v>2476</v>
      </c>
      <c r="M52" s="39">
        <v>8724</v>
      </c>
      <c r="N52" s="39">
        <v>9114</v>
      </c>
    </row>
    <row r="53" spans="1:14" x14ac:dyDescent="0.25">
      <c r="A53" s="34">
        <v>2025</v>
      </c>
      <c r="C53" s="39">
        <v>11281</v>
      </c>
      <c r="D53" s="39">
        <v>11676</v>
      </c>
      <c r="F53" s="34">
        <v>0</v>
      </c>
      <c r="H53" s="39">
        <v>11281</v>
      </c>
      <c r="I53" s="39">
        <v>11676</v>
      </c>
      <c r="K53" s="39">
        <v>2613</v>
      </c>
      <c r="M53" s="39">
        <v>8668</v>
      </c>
      <c r="N53" s="39">
        <v>9063</v>
      </c>
    </row>
    <row r="54" spans="1:14" x14ac:dyDescent="0.25">
      <c r="A54" s="34">
        <v>2026</v>
      </c>
      <c r="C54" s="39">
        <v>11363</v>
      </c>
      <c r="D54" s="39">
        <v>11761</v>
      </c>
      <c r="F54" s="34">
        <v>0</v>
      </c>
      <c r="H54" s="39">
        <v>11363</v>
      </c>
      <c r="I54" s="39">
        <v>11761</v>
      </c>
      <c r="K54" s="39">
        <v>2728</v>
      </c>
      <c r="M54" s="39">
        <v>8635</v>
      </c>
      <c r="N54" s="39">
        <v>9033</v>
      </c>
    </row>
    <row r="55" spans="1:14" x14ac:dyDescent="0.25">
      <c r="A55" s="34">
        <v>2027</v>
      </c>
      <c r="C55" s="39">
        <v>11449</v>
      </c>
      <c r="D55" s="39">
        <v>11849</v>
      </c>
      <c r="F55" s="34">
        <v>0</v>
      </c>
      <c r="H55" s="39">
        <v>11449</v>
      </c>
      <c r="I55" s="39">
        <v>11849</v>
      </c>
      <c r="K55" s="39">
        <v>2825</v>
      </c>
      <c r="M55" s="39">
        <v>8624</v>
      </c>
      <c r="N55" s="39">
        <v>9024</v>
      </c>
    </row>
    <row r="56" spans="1:14" x14ac:dyDescent="0.25">
      <c r="A56" s="34">
        <v>2028</v>
      </c>
      <c r="C56" s="39">
        <v>11533</v>
      </c>
      <c r="D56" s="39">
        <v>11938</v>
      </c>
      <c r="F56" s="34">
        <v>0</v>
      </c>
      <c r="H56" s="39">
        <v>11533</v>
      </c>
      <c r="I56" s="39">
        <v>11938</v>
      </c>
      <c r="K56" s="39">
        <v>2904</v>
      </c>
      <c r="M56" s="39">
        <v>8629</v>
      </c>
      <c r="N56" s="39">
        <v>9034</v>
      </c>
    </row>
    <row r="57" spans="1:14" x14ac:dyDescent="0.25">
      <c r="A57" s="132" t="s">
        <v>101</v>
      </c>
      <c r="C57" s="40">
        <v>0.7</v>
      </c>
      <c r="D57" s="40">
        <v>0.8</v>
      </c>
      <c r="H57" s="40">
        <v>0.7</v>
      </c>
      <c r="I57" s="40">
        <v>0.8</v>
      </c>
      <c r="K57" s="41">
        <v>7.8</v>
      </c>
      <c r="M57" s="40">
        <v>-0.8</v>
      </c>
      <c r="N57" s="40">
        <v>-0.7</v>
      </c>
    </row>
    <row r="59" spans="1:14" x14ac:dyDescent="0.25">
      <c r="A59" s="37" t="s">
        <v>47</v>
      </c>
      <c r="C59" s="132" t="s">
        <v>97</v>
      </c>
      <c r="D59" s="132" t="s">
        <v>98</v>
      </c>
      <c r="F59" s="132" t="s">
        <v>99</v>
      </c>
      <c r="H59" s="132" t="s">
        <v>97</v>
      </c>
      <c r="I59" s="132" t="s">
        <v>98</v>
      </c>
      <c r="K59" s="132" t="s">
        <v>100</v>
      </c>
      <c r="M59" s="132" t="s">
        <v>97</v>
      </c>
      <c r="N59" s="132" t="s">
        <v>98</v>
      </c>
    </row>
    <row r="60" spans="1:14" x14ac:dyDescent="0.25">
      <c r="A60" s="34">
        <v>2019</v>
      </c>
      <c r="C60" s="39">
        <v>2025</v>
      </c>
      <c r="D60" s="39">
        <v>2093</v>
      </c>
      <c r="F60" s="34">
        <v>0</v>
      </c>
      <c r="H60" s="39">
        <v>2025</v>
      </c>
      <c r="I60" s="39">
        <v>2093</v>
      </c>
      <c r="K60" s="39">
        <v>96</v>
      </c>
      <c r="M60" s="39">
        <v>1929</v>
      </c>
      <c r="N60" s="39">
        <v>1997</v>
      </c>
    </row>
    <row r="61" spans="1:14" x14ac:dyDescent="0.25">
      <c r="A61" s="34">
        <v>2020</v>
      </c>
      <c r="C61" s="39">
        <v>2030</v>
      </c>
      <c r="D61" s="39">
        <v>2099</v>
      </c>
      <c r="F61" s="34">
        <v>0</v>
      </c>
      <c r="H61" s="39">
        <v>2030</v>
      </c>
      <c r="I61" s="39">
        <v>2099</v>
      </c>
      <c r="K61" s="39">
        <v>113</v>
      </c>
      <c r="M61" s="39">
        <v>1917</v>
      </c>
      <c r="N61" s="39">
        <v>1986</v>
      </c>
    </row>
    <row r="62" spans="1:14" x14ac:dyDescent="0.25">
      <c r="A62" s="34">
        <v>2021</v>
      </c>
      <c r="C62" s="39">
        <v>2035</v>
      </c>
      <c r="D62" s="39">
        <v>2105</v>
      </c>
      <c r="F62" s="34">
        <v>0</v>
      </c>
      <c r="H62" s="39">
        <v>2035</v>
      </c>
      <c r="I62" s="39">
        <v>2105</v>
      </c>
      <c r="K62" s="39">
        <v>128</v>
      </c>
      <c r="M62" s="39">
        <v>1907</v>
      </c>
      <c r="N62" s="39">
        <v>1977</v>
      </c>
    </row>
    <row r="63" spans="1:14" x14ac:dyDescent="0.25">
      <c r="A63" s="34">
        <v>2022</v>
      </c>
      <c r="C63" s="39">
        <v>2041</v>
      </c>
      <c r="D63" s="39">
        <v>2111</v>
      </c>
      <c r="F63" s="34">
        <v>0</v>
      </c>
      <c r="H63" s="39">
        <v>2041</v>
      </c>
      <c r="I63" s="39">
        <v>2111</v>
      </c>
      <c r="K63" s="39">
        <v>142</v>
      </c>
      <c r="M63" s="39">
        <v>1899</v>
      </c>
      <c r="N63" s="39">
        <v>1969</v>
      </c>
    </row>
    <row r="64" spans="1:14" x14ac:dyDescent="0.25">
      <c r="A64" s="34">
        <v>2023</v>
      </c>
      <c r="C64" s="39">
        <v>2046</v>
      </c>
      <c r="D64" s="39">
        <v>2117</v>
      </c>
      <c r="F64" s="34">
        <v>0</v>
      </c>
      <c r="H64" s="39">
        <v>2046</v>
      </c>
      <c r="I64" s="39">
        <v>2117</v>
      </c>
      <c r="K64" s="39">
        <v>155</v>
      </c>
      <c r="M64" s="39">
        <v>1891</v>
      </c>
      <c r="N64" s="39">
        <v>1962</v>
      </c>
    </row>
    <row r="65" spans="1:14" x14ac:dyDescent="0.25">
      <c r="A65" s="34">
        <v>2024</v>
      </c>
      <c r="C65" s="39">
        <v>2052</v>
      </c>
      <c r="D65" s="39">
        <v>2123</v>
      </c>
      <c r="F65" s="34">
        <v>0</v>
      </c>
      <c r="H65" s="39">
        <v>2052</v>
      </c>
      <c r="I65" s="39">
        <v>2123</v>
      </c>
      <c r="K65" s="39">
        <v>166</v>
      </c>
      <c r="M65" s="39">
        <v>1886</v>
      </c>
      <c r="N65" s="39">
        <v>1957</v>
      </c>
    </row>
    <row r="66" spans="1:14" x14ac:dyDescent="0.25">
      <c r="A66" s="34">
        <v>2025</v>
      </c>
      <c r="C66" s="39">
        <v>2057</v>
      </c>
      <c r="D66" s="39">
        <v>2129</v>
      </c>
      <c r="F66" s="34">
        <v>0</v>
      </c>
      <c r="H66" s="39">
        <v>2057</v>
      </c>
      <c r="I66" s="39">
        <v>2129</v>
      </c>
      <c r="K66" s="39">
        <v>176</v>
      </c>
      <c r="M66" s="39">
        <v>1881</v>
      </c>
      <c r="N66" s="39">
        <v>1953</v>
      </c>
    </row>
    <row r="67" spans="1:14" x14ac:dyDescent="0.25">
      <c r="A67" s="34">
        <v>2026</v>
      </c>
      <c r="C67" s="39">
        <v>2062</v>
      </c>
      <c r="D67" s="39">
        <v>2134</v>
      </c>
      <c r="F67" s="34">
        <v>0</v>
      </c>
      <c r="H67" s="39">
        <v>2062</v>
      </c>
      <c r="I67" s="39">
        <v>2134</v>
      </c>
      <c r="K67" s="39">
        <v>184</v>
      </c>
      <c r="M67" s="39">
        <v>1878</v>
      </c>
      <c r="N67" s="39">
        <v>1950</v>
      </c>
    </row>
    <row r="68" spans="1:14" x14ac:dyDescent="0.25">
      <c r="A68" s="34">
        <v>2027</v>
      </c>
      <c r="C68" s="39">
        <v>2067</v>
      </c>
      <c r="D68" s="39">
        <v>2140</v>
      </c>
      <c r="F68" s="34">
        <v>0</v>
      </c>
      <c r="H68" s="39">
        <v>2067</v>
      </c>
      <c r="I68" s="39">
        <v>2140</v>
      </c>
      <c r="K68" s="39">
        <v>191</v>
      </c>
      <c r="M68" s="39">
        <v>1876</v>
      </c>
      <c r="N68" s="39">
        <v>1949</v>
      </c>
    </row>
    <row r="69" spans="1:14" x14ac:dyDescent="0.25">
      <c r="A69" s="34">
        <v>2028</v>
      </c>
      <c r="C69" s="39">
        <v>2073</v>
      </c>
      <c r="D69" s="39">
        <v>2146</v>
      </c>
      <c r="F69" s="34">
        <v>0</v>
      </c>
      <c r="H69" s="39">
        <v>2073</v>
      </c>
      <c r="I69" s="39">
        <v>2146</v>
      </c>
      <c r="K69" s="39">
        <v>197</v>
      </c>
      <c r="M69" s="39">
        <v>1876</v>
      </c>
      <c r="N69" s="39">
        <v>1949</v>
      </c>
    </row>
    <row r="70" spans="1:14" x14ac:dyDescent="0.25">
      <c r="A70" s="132" t="s">
        <v>101</v>
      </c>
      <c r="C70" s="40">
        <v>0.3</v>
      </c>
      <c r="D70" s="40">
        <v>0.3</v>
      </c>
      <c r="H70" s="40">
        <v>0.3</v>
      </c>
      <c r="I70" s="40">
        <v>0.3</v>
      </c>
      <c r="K70" s="41">
        <v>8.3000000000000007</v>
      </c>
      <c r="M70" s="40">
        <v>-0.3</v>
      </c>
      <c r="N70" s="40">
        <v>-0.3</v>
      </c>
    </row>
    <row r="72" spans="1:14" x14ac:dyDescent="0.25">
      <c r="A72" s="37" t="s">
        <v>49</v>
      </c>
      <c r="C72" s="132" t="s">
        <v>97</v>
      </c>
      <c r="D72" s="132" t="s">
        <v>98</v>
      </c>
      <c r="F72" s="132" t="s">
        <v>99</v>
      </c>
      <c r="H72" s="132" t="s">
        <v>97</v>
      </c>
      <c r="I72" s="132" t="s">
        <v>98</v>
      </c>
      <c r="K72" s="132" t="s">
        <v>100</v>
      </c>
      <c r="M72" s="132" t="s">
        <v>97</v>
      </c>
      <c r="N72" s="132" t="s">
        <v>98</v>
      </c>
    </row>
    <row r="73" spans="1:14" x14ac:dyDescent="0.25">
      <c r="A73" s="34">
        <v>2019</v>
      </c>
      <c r="C73" s="39">
        <v>1500</v>
      </c>
      <c r="D73" s="39">
        <v>1540</v>
      </c>
      <c r="F73" s="34">
        <v>0</v>
      </c>
      <c r="H73" s="39">
        <v>1500</v>
      </c>
      <c r="I73" s="39">
        <v>1540</v>
      </c>
      <c r="K73" s="39">
        <v>221</v>
      </c>
      <c r="M73" s="39">
        <v>1279</v>
      </c>
      <c r="N73" s="39">
        <v>1319</v>
      </c>
    </row>
    <row r="74" spans="1:14" x14ac:dyDescent="0.25">
      <c r="A74" s="34">
        <v>2020</v>
      </c>
      <c r="C74" s="39">
        <v>1511</v>
      </c>
      <c r="D74" s="39">
        <v>1552</v>
      </c>
      <c r="F74" s="34">
        <v>0</v>
      </c>
      <c r="H74" s="39">
        <v>1511</v>
      </c>
      <c r="I74" s="39">
        <v>1552</v>
      </c>
      <c r="K74" s="39">
        <v>254</v>
      </c>
      <c r="M74" s="39">
        <v>1257</v>
      </c>
      <c r="N74" s="39">
        <v>1298</v>
      </c>
    </row>
    <row r="75" spans="1:14" x14ac:dyDescent="0.25">
      <c r="A75" s="34">
        <v>2021</v>
      </c>
      <c r="C75" s="39">
        <v>1521</v>
      </c>
      <c r="D75" s="39">
        <v>1563</v>
      </c>
      <c r="F75" s="34">
        <v>0</v>
      </c>
      <c r="H75" s="39">
        <v>1521</v>
      </c>
      <c r="I75" s="39">
        <v>1563</v>
      </c>
      <c r="K75" s="39">
        <v>285</v>
      </c>
      <c r="M75" s="39">
        <v>1236</v>
      </c>
      <c r="N75" s="39">
        <v>1278</v>
      </c>
    </row>
    <row r="76" spans="1:14" x14ac:dyDescent="0.25">
      <c r="A76" s="34">
        <v>2022</v>
      </c>
      <c r="C76" s="39">
        <v>1532</v>
      </c>
      <c r="D76" s="39">
        <v>1575</v>
      </c>
      <c r="F76" s="34">
        <v>0</v>
      </c>
      <c r="H76" s="39">
        <v>1532</v>
      </c>
      <c r="I76" s="39">
        <v>1575</v>
      </c>
      <c r="K76" s="39">
        <v>314</v>
      </c>
      <c r="M76" s="39">
        <v>1218</v>
      </c>
      <c r="N76" s="39">
        <v>1261</v>
      </c>
    </row>
    <row r="77" spans="1:14" x14ac:dyDescent="0.25">
      <c r="A77" s="34">
        <v>2023</v>
      </c>
      <c r="C77" s="39">
        <v>1543</v>
      </c>
      <c r="D77" s="39">
        <v>1586</v>
      </c>
      <c r="F77" s="34">
        <v>0</v>
      </c>
      <c r="H77" s="39">
        <v>1543</v>
      </c>
      <c r="I77" s="39">
        <v>1586</v>
      </c>
      <c r="K77" s="39">
        <v>341</v>
      </c>
      <c r="M77" s="39">
        <v>1202</v>
      </c>
      <c r="N77" s="39">
        <v>1245</v>
      </c>
    </row>
    <row r="78" spans="1:14" x14ac:dyDescent="0.25">
      <c r="A78" s="34">
        <v>2024</v>
      </c>
      <c r="C78" s="39">
        <v>1553</v>
      </c>
      <c r="D78" s="39">
        <v>1598</v>
      </c>
      <c r="F78" s="34">
        <v>0</v>
      </c>
      <c r="H78" s="39">
        <v>1553</v>
      </c>
      <c r="I78" s="39">
        <v>1598</v>
      </c>
      <c r="K78" s="39">
        <v>364</v>
      </c>
      <c r="M78" s="39">
        <v>1189</v>
      </c>
      <c r="N78" s="39">
        <v>1234</v>
      </c>
    </row>
    <row r="79" spans="1:14" x14ac:dyDescent="0.25">
      <c r="A79" s="34">
        <v>2025</v>
      </c>
      <c r="C79" s="39">
        <v>1564</v>
      </c>
      <c r="D79" s="39">
        <v>1609</v>
      </c>
      <c r="F79" s="34">
        <v>0</v>
      </c>
      <c r="H79" s="39">
        <v>1564</v>
      </c>
      <c r="I79" s="39">
        <v>1609</v>
      </c>
      <c r="K79" s="39">
        <v>384</v>
      </c>
      <c r="M79" s="39">
        <v>1180</v>
      </c>
      <c r="N79" s="39">
        <v>1225</v>
      </c>
    </row>
    <row r="80" spans="1:14" x14ac:dyDescent="0.25">
      <c r="A80" s="34">
        <v>2026</v>
      </c>
      <c r="C80" s="39">
        <v>1574</v>
      </c>
      <c r="D80" s="39">
        <v>1621</v>
      </c>
      <c r="F80" s="34">
        <v>0</v>
      </c>
      <c r="H80" s="39">
        <v>1574</v>
      </c>
      <c r="I80" s="39">
        <v>1621</v>
      </c>
      <c r="K80" s="39">
        <v>402</v>
      </c>
      <c r="M80" s="39">
        <v>1172</v>
      </c>
      <c r="N80" s="39">
        <v>1219</v>
      </c>
    </row>
    <row r="81" spans="1:14" x14ac:dyDescent="0.25">
      <c r="A81" s="34">
        <v>2027</v>
      </c>
      <c r="C81" s="39">
        <v>1585</v>
      </c>
      <c r="D81" s="39">
        <v>1632</v>
      </c>
      <c r="F81" s="34">
        <v>0</v>
      </c>
      <c r="H81" s="39">
        <v>1585</v>
      </c>
      <c r="I81" s="39">
        <v>1632</v>
      </c>
      <c r="K81" s="39">
        <v>416</v>
      </c>
      <c r="M81" s="39">
        <v>1169</v>
      </c>
      <c r="N81" s="39">
        <v>1216</v>
      </c>
    </row>
    <row r="82" spans="1:14" x14ac:dyDescent="0.25">
      <c r="A82" s="34">
        <v>2028</v>
      </c>
      <c r="C82" s="39">
        <v>1595</v>
      </c>
      <c r="D82" s="39">
        <v>1643</v>
      </c>
      <c r="F82" s="34">
        <v>0</v>
      </c>
      <c r="H82" s="39">
        <v>1595</v>
      </c>
      <c r="I82" s="39">
        <v>1643</v>
      </c>
      <c r="K82" s="39">
        <v>428</v>
      </c>
      <c r="M82" s="39">
        <v>1167</v>
      </c>
      <c r="N82" s="39">
        <v>1215</v>
      </c>
    </row>
    <row r="83" spans="1:14" x14ac:dyDescent="0.25">
      <c r="A83" s="132" t="s">
        <v>101</v>
      </c>
      <c r="C83" s="40">
        <v>0.7</v>
      </c>
      <c r="D83" s="40">
        <v>0.7</v>
      </c>
      <c r="H83" s="40">
        <v>0.7</v>
      </c>
      <c r="I83" s="40">
        <v>0.7</v>
      </c>
      <c r="K83" s="41">
        <v>7.6</v>
      </c>
      <c r="M83" s="135">
        <v>-1</v>
      </c>
      <c r="N83" s="40">
        <v>-0.9</v>
      </c>
    </row>
    <row r="85" spans="1:14" x14ac:dyDescent="0.25">
      <c r="A85" s="37" t="s">
        <v>51</v>
      </c>
      <c r="C85" s="132" t="s">
        <v>97</v>
      </c>
      <c r="D85" s="132" t="s">
        <v>98</v>
      </c>
      <c r="F85" s="132" t="s">
        <v>99</v>
      </c>
      <c r="H85" s="132" t="s">
        <v>97</v>
      </c>
      <c r="I85" s="132" t="s">
        <v>98</v>
      </c>
      <c r="K85" s="132" t="s">
        <v>100</v>
      </c>
      <c r="M85" s="132" t="s">
        <v>97</v>
      </c>
      <c r="N85" s="132" t="s">
        <v>98</v>
      </c>
    </row>
    <row r="86" spans="1:14" x14ac:dyDescent="0.25">
      <c r="A86" s="34">
        <v>2019</v>
      </c>
      <c r="C86" s="39">
        <v>1118</v>
      </c>
      <c r="D86" s="39">
        <v>1155</v>
      </c>
      <c r="F86" s="34">
        <v>0</v>
      </c>
      <c r="H86" s="39">
        <v>1118</v>
      </c>
      <c r="I86" s="39">
        <v>1155</v>
      </c>
      <c r="K86" s="39">
        <v>143</v>
      </c>
      <c r="M86" s="39">
        <v>975</v>
      </c>
      <c r="N86" s="39">
        <v>1012</v>
      </c>
    </row>
    <row r="87" spans="1:14" x14ac:dyDescent="0.25">
      <c r="A87" s="34">
        <v>2020</v>
      </c>
      <c r="C87" s="39">
        <v>1125</v>
      </c>
      <c r="D87" s="39">
        <v>1160</v>
      </c>
      <c r="F87" s="34">
        <v>0</v>
      </c>
      <c r="H87" s="39">
        <v>1125</v>
      </c>
      <c r="I87" s="39">
        <v>1160</v>
      </c>
      <c r="K87" s="39">
        <v>159</v>
      </c>
      <c r="M87" s="39">
        <v>966</v>
      </c>
      <c r="N87" s="39">
        <v>1001</v>
      </c>
    </row>
    <row r="88" spans="1:14" x14ac:dyDescent="0.25">
      <c r="A88" s="34">
        <v>2021</v>
      </c>
      <c r="C88" s="39">
        <v>1132</v>
      </c>
      <c r="D88" s="39">
        <v>1165</v>
      </c>
      <c r="F88" s="34">
        <v>0</v>
      </c>
      <c r="H88" s="39">
        <v>1132</v>
      </c>
      <c r="I88" s="39">
        <v>1165</v>
      </c>
      <c r="K88" s="39">
        <v>174</v>
      </c>
      <c r="M88" s="39">
        <v>958</v>
      </c>
      <c r="N88" s="39">
        <v>991</v>
      </c>
    </row>
    <row r="89" spans="1:14" x14ac:dyDescent="0.25">
      <c r="A89" s="34">
        <v>2022</v>
      </c>
      <c r="C89" s="39">
        <v>1139</v>
      </c>
      <c r="D89" s="39">
        <v>1169</v>
      </c>
      <c r="F89" s="34">
        <v>0</v>
      </c>
      <c r="H89" s="39">
        <v>1139</v>
      </c>
      <c r="I89" s="39">
        <v>1169</v>
      </c>
      <c r="K89" s="39">
        <v>188</v>
      </c>
      <c r="M89" s="39">
        <v>951</v>
      </c>
      <c r="N89" s="39">
        <v>981</v>
      </c>
    </row>
    <row r="90" spans="1:14" x14ac:dyDescent="0.25">
      <c r="A90" s="34">
        <v>2023</v>
      </c>
      <c r="C90" s="39">
        <v>1146</v>
      </c>
      <c r="D90" s="39">
        <v>1174</v>
      </c>
      <c r="F90" s="34">
        <v>0</v>
      </c>
      <c r="H90" s="39">
        <v>1146</v>
      </c>
      <c r="I90" s="39">
        <v>1174</v>
      </c>
      <c r="K90" s="39">
        <v>200</v>
      </c>
      <c r="M90" s="39">
        <v>946</v>
      </c>
      <c r="N90" s="39">
        <v>974</v>
      </c>
    </row>
    <row r="91" spans="1:14" x14ac:dyDescent="0.25">
      <c r="A91" s="34">
        <v>2024</v>
      </c>
      <c r="C91" s="39">
        <v>1153</v>
      </c>
      <c r="D91" s="39">
        <v>1179</v>
      </c>
      <c r="F91" s="34">
        <v>0</v>
      </c>
      <c r="H91" s="39">
        <v>1153</v>
      </c>
      <c r="I91" s="39">
        <v>1179</v>
      </c>
      <c r="K91" s="39">
        <v>211</v>
      </c>
      <c r="M91" s="39">
        <v>942</v>
      </c>
      <c r="N91" s="39">
        <v>968</v>
      </c>
    </row>
    <row r="92" spans="1:14" x14ac:dyDescent="0.25">
      <c r="A92" s="34">
        <v>2025</v>
      </c>
      <c r="C92" s="39">
        <v>1160</v>
      </c>
      <c r="D92" s="39">
        <v>1184</v>
      </c>
      <c r="F92" s="34">
        <v>0</v>
      </c>
      <c r="H92" s="39">
        <v>1160</v>
      </c>
      <c r="I92" s="39">
        <v>1184</v>
      </c>
      <c r="K92" s="39">
        <v>221</v>
      </c>
      <c r="M92" s="39">
        <v>939</v>
      </c>
      <c r="N92" s="39">
        <v>963</v>
      </c>
    </row>
    <row r="93" spans="1:14" x14ac:dyDescent="0.25">
      <c r="A93" s="34">
        <v>2026</v>
      </c>
      <c r="C93" s="39">
        <v>1166</v>
      </c>
      <c r="D93" s="39">
        <v>1192</v>
      </c>
      <c r="F93" s="34">
        <v>0</v>
      </c>
      <c r="H93" s="39">
        <v>1166</v>
      </c>
      <c r="I93" s="39">
        <v>1192</v>
      </c>
      <c r="K93" s="39">
        <v>229</v>
      </c>
      <c r="M93" s="39">
        <v>937</v>
      </c>
      <c r="N93" s="39">
        <v>963</v>
      </c>
    </row>
    <row r="94" spans="1:14" x14ac:dyDescent="0.25">
      <c r="A94" s="34">
        <v>2027</v>
      </c>
      <c r="C94" s="39">
        <v>1173</v>
      </c>
      <c r="D94" s="39">
        <v>1199</v>
      </c>
      <c r="F94" s="34">
        <v>0</v>
      </c>
      <c r="H94" s="39">
        <v>1173</v>
      </c>
      <c r="I94" s="39">
        <v>1199</v>
      </c>
      <c r="K94" s="39">
        <v>236</v>
      </c>
      <c r="M94" s="39">
        <v>937</v>
      </c>
      <c r="N94" s="39">
        <v>963</v>
      </c>
    </row>
    <row r="95" spans="1:14" x14ac:dyDescent="0.25">
      <c r="A95" s="34">
        <v>2028</v>
      </c>
      <c r="C95" s="39">
        <v>1180</v>
      </c>
      <c r="D95" s="39">
        <v>1207</v>
      </c>
      <c r="F95" s="34">
        <v>0</v>
      </c>
      <c r="H95" s="39">
        <v>1180</v>
      </c>
      <c r="I95" s="39">
        <v>1207</v>
      </c>
      <c r="K95" s="39">
        <v>242</v>
      </c>
      <c r="M95" s="39">
        <v>938</v>
      </c>
      <c r="N95" s="39">
        <v>965</v>
      </c>
    </row>
    <row r="96" spans="1:14" x14ac:dyDescent="0.25">
      <c r="A96" s="132" t="s">
        <v>101</v>
      </c>
      <c r="C96" s="40">
        <v>0.6</v>
      </c>
      <c r="D96" s="40">
        <v>0.5</v>
      </c>
      <c r="H96" s="40">
        <v>0.6</v>
      </c>
      <c r="I96" s="40">
        <v>0.5</v>
      </c>
      <c r="K96" s="134">
        <v>6</v>
      </c>
      <c r="M96" s="40">
        <v>-0.4</v>
      </c>
      <c r="N96" s="40">
        <v>-0.5</v>
      </c>
    </row>
    <row r="98" spans="1:14" ht="13.8" x14ac:dyDescent="0.25">
      <c r="A98" s="42" t="s">
        <v>103</v>
      </c>
    </row>
    <row r="100" spans="1:14" x14ac:dyDescent="0.25">
      <c r="A100" s="37" t="s">
        <v>104</v>
      </c>
      <c r="C100" s="132" t="s">
        <v>97</v>
      </c>
      <c r="D100" s="132" t="s">
        <v>98</v>
      </c>
      <c r="F100" s="132" t="s">
        <v>99</v>
      </c>
      <c r="H100" s="132" t="s">
        <v>97</v>
      </c>
      <c r="I100" s="132" t="s">
        <v>98</v>
      </c>
      <c r="K100" s="132" t="s">
        <v>100</v>
      </c>
      <c r="M100" s="132" t="s">
        <v>97</v>
      </c>
      <c r="N100" s="132" t="s">
        <v>98</v>
      </c>
    </row>
    <row r="101" spans="1:14" x14ac:dyDescent="0.25">
      <c r="A101" s="34">
        <v>2019</v>
      </c>
      <c r="C101" s="39">
        <v>293</v>
      </c>
      <c r="D101" s="39">
        <v>298</v>
      </c>
      <c r="F101" s="34">
        <v>0</v>
      </c>
      <c r="H101" s="39">
        <v>293</v>
      </c>
      <c r="I101" s="39">
        <v>298</v>
      </c>
      <c r="K101" s="39">
        <v>24</v>
      </c>
      <c r="M101" s="39">
        <v>269</v>
      </c>
      <c r="N101" s="39">
        <v>274</v>
      </c>
    </row>
    <row r="102" spans="1:14" x14ac:dyDescent="0.25">
      <c r="A102" s="34">
        <v>2020</v>
      </c>
      <c r="C102" s="39">
        <v>296</v>
      </c>
      <c r="D102" s="39">
        <v>301</v>
      </c>
      <c r="F102" s="34">
        <v>0</v>
      </c>
      <c r="H102" s="39">
        <v>296</v>
      </c>
      <c r="I102" s="39">
        <v>301</v>
      </c>
      <c r="K102" s="39">
        <v>27</v>
      </c>
      <c r="M102" s="39">
        <v>269</v>
      </c>
      <c r="N102" s="39">
        <v>274</v>
      </c>
    </row>
    <row r="103" spans="1:14" x14ac:dyDescent="0.25">
      <c r="A103" s="34">
        <v>2021</v>
      </c>
      <c r="C103" s="39">
        <v>300</v>
      </c>
      <c r="D103" s="39">
        <v>305</v>
      </c>
      <c r="F103" s="34">
        <v>0</v>
      </c>
      <c r="H103" s="39">
        <v>300</v>
      </c>
      <c r="I103" s="39">
        <v>305</v>
      </c>
      <c r="K103" s="39">
        <v>30</v>
      </c>
      <c r="M103" s="39">
        <v>269</v>
      </c>
      <c r="N103" s="39">
        <v>275</v>
      </c>
    </row>
    <row r="104" spans="1:14" x14ac:dyDescent="0.25">
      <c r="A104" s="34">
        <v>2022</v>
      </c>
      <c r="C104" s="39">
        <v>303</v>
      </c>
      <c r="D104" s="39">
        <v>309</v>
      </c>
      <c r="F104" s="34">
        <v>0</v>
      </c>
      <c r="H104" s="39">
        <v>303</v>
      </c>
      <c r="I104" s="39">
        <v>309</v>
      </c>
      <c r="K104" s="39">
        <v>33</v>
      </c>
      <c r="M104" s="39">
        <v>270</v>
      </c>
      <c r="N104" s="39">
        <v>276</v>
      </c>
    </row>
    <row r="105" spans="1:14" x14ac:dyDescent="0.25">
      <c r="A105" s="34">
        <v>2023</v>
      </c>
      <c r="C105" s="39">
        <v>306</v>
      </c>
      <c r="D105" s="39">
        <v>312</v>
      </c>
      <c r="F105" s="34">
        <v>0</v>
      </c>
      <c r="H105" s="39">
        <v>306</v>
      </c>
      <c r="I105" s="39">
        <v>312</v>
      </c>
      <c r="K105" s="39">
        <v>36</v>
      </c>
      <c r="M105" s="39">
        <v>271</v>
      </c>
      <c r="N105" s="39">
        <v>277</v>
      </c>
    </row>
    <row r="106" spans="1:14" x14ac:dyDescent="0.25">
      <c r="A106" s="34">
        <v>2024</v>
      </c>
      <c r="C106" s="39">
        <v>310</v>
      </c>
      <c r="D106" s="39">
        <v>316</v>
      </c>
      <c r="F106" s="34">
        <v>0</v>
      </c>
      <c r="H106" s="39">
        <v>310</v>
      </c>
      <c r="I106" s="39">
        <v>316</v>
      </c>
      <c r="K106" s="39">
        <v>38</v>
      </c>
      <c r="M106" s="39">
        <v>272</v>
      </c>
      <c r="N106" s="39">
        <v>278</v>
      </c>
    </row>
    <row r="107" spans="1:14" x14ac:dyDescent="0.25">
      <c r="A107" s="34">
        <v>2025</v>
      </c>
      <c r="C107" s="39">
        <v>313</v>
      </c>
      <c r="D107" s="39">
        <v>319</v>
      </c>
      <c r="F107" s="34">
        <v>0</v>
      </c>
      <c r="H107" s="39">
        <v>313</v>
      </c>
      <c r="I107" s="39">
        <v>319</v>
      </c>
      <c r="K107" s="39">
        <v>40</v>
      </c>
      <c r="M107" s="39">
        <v>273</v>
      </c>
      <c r="N107" s="39">
        <v>279</v>
      </c>
    </row>
    <row r="108" spans="1:14" x14ac:dyDescent="0.25">
      <c r="A108" s="34">
        <v>2026</v>
      </c>
      <c r="C108" s="39">
        <v>316</v>
      </c>
      <c r="D108" s="39">
        <v>322</v>
      </c>
      <c r="F108" s="34">
        <v>0</v>
      </c>
      <c r="H108" s="39">
        <v>316</v>
      </c>
      <c r="I108" s="39">
        <v>322</v>
      </c>
      <c r="K108" s="39">
        <v>41</v>
      </c>
      <c r="M108" s="39">
        <v>275</v>
      </c>
      <c r="N108" s="39">
        <v>281</v>
      </c>
    </row>
    <row r="109" spans="1:14" x14ac:dyDescent="0.25">
      <c r="A109" s="34">
        <v>2027</v>
      </c>
      <c r="C109" s="39">
        <v>319</v>
      </c>
      <c r="D109" s="39">
        <v>326</v>
      </c>
      <c r="F109" s="34">
        <v>0</v>
      </c>
      <c r="H109" s="39">
        <v>319</v>
      </c>
      <c r="I109" s="39">
        <v>326</v>
      </c>
      <c r="K109" s="39">
        <v>42</v>
      </c>
      <c r="M109" s="39">
        <v>277</v>
      </c>
      <c r="N109" s="39">
        <v>283</v>
      </c>
    </row>
    <row r="110" spans="1:14" x14ac:dyDescent="0.25">
      <c r="A110" s="34">
        <v>2028</v>
      </c>
      <c r="C110" s="39">
        <v>323</v>
      </c>
      <c r="D110" s="39">
        <v>329</v>
      </c>
      <c r="F110" s="34">
        <v>0</v>
      </c>
      <c r="H110" s="39">
        <v>323</v>
      </c>
      <c r="I110" s="39">
        <v>329</v>
      </c>
      <c r="K110" s="39">
        <v>43</v>
      </c>
      <c r="M110" s="39">
        <v>279</v>
      </c>
      <c r="N110" s="39">
        <v>286</v>
      </c>
    </row>
    <row r="111" spans="1:14" x14ac:dyDescent="0.25">
      <c r="A111" s="132" t="s">
        <v>101</v>
      </c>
      <c r="C111" s="41">
        <v>1.1000000000000001</v>
      </c>
      <c r="D111" s="41">
        <v>1.1000000000000001</v>
      </c>
      <c r="H111" s="41">
        <v>1.1000000000000001</v>
      </c>
      <c r="I111" s="41">
        <v>1.1000000000000001</v>
      </c>
      <c r="K111" s="41">
        <v>6.8</v>
      </c>
      <c r="M111" s="40">
        <v>0.4</v>
      </c>
      <c r="N111" s="40">
        <v>0.5</v>
      </c>
    </row>
    <row r="113" spans="1:14" x14ac:dyDescent="0.25">
      <c r="A113" s="37" t="s">
        <v>43</v>
      </c>
      <c r="C113" s="132" t="s">
        <v>97</v>
      </c>
      <c r="D113" s="132" t="s">
        <v>98</v>
      </c>
      <c r="F113" s="132" t="s">
        <v>99</v>
      </c>
      <c r="H113" s="132" t="s">
        <v>97</v>
      </c>
      <c r="I113" s="132" t="s">
        <v>98</v>
      </c>
      <c r="K113" s="132" t="s">
        <v>100</v>
      </c>
      <c r="M113" s="132" t="s">
        <v>97</v>
      </c>
      <c r="N113" s="132" t="s">
        <v>98</v>
      </c>
    </row>
    <row r="114" spans="1:14" x14ac:dyDescent="0.25">
      <c r="A114" s="34">
        <v>2019</v>
      </c>
      <c r="C114" s="39">
        <v>1010</v>
      </c>
      <c r="D114" s="39">
        <v>1028</v>
      </c>
      <c r="F114" s="34">
        <v>0</v>
      </c>
      <c r="H114" s="39">
        <v>1010</v>
      </c>
      <c r="I114" s="39">
        <v>1028</v>
      </c>
      <c r="K114" s="39">
        <v>83</v>
      </c>
      <c r="M114" s="39">
        <v>927</v>
      </c>
      <c r="N114" s="39">
        <v>946</v>
      </c>
    </row>
    <row r="115" spans="1:14" x14ac:dyDescent="0.25">
      <c r="A115" s="34">
        <v>2020</v>
      </c>
      <c r="C115" s="39">
        <v>1021</v>
      </c>
      <c r="D115" s="39">
        <v>1041</v>
      </c>
      <c r="F115" s="34">
        <v>0</v>
      </c>
      <c r="H115" s="39">
        <v>1021</v>
      </c>
      <c r="I115" s="39">
        <v>1041</v>
      </c>
      <c r="K115" s="39">
        <v>94</v>
      </c>
      <c r="M115" s="39">
        <v>927</v>
      </c>
      <c r="N115" s="39">
        <v>946</v>
      </c>
    </row>
    <row r="116" spans="1:14" x14ac:dyDescent="0.25">
      <c r="A116" s="34">
        <v>2021</v>
      </c>
      <c r="C116" s="39">
        <v>1035</v>
      </c>
      <c r="D116" s="39">
        <v>1054</v>
      </c>
      <c r="F116" s="34">
        <v>0</v>
      </c>
      <c r="H116" s="39">
        <v>1035</v>
      </c>
      <c r="I116" s="39">
        <v>1054</v>
      </c>
      <c r="K116" s="39">
        <v>105</v>
      </c>
      <c r="M116" s="39">
        <v>930</v>
      </c>
      <c r="N116" s="39">
        <v>950</v>
      </c>
    </row>
    <row r="117" spans="1:14" x14ac:dyDescent="0.25">
      <c r="A117" s="34">
        <v>2022</v>
      </c>
      <c r="C117" s="39">
        <v>1046</v>
      </c>
      <c r="D117" s="39">
        <v>1067</v>
      </c>
      <c r="F117" s="34">
        <v>0</v>
      </c>
      <c r="H117" s="39">
        <v>1046</v>
      </c>
      <c r="I117" s="39">
        <v>1067</v>
      </c>
      <c r="K117" s="39">
        <v>114</v>
      </c>
      <c r="M117" s="39">
        <v>932</v>
      </c>
      <c r="N117" s="39">
        <v>952</v>
      </c>
    </row>
    <row r="118" spans="1:14" x14ac:dyDescent="0.25">
      <c r="A118" s="34">
        <v>2023</v>
      </c>
      <c r="C118" s="39">
        <v>1058</v>
      </c>
      <c r="D118" s="39">
        <v>1079</v>
      </c>
      <c r="F118" s="34">
        <v>0</v>
      </c>
      <c r="H118" s="39">
        <v>1058</v>
      </c>
      <c r="I118" s="39">
        <v>1079</v>
      </c>
      <c r="K118" s="39">
        <v>123</v>
      </c>
      <c r="M118" s="39">
        <v>936</v>
      </c>
      <c r="N118" s="39">
        <v>956</v>
      </c>
    </row>
    <row r="119" spans="1:14" x14ac:dyDescent="0.25">
      <c r="A119" s="34">
        <v>2024</v>
      </c>
      <c r="C119" s="39">
        <v>1070</v>
      </c>
      <c r="D119" s="39">
        <v>1090</v>
      </c>
      <c r="F119" s="34">
        <v>0</v>
      </c>
      <c r="H119" s="39">
        <v>1070</v>
      </c>
      <c r="I119" s="39">
        <v>1090</v>
      </c>
      <c r="K119" s="39">
        <v>130</v>
      </c>
      <c r="M119" s="39">
        <v>939</v>
      </c>
      <c r="N119" s="39">
        <v>960</v>
      </c>
    </row>
    <row r="120" spans="1:14" x14ac:dyDescent="0.25">
      <c r="A120" s="34">
        <v>2025</v>
      </c>
      <c r="C120" s="39">
        <v>1081</v>
      </c>
      <c r="D120" s="39">
        <v>1102</v>
      </c>
      <c r="F120" s="34">
        <v>0</v>
      </c>
      <c r="H120" s="39">
        <v>1081</v>
      </c>
      <c r="I120" s="39">
        <v>1102</v>
      </c>
      <c r="K120" s="39">
        <v>137</v>
      </c>
      <c r="M120" s="39">
        <v>944</v>
      </c>
      <c r="N120" s="39">
        <v>965</v>
      </c>
    </row>
    <row r="121" spans="1:14" x14ac:dyDescent="0.25">
      <c r="A121" s="34">
        <v>2026</v>
      </c>
      <c r="C121" s="39">
        <v>1092</v>
      </c>
      <c r="D121" s="39">
        <v>1113</v>
      </c>
      <c r="F121" s="34">
        <v>0</v>
      </c>
      <c r="H121" s="39">
        <v>1092</v>
      </c>
      <c r="I121" s="39">
        <v>1113</v>
      </c>
      <c r="K121" s="39">
        <v>142</v>
      </c>
      <c r="M121" s="39">
        <v>950</v>
      </c>
      <c r="N121" s="39">
        <v>971</v>
      </c>
    </row>
    <row r="122" spans="1:14" x14ac:dyDescent="0.25">
      <c r="A122" s="34">
        <v>2027</v>
      </c>
      <c r="C122" s="39">
        <v>1104</v>
      </c>
      <c r="D122" s="39">
        <v>1126</v>
      </c>
      <c r="F122" s="34">
        <v>0</v>
      </c>
      <c r="H122" s="39">
        <v>1104</v>
      </c>
      <c r="I122" s="39">
        <v>1126</v>
      </c>
      <c r="K122" s="39">
        <v>147</v>
      </c>
      <c r="M122" s="39">
        <v>957</v>
      </c>
      <c r="N122" s="39">
        <v>979</v>
      </c>
    </row>
    <row r="123" spans="1:14" x14ac:dyDescent="0.25">
      <c r="A123" s="34">
        <v>2028</v>
      </c>
      <c r="C123" s="39">
        <v>1116</v>
      </c>
      <c r="D123" s="39">
        <v>1138</v>
      </c>
      <c r="F123" s="34">
        <v>0</v>
      </c>
      <c r="H123" s="39">
        <v>1116</v>
      </c>
      <c r="I123" s="39">
        <v>1138</v>
      </c>
      <c r="K123" s="39">
        <v>150</v>
      </c>
      <c r="M123" s="39">
        <v>965</v>
      </c>
      <c r="N123" s="39">
        <v>988</v>
      </c>
    </row>
    <row r="124" spans="1:14" x14ac:dyDescent="0.25">
      <c r="A124" s="132" t="s">
        <v>101</v>
      </c>
      <c r="C124" s="41">
        <v>1.1000000000000001</v>
      </c>
      <c r="D124" s="41">
        <v>1.1000000000000001</v>
      </c>
      <c r="H124" s="41">
        <v>1.1000000000000001</v>
      </c>
      <c r="I124" s="41">
        <v>1.1000000000000001</v>
      </c>
      <c r="K124" s="41">
        <v>6.8</v>
      </c>
      <c r="M124" s="40">
        <v>0.5</v>
      </c>
      <c r="N124" s="40">
        <v>0.5</v>
      </c>
    </row>
    <row r="126" spans="1:14" x14ac:dyDescent="0.25">
      <c r="A126" s="37" t="s">
        <v>105</v>
      </c>
      <c r="C126" s="132" t="s">
        <v>97</v>
      </c>
      <c r="D126" s="132" t="s">
        <v>98</v>
      </c>
      <c r="F126" s="132" t="s">
        <v>99</v>
      </c>
      <c r="H126" s="132" t="s">
        <v>97</v>
      </c>
      <c r="I126" s="132" t="s">
        <v>98</v>
      </c>
      <c r="K126" s="132" t="s">
        <v>100</v>
      </c>
      <c r="M126" s="132" t="s">
        <v>97</v>
      </c>
      <c r="N126" s="132" t="s">
        <v>98</v>
      </c>
    </row>
    <row r="127" spans="1:14" x14ac:dyDescent="0.25">
      <c r="A127" s="34">
        <v>2019</v>
      </c>
      <c r="C127" s="39">
        <v>706</v>
      </c>
      <c r="D127" s="39">
        <v>718</v>
      </c>
      <c r="F127" s="34">
        <v>0</v>
      </c>
      <c r="H127" s="39">
        <v>706</v>
      </c>
      <c r="I127" s="39">
        <v>718</v>
      </c>
      <c r="K127" s="39">
        <v>58</v>
      </c>
      <c r="M127" s="39">
        <v>648</v>
      </c>
      <c r="N127" s="39">
        <v>661</v>
      </c>
    </row>
    <row r="128" spans="1:14" x14ac:dyDescent="0.25">
      <c r="A128" s="34">
        <v>2020</v>
      </c>
      <c r="C128" s="39">
        <v>713</v>
      </c>
      <c r="D128" s="39">
        <v>727</v>
      </c>
      <c r="F128" s="34">
        <v>0</v>
      </c>
      <c r="H128" s="39">
        <v>713</v>
      </c>
      <c r="I128" s="39">
        <v>727</v>
      </c>
      <c r="K128" s="39">
        <v>66</v>
      </c>
      <c r="M128" s="39">
        <v>647</v>
      </c>
      <c r="N128" s="39">
        <v>661</v>
      </c>
    </row>
    <row r="129" spans="1:14" x14ac:dyDescent="0.25">
      <c r="A129" s="34">
        <v>2021</v>
      </c>
      <c r="C129" s="39">
        <v>722</v>
      </c>
      <c r="D129" s="39">
        <v>736</v>
      </c>
      <c r="F129" s="34">
        <v>0</v>
      </c>
      <c r="H129" s="39">
        <v>722</v>
      </c>
      <c r="I129" s="39">
        <v>736</v>
      </c>
      <c r="K129" s="39">
        <v>73</v>
      </c>
      <c r="M129" s="39">
        <v>649</v>
      </c>
      <c r="N129" s="39">
        <v>663</v>
      </c>
    </row>
    <row r="130" spans="1:14" x14ac:dyDescent="0.25">
      <c r="A130" s="34">
        <v>2022</v>
      </c>
      <c r="C130" s="39">
        <v>730</v>
      </c>
      <c r="D130" s="39">
        <v>744</v>
      </c>
      <c r="F130" s="34">
        <v>0</v>
      </c>
      <c r="H130" s="39">
        <v>730</v>
      </c>
      <c r="I130" s="39">
        <v>744</v>
      </c>
      <c r="K130" s="39">
        <v>80</v>
      </c>
      <c r="M130" s="39">
        <v>651</v>
      </c>
      <c r="N130" s="39">
        <v>665</v>
      </c>
    </row>
    <row r="131" spans="1:14" x14ac:dyDescent="0.25">
      <c r="A131" s="34">
        <v>2023</v>
      </c>
      <c r="C131" s="39">
        <v>738</v>
      </c>
      <c r="D131" s="39">
        <v>753</v>
      </c>
      <c r="F131" s="34">
        <v>0</v>
      </c>
      <c r="H131" s="39">
        <v>738</v>
      </c>
      <c r="I131" s="39">
        <v>753</v>
      </c>
      <c r="K131" s="39">
        <v>86</v>
      </c>
      <c r="M131" s="39">
        <v>653</v>
      </c>
      <c r="N131" s="39">
        <v>667</v>
      </c>
    </row>
    <row r="132" spans="1:14" x14ac:dyDescent="0.25">
      <c r="A132" s="34">
        <v>2024</v>
      </c>
      <c r="C132" s="39">
        <v>746</v>
      </c>
      <c r="D132" s="39">
        <v>760</v>
      </c>
      <c r="F132" s="34">
        <v>0</v>
      </c>
      <c r="H132" s="39">
        <v>746</v>
      </c>
      <c r="I132" s="39">
        <v>760</v>
      </c>
      <c r="K132" s="39">
        <v>91</v>
      </c>
      <c r="M132" s="39">
        <v>655</v>
      </c>
      <c r="N132" s="39">
        <v>670</v>
      </c>
    </row>
    <row r="133" spans="1:14" x14ac:dyDescent="0.25">
      <c r="A133" s="34">
        <v>2025</v>
      </c>
      <c r="C133" s="39">
        <v>753</v>
      </c>
      <c r="D133" s="39">
        <v>768</v>
      </c>
      <c r="F133" s="34">
        <v>0</v>
      </c>
      <c r="H133" s="39">
        <v>753</v>
      </c>
      <c r="I133" s="39">
        <v>768</v>
      </c>
      <c r="K133" s="39">
        <v>95</v>
      </c>
      <c r="M133" s="39">
        <v>658</v>
      </c>
      <c r="N133" s="39">
        <v>673</v>
      </c>
    </row>
    <row r="134" spans="1:14" x14ac:dyDescent="0.25">
      <c r="A134" s="34">
        <v>2026</v>
      </c>
      <c r="C134" s="39">
        <v>761</v>
      </c>
      <c r="D134" s="39">
        <v>776</v>
      </c>
      <c r="F134" s="34">
        <v>0</v>
      </c>
      <c r="H134" s="39">
        <v>761</v>
      </c>
      <c r="I134" s="39">
        <v>776</v>
      </c>
      <c r="K134" s="39">
        <v>99</v>
      </c>
      <c r="M134" s="39">
        <v>662</v>
      </c>
      <c r="N134" s="39">
        <v>677</v>
      </c>
    </row>
    <row r="135" spans="1:14" x14ac:dyDescent="0.25">
      <c r="A135" s="34">
        <v>2027</v>
      </c>
      <c r="C135" s="39">
        <v>769</v>
      </c>
      <c r="D135" s="39">
        <v>784</v>
      </c>
      <c r="F135" s="34">
        <v>0</v>
      </c>
      <c r="H135" s="39">
        <v>769</v>
      </c>
      <c r="I135" s="39">
        <v>784</v>
      </c>
      <c r="K135" s="39">
        <v>102</v>
      </c>
      <c r="M135" s="39">
        <v>667</v>
      </c>
      <c r="N135" s="39">
        <v>682</v>
      </c>
    </row>
    <row r="136" spans="1:14" x14ac:dyDescent="0.25">
      <c r="A136" s="34">
        <v>2028</v>
      </c>
      <c r="C136" s="39">
        <v>777</v>
      </c>
      <c r="D136" s="39">
        <v>792</v>
      </c>
      <c r="F136" s="34">
        <v>0</v>
      </c>
      <c r="H136" s="39">
        <v>777</v>
      </c>
      <c r="I136" s="39">
        <v>792</v>
      </c>
      <c r="K136" s="39">
        <v>105</v>
      </c>
      <c r="M136" s="39">
        <v>672</v>
      </c>
      <c r="N136" s="39">
        <v>688</v>
      </c>
    </row>
    <row r="137" spans="1:14" x14ac:dyDescent="0.25">
      <c r="A137" s="132" t="s">
        <v>101</v>
      </c>
      <c r="C137" s="41">
        <v>1.1000000000000001</v>
      </c>
      <c r="D137" s="41">
        <v>1.1000000000000001</v>
      </c>
      <c r="H137" s="41">
        <v>1.1000000000000001</v>
      </c>
      <c r="I137" s="41">
        <v>1.1000000000000001</v>
      </c>
      <c r="K137" s="41">
        <v>6.8</v>
      </c>
      <c r="M137" s="40">
        <v>0.4</v>
      </c>
      <c r="N137" s="40">
        <v>0.4</v>
      </c>
    </row>
    <row r="139" spans="1:14" x14ac:dyDescent="0.25">
      <c r="A139" s="37" t="s">
        <v>47</v>
      </c>
      <c r="C139" s="132" t="s">
        <v>97</v>
      </c>
      <c r="D139" s="132" t="s">
        <v>98</v>
      </c>
      <c r="F139" s="132" t="s">
        <v>99</v>
      </c>
      <c r="H139" s="132" t="s">
        <v>97</v>
      </c>
      <c r="I139" s="132" t="s">
        <v>98</v>
      </c>
      <c r="K139" s="132" t="s">
        <v>100</v>
      </c>
      <c r="M139" s="132" t="s">
        <v>97</v>
      </c>
      <c r="N139" s="132" t="s">
        <v>98</v>
      </c>
    </row>
    <row r="140" spans="1:14" x14ac:dyDescent="0.25">
      <c r="A140" s="34">
        <v>2019</v>
      </c>
      <c r="C140" s="39">
        <v>1733</v>
      </c>
      <c r="D140" s="39">
        <v>1791</v>
      </c>
      <c r="F140" s="34">
        <v>0</v>
      </c>
      <c r="H140" s="39">
        <v>1733</v>
      </c>
      <c r="I140" s="39">
        <v>1791</v>
      </c>
      <c r="K140" s="39">
        <v>88</v>
      </c>
      <c r="M140" s="39">
        <v>1645</v>
      </c>
      <c r="N140" s="39">
        <v>1702</v>
      </c>
    </row>
    <row r="141" spans="1:14" x14ac:dyDescent="0.25">
      <c r="A141" s="34">
        <v>2020</v>
      </c>
      <c r="C141" s="39">
        <v>1740</v>
      </c>
      <c r="D141" s="39">
        <v>1798</v>
      </c>
      <c r="F141" s="34">
        <v>0</v>
      </c>
      <c r="H141" s="39">
        <v>1740</v>
      </c>
      <c r="I141" s="39">
        <v>1798</v>
      </c>
      <c r="K141" s="39">
        <v>103</v>
      </c>
      <c r="M141" s="39">
        <v>1637</v>
      </c>
      <c r="N141" s="39">
        <v>1695</v>
      </c>
    </row>
    <row r="142" spans="1:14" x14ac:dyDescent="0.25">
      <c r="A142" s="34">
        <v>2021</v>
      </c>
      <c r="C142" s="39">
        <v>1747</v>
      </c>
      <c r="D142" s="39">
        <v>1805</v>
      </c>
      <c r="F142" s="34">
        <v>0</v>
      </c>
      <c r="H142" s="39">
        <v>1747</v>
      </c>
      <c r="I142" s="39">
        <v>1805</v>
      </c>
      <c r="K142" s="39">
        <v>117</v>
      </c>
      <c r="M142" s="39">
        <v>1630</v>
      </c>
      <c r="N142" s="39">
        <v>1688</v>
      </c>
    </row>
    <row r="143" spans="1:14" x14ac:dyDescent="0.25">
      <c r="A143" s="34">
        <v>2022</v>
      </c>
      <c r="C143" s="39">
        <v>1754</v>
      </c>
      <c r="D143" s="39">
        <v>1812</v>
      </c>
      <c r="F143" s="34">
        <v>0</v>
      </c>
      <c r="H143" s="39">
        <v>1754</v>
      </c>
      <c r="I143" s="39">
        <v>1812</v>
      </c>
      <c r="K143" s="39">
        <v>130</v>
      </c>
      <c r="M143" s="39">
        <v>1624</v>
      </c>
      <c r="N143" s="39">
        <v>1683</v>
      </c>
    </row>
    <row r="144" spans="1:14" x14ac:dyDescent="0.25">
      <c r="A144" s="34">
        <v>2023</v>
      </c>
      <c r="C144" s="39">
        <v>1761</v>
      </c>
      <c r="D144" s="39">
        <v>1820</v>
      </c>
      <c r="F144" s="34">
        <v>0</v>
      </c>
      <c r="H144" s="39">
        <v>1761</v>
      </c>
      <c r="I144" s="39">
        <v>1820</v>
      </c>
      <c r="K144" s="39">
        <v>141</v>
      </c>
      <c r="M144" s="39">
        <v>1620</v>
      </c>
      <c r="N144" s="39">
        <v>1679</v>
      </c>
    </row>
    <row r="145" spans="1:14" x14ac:dyDescent="0.25">
      <c r="A145" s="34">
        <v>2024</v>
      </c>
      <c r="C145" s="39">
        <v>1767</v>
      </c>
      <c r="D145" s="39">
        <v>1827</v>
      </c>
      <c r="F145" s="34">
        <v>0</v>
      </c>
      <c r="H145" s="39">
        <v>1767</v>
      </c>
      <c r="I145" s="39">
        <v>1827</v>
      </c>
      <c r="K145" s="39">
        <v>151</v>
      </c>
      <c r="M145" s="39">
        <v>1616</v>
      </c>
      <c r="N145" s="39">
        <v>1676</v>
      </c>
    </row>
    <row r="146" spans="1:14" x14ac:dyDescent="0.25">
      <c r="A146" s="34">
        <v>2025</v>
      </c>
      <c r="C146" s="39">
        <v>1774</v>
      </c>
      <c r="D146" s="39">
        <v>1834</v>
      </c>
      <c r="F146" s="34">
        <v>0</v>
      </c>
      <c r="H146" s="39">
        <v>1774</v>
      </c>
      <c r="I146" s="39">
        <v>1834</v>
      </c>
      <c r="K146" s="39">
        <v>160</v>
      </c>
      <c r="M146" s="39">
        <v>1614</v>
      </c>
      <c r="N146" s="39">
        <v>1674</v>
      </c>
    </row>
    <row r="147" spans="1:14" x14ac:dyDescent="0.25">
      <c r="A147" s="34">
        <v>2026</v>
      </c>
      <c r="C147" s="39">
        <v>1781</v>
      </c>
      <c r="D147" s="39">
        <v>1841</v>
      </c>
      <c r="F147" s="34">
        <v>0</v>
      </c>
      <c r="H147" s="39">
        <v>1781</v>
      </c>
      <c r="I147" s="39">
        <v>1841</v>
      </c>
      <c r="K147" s="39">
        <v>167</v>
      </c>
      <c r="M147" s="39">
        <v>1613</v>
      </c>
      <c r="N147" s="39">
        <v>1674</v>
      </c>
    </row>
    <row r="148" spans="1:14" x14ac:dyDescent="0.25">
      <c r="A148" s="34">
        <v>2027</v>
      </c>
      <c r="C148" s="39">
        <v>1787</v>
      </c>
      <c r="D148" s="39">
        <v>1848</v>
      </c>
      <c r="F148" s="34">
        <v>0</v>
      </c>
      <c r="H148" s="39">
        <v>1787</v>
      </c>
      <c r="I148" s="39">
        <v>1848</v>
      </c>
      <c r="K148" s="39">
        <v>174</v>
      </c>
      <c r="M148" s="39">
        <v>1614</v>
      </c>
      <c r="N148" s="39">
        <v>1675</v>
      </c>
    </row>
    <row r="149" spans="1:14" x14ac:dyDescent="0.25">
      <c r="A149" s="34">
        <v>2028</v>
      </c>
      <c r="C149" s="39">
        <v>1794</v>
      </c>
      <c r="D149" s="39">
        <v>1856</v>
      </c>
      <c r="F149" s="34">
        <v>0</v>
      </c>
      <c r="H149" s="39">
        <v>1794</v>
      </c>
      <c r="I149" s="39">
        <v>1856</v>
      </c>
      <c r="K149" s="39">
        <v>179</v>
      </c>
      <c r="M149" s="39">
        <v>1615</v>
      </c>
      <c r="N149" s="39">
        <v>1677</v>
      </c>
    </row>
    <row r="150" spans="1:14" x14ac:dyDescent="0.25">
      <c r="A150" s="132" t="s">
        <v>101</v>
      </c>
      <c r="C150" s="40">
        <v>0.4</v>
      </c>
      <c r="D150" s="40">
        <v>0.4</v>
      </c>
      <c r="H150" s="40">
        <v>0.4</v>
      </c>
      <c r="I150" s="40">
        <v>0.4</v>
      </c>
      <c r="K150" s="41">
        <v>8.1999999999999993</v>
      </c>
      <c r="M150" s="40">
        <v>-0.2</v>
      </c>
      <c r="N150" s="40">
        <v>-0.2</v>
      </c>
    </row>
    <row r="152" spans="1:14" x14ac:dyDescent="0.25">
      <c r="A152" s="37" t="s">
        <v>51</v>
      </c>
      <c r="C152" s="132" t="s">
        <v>97</v>
      </c>
      <c r="D152" s="132" t="s">
        <v>98</v>
      </c>
      <c r="F152" s="132" t="s">
        <v>99</v>
      </c>
      <c r="H152" s="132" t="s">
        <v>97</v>
      </c>
      <c r="I152" s="132" t="s">
        <v>98</v>
      </c>
      <c r="K152" s="132" t="s">
        <v>100</v>
      </c>
      <c r="M152" s="132" t="s">
        <v>97</v>
      </c>
      <c r="N152" s="132" t="s">
        <v>98</v>
      </c>
    </row>
    <row r="153" spans="1:14" x14ac:dyDescent="0.25">
      <c r="A153" s="34">
        <v>2019</v>
      </c>
      <c r="C153" s="39">
        <v>1266</v>
      </c>
      <c r="D153" s="39">
        <v>1309</v>
      </c>
      <c r="F153" s="34">
        <v>0</v>
      </c>
      <c r="H153" s="39">
        <v>1266</v>
      </c>
      <c r="I153" s="39">
        <v>1309</v>
      </c>
      <c r="K153" s="39">
        <v>139</v>
      </c>
      <c r="M153" s="39">
        <v>1127</v>
      </c>
      <c r="N153" s="39">
        <v>1169</v>
      </c>
    </row>
    <row r="154" spans="1:14" x14ac:dyDescent="0.25">
      <c r="A154" s="34">
        <v>2020</v>
      </c>
      <c r="C154" s="39">
        <v>1274</v>
      </c>
      <c r="D154" s="39">
        <v>1314</v>
      </c>
      <c r="F154" s="34">
        <v>0</v>
      </c>
      <c r="H154" s="39">
        <v>1274</v>
      </c>
      <c r="I154" s="39">
        <v>1314</v>
      </c>
      <c r="K154" s="39">
        <v>156</v>
      </c>
      <c r="M154" s="39">
        <v>1118</v>
      </c>
      <c r="N154" s="39">
        <v>1158</v>
      </c>
    </row>
    <row r="155" spans="1:14" x14ac:dyDescent="0.25">
      <c r="A155" s="34">
        <v>2021</v>
      </c>
      <c r="C155" s="39">
        <v>1281</v>
      </c>
      <c r="D155" s="39">
        <v>1319</v>
      </c>
      <c r="F155" s="34">
        <v>0</v>
      </c>
      <c r="H155" s="39">
        <v>1281</v>
      </c>
      <c r="I155" s="39">
        <v>1319</v>
      </c>
      <c r="K155" s="39">
        <v>171</v>
      </c>
      <c r="M155" s="39">
        <v>1110</v>
      </c>
      <c r="N155" s="39">
        <v>1148</v>
      </c>
    </row>
    <row r="156" spans="1:14" x14ac:dyDescent="0.25">
      <c r="A156" s="34">
        <v>2022</v>
      </c>
      <c r="C156" s="39">
        <v>1287</v>
      </c>
      <c r="D156" s="39">
        <v>1324</v>
      </c>
      <c r="F156" s="34">
        <v>0</v>
      </c>
      <c r="H156" s="39">
        <v>1287</v>
      </c>
      <c r="I156" s="39">
        <v>1324</v>
      </c>
      <c r="K156" s="39">
        <v>185</v>
      </c>
      <c r="M156" s="39">
        <v>1102</v>
      </c>
      <c r="N156" s="39">
        <v>1139</v>
      </c>
    </row>
    <row r="157" spans="1:14" x14ac:dyDescent="0.25">
      <c r="A157" s="34">
        <v>2023</v>
      </c>
      <c r="C157" s="39">
        <v>1294</v>
      </c>
      <c r="D157" s="39">
        <v>1329</v>
      </c>
      <c r="F157" s="34">
        <v>0</v>
      </c>
      <c r="H157" s="39">
        <v>1294</v>
      </c>
      <c r="I157" s="39">
        <v>1329</v>
      </c>
      <c r="K157" s="39">
        <v>198</v>
      </c>
      <c r="M157" s="39">
        <v>1097</v>
      </c>
      <c r="N157" s="39">
        <v>1131</v>
      </c>
    </row>
    <row r="158" spans="1:14" x14ac:dyDescent="0.25">
      <c r="A158" s="34">
        <v>2024</v>
      </c>
      <c r="C158" s="39">
        <v>1301</v>
      </c>
      <c r="D158" s="39">
        <v>1334</v>
      </c>
      <c r="F158" s="34">
        <v>0</v>
      </c>
      <c r="H158" s="39">
        <v>1301</v>
      </c>
      <c r="I158" s="39">
        <v>1334</v>
      </c>
      <c r="K158" s="39">
        <v>209</v>
      </c>
      <c r="M158" s="39">
        <v>1093</v>
      </c>
      <c r="N158" s="39">
        <v>1125</v>
      </c>
    </row>
    <row r="159" spans="1:14" x14ac:dyDescent="0.25">
      <c r="A159" s="34">
        <v>2025</v>
      </c>
      <c r="C159" s="39">
        <v>1308</v>
      </c>
      <c r="D159" s="39">
        <v>1339</v>
      </c>
      <c r="F159" s="34">
        <v>0</v>
      </c>
      <c r="H159" s="39">
        <v>1308</v>
      </c>
      <c r="I159" s="39">
        <v>1339</v>
      </c>
      <c r="K159" s="39">
        <v>219</v>
      </c>
      <c r="M159" s="39">
        <v>1089</v>
      </c>
      <c r="N159" s="39">
        <v>1121</v>
      </c>
    </row>
    <row r="160" spans="1:14" x14ac:dyDescent="0.25">
      <c r="A160" s="34">
        <v>2026</v>
      </c>
      <c r="C160" s="39">
        <v>1315</v>
      </c>
      <c r="D160" s="39">
        <v>1347</v>
      </c>
      <c r="F160" s="34">
        <v>0</v>
      </c>
      <c r="H160" s="39">
        <v>1315</v>
      </c>
      <c r="I160" s="39">
        <v>1347</v>
      </c>
      <c r="K160" s="39">
        <v>227</v>
      </c>
      <c r="M160" s="39">
        <v>1088</v>
      </c>
      <c r="N160" s="39">
        <v>1120</v>
      </c>
    </row>
    <row r="161" spans="1:14" x14ac:dyDescent="0.25">
      <c r="A161" s="34">
        <v>2027</v>
      </c>
      <c r="C161" s="39">
        <v>1322</v>
      </c>
      <c r="D161" s="39">
        <v>1355</v>
      </c>
      <c r="F161" s="34">
        <v>0</v>
      </c>
      <c r="H161" s="39">
        <v>1322</v>
      </c>
      <c r="I161" s="39">
        <v>1355</v>
      </c>
      <c r="K161" s="39">
        <v>234</v>
      </c>
      <c r="M161" s="39">
        <v>1087</v>
      </c>
      <c r="N161" s="39">
        <v>1121</v>
      </c>
    </row>
    <row r="162" spans="1:14" x14ac:dyDescent="0.25">
      <c r="A162" s="34">
        <v>2028</v>
      </c>
      <c r="C162" s="39">
        <v>1329</v>
      </c>
      <c r="D162" s="39">
        <v>1362</v>
      </c>
      <c r="F162" s="34">
        <v>0</v>
      </c>
      <c r="H162" s="39">
        <v>1329</v>
      </c>
      <c r="I162" s="39">
        <v>1362</v>
      </c>
      <c r="K162" s="39">
        <v>240</v>
      </c>
      <c r="M162" s="39">
        <v>1088</v>
      </c>
      <c r="N162" s="39">
        <v>1122</v>
      </c>
    </row>
    <row r="163" spans="1:14" x14ac:dyDescent="0.25">
      <c r="A163" s="132" t="s">
        <v>101</v>
      </c>
      <c r="C163" s="40">
        <v>0.5</v>
      </c>
      <c r="D163" s="40">
        <v>0.4</v>
      </c>
      <c r="H163" s="40">
        <v>0.5</v>
      </c>
      <c r="I163" s="40">
        <v>0.4</v>
      </c>
      <c r="K163" s="41">
        <v>6.2</v>
      </c>
      <c r="M163" s="40">
        <v>-0.4</v>
      </c>
      <c r="N163" s="40">
        <v>-0.5</v>
      </c>
    </row>
    <row r="165" spans="1:14" x14ac:dyDescent="0.25">
      <c r="A165" s="37" t="s">
        <v>106</v>
      </c>
      <c r="C165" s="132" t="s">
        <v>97</v>
      </c>
      <c r="D165" s="132" t="s">
        <v>98</v>
      </c>
      <c r="F165" s="132" t="s">
        <v>99</v>
      </c>
      <c r="H165" s="132" t="s">
        <v>97</v>
      </c>
      <c r="I165" s="132" t="s">
        <v>98</v>
      </c>
      <c r="K165" s="132" t="s">
        <v>100</v>
      </c>
      <c r="M165" s="132" t="s">
        <v>97</v>
      </c>
      <c r="N165" s="132" t="s">
        <v>98</v>
      </c>
    </row>
    <row r="166" spans="1:14" x14ac:dyDescent="0.25">
      <c r="A166" s="34">
        <v>2019</v>
      </c>
      <c r="C166" s="39">
        <v>4905</v>
      </c>
      <c r="D166" s="39">
        <v>5066</v>
      </c>
      <c r="F166" s="34">
        <v>0</v>
      </c>
      <c r="H166" s="39">
        <v>4905</v>
      </c>
      <c r="I166" s="39">
        <v>5066</v>
      </c>
      <c r="K166" s="39">
        <v>667</v>
      </c>
      <c r="M166" s="39">
        <v>4237</v>
      </c>
      <c r="N166" s="39">
        <v>4399</v>
      </c>
    </row>
    <row r="167" spans="1:14" x14ac:dyDescent="0.25">
      <c r="A167" s="34">
        <v>2020</v>
      </c>
      <c r="C167" s="39">
        <v>4941</v>
      </c>
      <c r="D167" s="39">
        <v>5106</v>
      </c>
      <c r="F167" s="34">
        <v>0</v>
      </c>
      <c r="H167" s="39">
        <v>4941</v>
      </c>
      <c r="I167" s="39">
        <v>5106</v>
      </c>
      <c r="K167" s="39">
        <v>777</v>
      </c>
      <c r="M167" s="39">
        <v>4164</v>
      </c>
      <c r="N167" s="39">
        <v>4329</v>
      </c>
    </row>
    <row r="168" spans="1:14" x14ac:dyDescent="0.25">
      <c r="A168" s="34">
        <v>2021</v>
      </c>
      <c r="C168" s="39">
        <v>4981</v>
      </c>
      <c r="D168" s="39">
        <v>5151</v>
      </c>
      <c r="F168" s="34">
        <v>0</v>
      </c>
      <c r="H168" s="39">
        <v>4981</v>
      </c>
      <c r="I168" s="39">
        <v>5151</v>
      </c>
      <c r="K168" s="39">
        <v>877</v>
      </c>
      <c r="M168" s="39">
        <v>4104</v>
      </c>
      <c r="N168" s="39">
        <v>4274</v>
      </c>
    </row>
    <row r="169" spans="1:14" x14ac:dyDescent="0.25">
      <c r="A169" s="34">
        <v>2022</v>
      </c>
      <c r="C169" s="39">
        <v>5019</v>
      </c>
      <c r="D169" s="39">
        <v>5192</v>
      </c>
      <c r="F169" s="34">
        <v>0</v>
      </c>
      <c r="H169" s="39">
        <v>5019</v>
      </c>
      <c r="I169" s="39">
        <v>5192</v>
      </c>
      <c r="K169" s="39">
        <v>967</v>
      </c>
      <c r="M169" s="39">
        <v>4052</v>
      </c>
      <c r="N169" s="39">
        <v>4225</v>
      </c>
    </row>
    <row r="170" spans="1:14" x14ac:dyDescent="0.25">
      <c r="A170" s="34">
        <v>2023</v>
      </c>
      <c r="C170" s="39">
        <v>5059</v>
      </c>
      <c r="D170" s="39">
        <v>5233</v>
      </c>
      <c r="F170" s="34">
        <v>0</v>
      </c>
      <c r="H170" s="39">
        <v>5059</v>
      </c>
      <c r="I170" s="39">
        <v>5233</v>
      </c>
      <c r="K170" s="39">
        <v>1048</v>
      </c>
      <c r="M170" s="39">
        <v>4010</v>
      </c>
      <c r="N170" s="39">
        <v>4185</v>
      </c>
    </row>
    <row r="171" spans="1:14" x14ac:dyDescent="0.25">
      <c r="A171" s="34">
        <v>2024</v>
      </c>
      <c r="C171" s="39">
        <v>5096</v>
      </c>
      <c r="D171" s="39">
        <v>5273</v>
      </c>
      <c r="F171" s="34">
        <v>0</v>
      </c>
      <c r="H171" s="39">
        <v>5096</v>
      </c>
      <c r="I171" s="39">
        <v>5273</v>
      </c>
      <c r="K171" s="39">
        <v>1120</v>
      </c>
      <c r="M171" s="39">
        <v>3976</v>
      </c>
      <c r="N171" s="39">
        <v>4153</v>
      </c>
    </row>
    <row r="172" spans="1:14" x14ac:dyDescent="0.25">
      <c r="A172" s="34">
        <v>2025</v>
      </c>
      <c r="C172" s="39">
        <v>5133</v>
      </c>
      <c r="D172" s="39">
        <v>5312</v>
      </c>
      <c r="F172" s="34">
        <v>0</v>
      </c>
      <c r="H172" s="39">
        <v>5133</v>
      </c>
      <c r="I172" s="39">
        <v>5312</v>
      </c>
      <c r="K172" s="39">
        <v>1182</v>
      </c>
      <c r="M172" s="39">
        <v>3951</v>
      </c>
      <c r="N172" s="39">
        <v>4130</v>
      </c>
    </row>
    <row r="173" spans="1:14" x14ac:dyDescent="0.25">
      <c r="A173" s="34">
        <v>2026</v>
      </c>
      <c r="C173" s="39">
        <v>5171</v>
      </c>
      <c r="D173" s="39">
        <v>5352</v>
      </c>
      <c r="F173" s="34">
        <v>0</v>
      </c>
      <c r="H173" s="39">
        <v>5171</v>
      </c>
      <c r="I173" s="39">
        <v>5352</v>
      </c>
      <c r="K173" s="39">
        <v>1235</v>
      </c>
      <c r="M173" s="39">
        <v>3936</v>
      </c>
      <c r="N173" s="39">
        <v>4117</v>
      </c>
    </row>
    <row r="174" spans="1:14" x14ac:dyDescent="0.25">
      <c r="A174" s="34">
        <v>2027</v>
      </c>
      <c r="C174" s="39">
        <v>5210</v>
      </c>
      <c r="D174" s="39">
        <v>5392</v>
      </c>
      <c r="F174" s="34">
        <v>0</v>
      </c>
      <c r="H174" s="39">
        <v>5210</v>
      </c>
      <c r="I174" s="39">
        <v>5392</v>
      </c>
      <c r="K174" s="39">
        <v>1279</v>
      </c>
      <c r="M174" s="39">
        <v>3931</v>
      </c>
      <c r="N174" s="39">
        <v>4113</v>
      </c>
    </row>
    <row r="175" spans="1:14" x14ac:dyDescent="0.25">
      <c r="A175" s="34">
        <v>2028</v>
      </c>
      <c r="C175" s="39">
        <v>5249</v>
      </c>
      <c r="D175" s="39">
        <v>5433</v>
      </c>
      <c r="F175" s="34">
        <v>0</v>
      </c>
      <c r="H175" s="39">
        <v>5249</v>
      </c>
      <c r="I175" s="39">
        <v>5433</v>
      </c>
      <c r="K175" s="39">
        <v>1315</v>
      </c>
      <c r="M175" s="39">
        <v>3934</v>
      </c>
      <c r="N175" s="39">
        <v>4118</v>
      </c>
    </row>
    <row r="176" spans="1:14" x14ac:dyDescent="0.25">
      <c r="A176" s="132" t="s">
        <v>101</v>
      </c>
      <c r="C176" s="40">
        <v>0.8</v>
      </c>
      <c r="D176" s="40">
        <v>0.8</v>
      </c>
      <c r="H176" s="40">
        <v>0.8</v>
      </c>
      <c r="I176" s="40">
        <v>0.8</v>
      </c>
      <c r="K176" s="41">
        <v>7.8</v>
      </c>
      <c r="M176" s="40">
        <v>-0.8</v>
      </c>
      <c r="N176" s="40">
        <v>-0.7</v>
      </c>
    </row>
    <row r="178" spans="1:14" x14ac:dyDescent="0.25">
      <c r="A178" s="37" t="s">
        <v>107</v>
      </c>
      <c r="C178" s="132" t="s">
        <v>97</v>
      </c>
      <c r="D178" s="132" t="s">
        <v>98</v>
      </c>
      <c r="F178" s="132" t="s">
        <v>99</v>
      </c>
      <c r="H178" s="132" t="s">
        <v>97</v>
      </c>
      <c r="I178" s="132" t="s">
        <v>98</v>
      </c>
      <c r="K178" s="132" t="s">
        <v>100</v>
      </c>
      <c r="M178" s="132" t="s">
        <v>97</v>
      </c>
      <c r="N178" s="132" t="s">
        <v>98</v>
      </c>
    </row>
    <row r="179" spans="1:14" x14ac:dyDescent="0.25">
      <c r="A179" s="34">
        <v>2019</v>
      </c>
      <c r="C179" s="39">
        <v>1384</v>
      </c>
      <c r="D179" s="39">
        <v>1430</v>
      </c>
      <c r="F179" s="34">
        <v>0</v>
      </c>
      <c r="H179" s="39">
        <v>1384</v>
      </c>
      <c r="I179" s="39">
        <v>1430</v>
      </c>
      <c r="K179" s="39">
        <v>184</v>
      </c>
      <c r="M179" s="39">
        <v>1200</v>
      </c>
      <c r="N179" s="39">
        <v>1246</v>
      </c>
    </row>
    <row r="180" spans="1:14" x14ac:dyDescent="0.25">
      <c r="A180" s="34">
        <v>2020</v>
      </c>
      <c r="C180" s="39">
        <v>1392</v>
      </c>
      <c r="D180" s="39">
        <v>1439</v>
      </c>
      <c r="F180" s="34">
        <v>0</v>
      </c>
      <c r="H180" s="39">
        <v>1392</v>
      </c>
      <c r="I180" s="39">
        <v>1439</v>
      </c>
      <c r="K180" s="39">
        <v>214</v>
      </c>
      <c r="M180" s="39">
        <v>1179</v>
      </c>
      <c r="N180" s="39">
        <v>1225</v>
      </c>
    </row>
    <row r="181" spans="1:14" x14ac:dyDescent="0.25">
      <c r="A181" s="34">
        <v>2021</v>
      </c>
      <c r="C181" s="39">
        <v>1402</v>
      </c>
      <c r="D181" s="39">
        <v>1449</v>
      </c>
      <c r="F181" s="34">
        <v>0</v>
      </c>
      <c r="H181" s="39">
        <v>1402</v>
      </c>
      <c r="I181" s="39">
        <v>1449</v>
      </c>
      <c r="K181" s="39">
        <v>241</v>
      </c>
      <c r="M181" s="39">
        <v>1161</v>
      </c>
      <c r="N181" s="39">
        <v>1208</v>
      </c>
    </row>
    <row r="182" spans="1:14" x14ac:dyDescent="0.25">
      <c r="A182" s="34">
        <v>2022</v>
      </c>
      <c r="C182" s="39">
        <v>1411</v>
      </c>
      <c r="D182" s="39">
        <v>1459</v>
      </c>
      <c r="F182" s="34">
        <v>0</v>
      </c>
      <c r="H182" s="39">
        <v>1411</v>
      </c>
      <c r="I182" s="39">
        <v>1459</v>
      </c>
      <c r="K182" s="39">
        <v>265</v>
      </c>
      <c r="M182" s="39">
        <v>1145</v>
      </c>
      <c r="N182" s="39">
        <v>1194</v>
      </c>
    </row>
    <row r="183" spans="1:14" x14ac:dyDescent="0.25">
      <c r="A183" s="34">
        <v>2023</v>
      </c>
      <c r="C183" s="39">
        <v>1420</v>
      </c>
      <c r="D183" s="39">
        <v>1469</v>
      </c>
      <c r="F183" s="34">
        <v>0</v>
      </c>
      <c r="H183" s="39">
        <v>1420</v>
      </c>
      <c r="I183" s="39">
        <v>1469</v>
      </c>
      <c r="K183" s="39">
        <v>287</v>
      </c>
      <c r="M183" s="39">
        <v>1132</v>
      </c>
      <c r="N183" s="39">
        <v>1181</v>
      </c>
    </row>
    <row r="184" spans="1:14" x14ac:dyDescent="0.25">
      <c r="A184" s="34">
        <v>2024</v>
      </c>
      <c r="C184" s="39">
        <v>1428</v>
      </c>
      <c r="D184" s="39">
        <v>1478</v>
      </c>
      <c r="F184" s="34">
        <v>0</v>
      </c>
      <c r="H184" s="39">
        <v>1428</v>
      </c>
      <c r="I184" s="39">
        <v>1478</v>
      </c>
      <c r="K184" s="39">
        <v>307</v>
      </c>
      <c r="M184" s="39">
        <v>1122</v>
      </c>
      <c r="N184" s="39">
        <v>1171</v>
      </c>
    </row>
    <row r="185" spans="1:14" x14ac:dyDescent="0.25">
      <c r="A185" s="34">
        <v>2025</v>
      </c>
      <c r="C185" s="39">
        <v>1437</v>
      </c>
      <c r="D185" s="39">
        <v>1487</v>
      </c>
      <c r="F185" s="34">
        <v>0</v>
      </c>
      <c r="H185" s="39">
        <v>1437</v>
      </c>
      <c r="I185" s="39">
        <v>1487</v>
      </c>
      <c r="K185" s="39">
        <v>323</v>
      </c>
      <c r="M185" s="39">
        <v>1114</v>
      </c>
      <c r="N185" s="39">
        <v>1164</v>
      </c>
    </row>
    <row r="186" spans="1:14" x14ac:dyDescent="0.25">
      <c r="A186" s="34">
        <v>2026</v>
      </c>
      <c r="C186" s="39">
        <v>1446</v>
      </c>
      <c r="D186" s="39">
        <v>1496</v>
      </c>
      <c r="F186" s="34">
        <v>0</v>
      </c>
      <c r="H186" s="39">
        <v>1446</v>
      </c>
      <c r="I186" s="39">
        <v>1496</v>
      </c>
      <c r="K186" s="39">
        <v>337</v>
      </c>
      <c r="M186" s="39">
        <v>1109</v>
      </c>
      <c r="N186" s="39">
        <v>1159</v>
      </c>
    </row>
    <row r="187" spans="1:14" x14ac:dyDescent="0.25">
      <c r="A187" s="34">
        <v>2027</v>
      </c>
      <c r="C187" s="39">
        <v>1455</v>
      </c>
      <c r="D187" s="39">
        <v>1506</v>
      </c>
      <c r="F187" s="34">
        <v>0</v>
      </c>
      <c r="H187" s="39">
        <v>1455</v>
      </c>
      <c r="I187" s="39">
        <v>1506</v>
      </c>
      <c r="K187" s="39">
        <v>349</v>
      </c>
      <c r="M187" s="39">
        <v>1106</v>
      </c>
      <c r="N187" s="39">
        <v>1157</v>
      </c>
    </row>
    <row r="188" spans="1:14" x14ac:dyDescent="0.25">
      <c r="A188" s="34">
        <v>2028</v>
      </c>
      <c r="C188" s="39">
        <v>1464</v>
      </c>
      <c r="D188" s="39">
        <v>1515</v>
      </c>
      <c r="F188" s="34">
        <v>0</v>
      </c>
      <c r="H188" s="39">
        <v>1464</v>
      </c>
      <c r="I188" s="39">
        <v>1515</v>
      </c>
      <c r="K188" s="39">
        <v>358</v>
      </c>
      <c r="M188" s="39">
        <v>1106</v>
      </c>
      <c r="N188" s="39">
        <v>1157</v>
      </c>
    </row>
    <row r="189" spans="1:14" x14ac:dyDescent="0.25">
      <c r="A189" s="132" t="s">
        <v>101</v>
      </c>
      <c r="C189" s="40">
        <v>0.6</v>
      </c>
      <c r="D189" s="40">
        <v>0.7</v>
      </c>
      <c r="H189" s="40">
        <v>0.6</v>
      </c>
      <c r="I189" s="40">
        <v>0.7</v>
      </c>
      <c r="K189" s="41">
        <v>7.7</v>
      </c>
      <c r="M189" s="40">
        <v>-0.9</v>
      </c>
      <c r="N189" s="40">
        <v>-0.8</v>
      </c>
    </row>
    <row r="191" spans="1:14" x14ac:dyDescent="0.25">
      <c r="A191" s="37" t="s">
        <v>108</v>
      </c>
      <c r="C191" s="132" t="s">
        <v>97</v>
      </c>
      <c r="D191" s="132" t="s">
        <v>98</v>
      </c>
      <c r="F191" s="132" t="s">
        <v>99</v>
      </c>
      <c r="H191" s="132" t="s">
        <v>97</v>
      </c>
      <c r="I191" s="132" t="s">
        <v>98</v>
      </c>
      <c r="K191" s="132" t="s">
        <v>100</v>
      </c>
      <c r="M191" s="132" t="s">
        <v>97</v>
      </c>
      <c r="N191" s="132" t="s">
        <v>98</v>
      </c>
    </row>
    <row r="192" spans="1:14" x14ac:dyDescent="0.25">
      <c r="A192" s="34">
        <v>2019</v>
      </c>
      <c r="C192" s="39">
        <v>1843</v>
      </c>
      <c r="D192" s="39">
        <v>1903</v>
      </c>
      <c r="F192" s="34">
        <v>0</v>
      </c>
      <c r="H192" s="39">
        <v>1843</v>
      </c>
      <c r="I192" s="39">
        <v>1903</v>
      </c>
      <c r="K192" s="39">
        <v>249</v>
      </c>
      <c r="M192" s="39">
        <v>1593</v>
      </c>
      <c r="N192" s="39">
        <v>1654</v>
      </c>
    </row>
    <row r="193" spans="1:14" x14ac:dyDescent="0.25">
      <c r="A193" s="34">
        <v>2020</v>
      </c>
      <c r="C193" s="39">
        <v>1854</v>
      </c>
      <c r="D193" s="39">
        <v>1915</v>
      </c>
      <c r="F193" s="34">
        <v>0</v>
      </c>
      <c r="H193" s="39">
        <v>1854</v>
      </c>
      <c r="I193" s="39">
        <v>1915</v>
      </c>
      <c r="K193" s="39">
        <v>289</v>
      </c>
      <c r="M193" s="39">
        <v>1565</v>
      </c>
      <c r="N193" s="39">
        <v>1626</v>
      </c>
    </row>
    <row r="194" spans="1:14" x14ac:dyDescent="0.25">
      <c r="A194" s="34">
        <v>2021</v>
      </c>
      <c r="C194" s="39">
        <v>1867</v>
      </c>
      <c r="D194" s="39">
        <v>1930</v>
      </c>
      <c r="F194" s="34">
        <v>0</v>
      </c>
      <c r="H194" s="39">
        <v>1867</v>
      </c>
      <c r="I194" s="39">
        <v>1930</v>
      </c>
      <c r="K194" s="39">
        <v>325</v>
      </c>
      <c r="M194" s="39">
        <v>1542</v>
      </c>
      <c r="N194" s="39">
        <v>1605</v>
      </c>
    </row>
    <row r="195" spans="1:14" x14ac:dyDescent="0.25">
      <c r="A195" s="34">
        <v>2022</v>
      </c>
      <c r="C195" s="39">
        <v>1879</v>
      </c>
      <c r="D195" s="39">
        <v>1943</v>
      </c>
      <c r="F195" s="34">
        <v>0</v>
      </c>
      <c r="H195" s="39">
        <v>1879</v>
      </c>
      <c r="I195" s="39">
        <v>1943</v>
      </c>
      <c r="K195" s="39">
        <v>358</v>
      </c>
      <c r="M195" s="39">
        <v>1522</v>
      </c>
      <c r="N195" s="39">
        <v>1585</v>
      </c>
    </row>
    <row r="196" spans="1:14" x14ac:dyDescent="0.25">
      <c r="A196" s="34">
        <v>2023</v>
      </c>
      <c r="C196" s="39">
        <v>1892</v>
      </c>
      <c r="D196" s="39">
        <v>1956</v>
      </c>
      <c r="F196" s="34">
        <v>0</v>
      </c>
      <c r="H196" s="39">
        <v>1892</v>
      </c>
      <c r="I196" s="39">
        <v>1956</v>
      </c>
      <c r="K196" s="39">
        <v>387</v>
      </c>
      <c r="M196" s="39">
        <v>1505</v>
      </c>
      <c r="N196" s="39">
        <v>1569</v>
      </c>
    </row>
    <row r="197" spans="1:14" x14ac:dyDescent="0.25">
      <c r="A197" s="34">
        <v>2024</v>
      </c>
      <c r="C197" s="39">
        <v>1904</v>
      </c>
      <c r="D197" s="39">
        <v>1968</v>
      </c>
      <c r="F197" s="34">
        <v>0</v>
      </c>
      <c r="H197" s="39">
        <v>1904</v>
      </c>
      <c r="I197" s="39">
        <v>1968</v>
      </c>
      <c r="K197" s="39">
        <v>412</v>
      </c>
      <c r="M197" s="39">
        <v>1491</v>
      </c>
      <c r="N197" s="39">
        <v>1556</v>
      </c>
    </row>
    <row r="198" spans="1:14" x14ac:dyDescent="0.25">
      <c r="A198" s="34">
        <v>2025</v>
      </c>
      <c r="C198" s="39">
        <v>1915</v>
      </c>
      <c r="D198" s="39">
        <v>1981</v>
      </c>
      <c r="F198" s="34">
        <v>0</v>
      </c>
      <c r="H198" s="39">
        <v>1915</v>
      </c>
      <c r="I198" s="39">
        <v>1981</v>
      </c>
      <c r="K198" s="39">
        <v>434</v>
      </c>
      <c r="M198" s="39">
        <v>1481</v>
      </c>
      <c r="N198" s="39">
        <v>1546</v>
      </c>
    </row>
    <row r="199" spans="1:14" x14ac:dyDescent="0.25">
      <c r="A199" s="34">
        <v>2026</v>
      </c>
      <c r="C199" s="39">
        <v>1927</v>
      </c>
      <c r="D199" s="39">
        <v>1993</v>
      </c>
      <c r="F199" s="34">
        <v>0</v>
      </c>
      <c r="H199" s="39">
        <v>1927</v>
      </c>
      <c r="I199" s="39">
        <v>1993</v>
      </c>
      <c r="K199" s="39">
        <v>453</v>
      </c>
      <c r="M199" s="39">
        <v>1474</v>
      </c>
      <c r="N199" s="39">
        <v>1540</v>
      </c>
    </row>
    <row r="200" spans="1:14" x14ac:dyDescent="0.25">
      <c r="A200" s="34">
        <v>2027</v>
      </c>
      <c r="C200" s="39">
        <v>1940</v>
      </c>
      <c r="D200" s="39">
        <v>2006</v>
      </c>
      <c r="F200" s="34">
        <v>0</v>
      </c>
      <c r="H200" s="39">
        <v>1940</v>
      </c>
      <c r="I200" s="39">
        <v>2006</v>
      </c>
      <c r="K200" s="39">
        <v>469</v>
      </c>
      <c r="M200" s="39">
        <v>1471</v>
      </c>
      <c r="N200" s="39">
        <v>1538</v>
      </c>
    </row>
    <row r="201" spans="1:14" x14ac:dyDescent="0.25">
      <c r="A201" s="34">
        <v>2028</v>
      </c>
      <c r="C201" s="39">
        <v>1953</v>
      </c>
      <c r="D201" s="39">
        <v>2020</v>
      </c>
      <c r="F201" s="34">
        <v>0</v>
      </c>
      <c r="H201" s="39">
        <v>1953</v>
      </c>
      <c r="I201" s="39">
        <v>2020</v>
      </c>
      <c r="K201" s="39">
        <v>482</v>
      </c>
      <c r="M201" s="39">
        <v>1471</v>
      </c>
      <c r="N201" s="39">
        <v>1538</v>
      </c>
    </row>
    <row r="202" spans="1:14" x14ac:dyDescent="0.25">
      <c r="A202" s="132" t="s">
        <v>101</v>
      </c>
      <c r="C202" s="40">
        <v>0.6</v>
      </c>
      <c r="D202" s="40">
        <v>0.7</v>
      </c>
      <c r="H202" s="40">
        <v>0.6</v>
      </c>
      <c r="I202" s="40">
        <v>0.7</v>
      </c>
      <c r="K202" s="41">
        <v>7.6</v>
      </c>
      <c r="M202" s="40">
        <v>-0.9</v>
      </c>
      <c r="N202" s="40">
        <v>-0.8</v>
      </c>
    </row>
    <row r="204" spans="1:14" x14ac:dyDescent="0.25">
      <c r="A204" s="37" t="s">
        <v>109</v>
      </c>
      <c r="C204" s="132" t="s">
        <v>97</v>
      </c>
      <c r="D204" s="132" t="s">
        <v>98</v>
      </c>
      <c r="F204" s="132" t="s">
        <v>99</v>
      </c>
      <c r="H204" s="132" t="s">
        <v>97</v>
      </c>
      <c r="I204" s="132" t="s">
        <v>98</v>
      </c>
      <c r="K204" s="132" t="s">
        <v>100</v>
      </c>
      <c r="M204" s="132" t="s">
        <v>97</v>
      </c>
      <c r="N204" s="132" t="s">
        <v>98</v>
      </c>
    </row>
    <row r="205" spans="1:14" x14ac:dyDescent="0.25">
      <c r="A205" s="34">
        <v>2019</v>
      </c>
      <c r="C205" s="39">
        <v>2399</v>
      </c>
      <c r="D205" s="39">
        <v>2477</v>
      </c>
      <c r="F205" s="34">
        <v>0</v>
      </c>
      <c r="H205" s="39">
        <v>2399</v>
      </c>
      <c r="I205" s="39">
        <v>2477</v>
      </c>
      <c r="K205" s="39">
        <v>330</v>
      </c>
      <c r="M205" s="39">
        <v>2069</v>
      </c>
      <c r="N205" s="39">
        <v>2147</v>
      </c>
    </row>
    <row r="206" spans="1:14" x14ac:dyDescent="0.25">
      <c r="A206" s="34">
        <v>2020</v>
      </c>
      <c r="C206" s="39">
        <v>2417</v>
      </c>
      <c r="D206" s="39">
        <v>2497</v>
      </c>
      <c r="F206" s="34">
        <v>0</v>
      </c>
      <c r="H206" s="39">
        <v>2417</v>
      </c>
      <c r="I206" s="39">
        <v>2497</v>
      </c>
      <c r="K206" s="39">
        <v>384</v>
      </c>
      <c r="M206" s="39">
        <v>2033</v>
      </c>
      <c r="N206" s="39">
        <v>2113</v>
      </c>
    </row>
    <row r="207" spans="1:14" x14ac:dyDescent="0.25">
      <c r="A207" s="34">
        <v>2021</v>
      </c>
      <c r="C207" s="39">
        <v>2437</v>
      </c>
      <c r="D207" s="39">
        <v>2519</v>
      </c>
      <c r="F207" s="34">
        <v>0</v>
      </c>
      <c r="H207" s="39">
        <v>2437</v>
      </c>
      <c r="I207" s="39">
        <v>2519</v>
      </c>
      <c r="K207" s="39">
        <v>433</v>
      </c>
      <c r="M207" s="39">
        <v>2004</v>
      </c>
      <c r="N207" s="39">
        <v>2086</v>
      </c>
    </row>
    <row r="208" spans="1:14" x14ac:dyDescent="0.25">
      <c r="A208" s="34">
        <v>2022</v>
      </c>
      <c r="C208" s="39">
        <v>2456</v>
      </c>
      <c r="D208" s="39">
        <v>2540</v>
      </c>
      <c r="F208" s="34">
        <v>0</v>
      </c>
      <c r="H208" s="39">
        <v>2456</v>
      </c>
      <c r="I208" s="39">
        <v>2540</v>
      </c>
      <c r="K208" s="39">
        <v>478</v>
      </c>
      <c r="M208" s="39">
        <v>1978</v>
      </c>
      <c r="N208" s="39">
        <v>2062</v>
      </c>
    </row>
    <row r="209" spans="1:14" x14ac:dyDescent="0.25">
      <c r="A209" s="34">
        <v>2023</v>
      </c>
      <c r="C209" s="39">
        <v>2476</v>
      </c>
      <c r="D209" s="39">
        <v>2560</v>
      </c>
      <c r="F209" s="34">
        <v>0</v>
      </c>
      <c r="H209" s="39">
        <v>2476</v>
      </c>
      <c r="I209" s="39">
        <v>2560</v>
      </c>
      <c r="K209" s="39">
        <v>518</v>
      </c>
      <c r="M209" s="39">
        <v>1958</v>
      </c>
      <c r="N209" s="39">
        <v>2042</v>
      </c>
    </row>
    <row r="210" spans="1:14" x14ac:dyDescent="0.25">
      <c r="A210" s="34">
        <v>2024</v>
      </c>
      <c r="C210" s="39">
        <v>2494</v>
      </c>
      <c r="D210" s="39">
        <v>2580</v>
      </c>
      <c r="F210" s="34">
        <v>0</v>
      </c>
      <c r="H210" s="39">
        <v>2494</v>
      </c>
      <c r="I210" s="39">
        <v>2580</v>
      </c>
      <c r="K210" s="39">
        <v>553</v>
      </c>
      <c r="M210" s="39">
        <v>1941</v>
      </c>
      <c r="N210" s="39">
        <v>2027</v>
      </c>
    </row>
    <row r="211" spans="1:14" x14ac:dyDescent="0.25">
      <c r="A211" s="34">
        <v>2025</v>
      </c>
      <c r="C211" s="39">
        <v>2513</v>
      </c>
      <c r="D211" s="39">
        <v>2600</v>
      </c>
      <c r="F211" s="34">
        <v>0</v>
      </c>
      <c r="H211" s="39">
        <v>2513</v>
      </c>
      <c r="I211" s="39">
        <v>2600</v>
      </c>
      <c r="K211" s="39">
        <v>584</v>
      </c>
      <c r="M211" s="39">
        <v>1929</v>
      </c>
      <c r="N211" s="39">
        <v>2016</v>
      </c>
    </row>
    <row r="212" spans="1:14" x14ac:dyDescent="0.25">
      <c r="A212" s="34">
        <v>2026</v>
      </c>
      <c r="C212" s="39">
        <v>2532</v>
      </c>
      <c r="D212" s="39">
        <v>2620</v>
      </c>
      <c r="F212" s="34">
        <v>0</v>
      </c>
      <c r="H212" s="39">
        <v>2532</v>
      </c>
      <c r="I212" s="39">
        <v>2620</v>
      </c>
      <c r="K212" s="39">
        <v>610</v>
      </c>
      <c r="M212" s="39">
        <v>1922</v>
      </c>
      <c r="N212" s="39">
        <v>2010</v>
      </c>
    </row>
    <row r="213" spans="1:14" x14ac:dyDescent="0.25">
      <c r="A213" s="34">
        <v>2027</v>
      </c>
      <c r="C213" s="39">
        <v>2552</v>
      </c>
      <c r="D213" s="39">
        <v>2640</v>
      </c>
      <c r="F213" s="34">
        <v>0</v>
      </c>
      <c r="H213" s="39">
        <v>2552</v>
      </c>
      <c r="I213" s="39">
        <v>2640</v>
      </c>
      <c r="K213" s="39">
        <v>632</v>
      </c>
      <c r="M213" s="39">
        <v>1920</v>
      </c>
      <c r="N213" s="39">
        <v>2008</v>
      </c>
    </row>
    <row r="214" spans="1:14" x14ac:dyDescent="0.25">
      <c r="A214" s="34">
        <v>2028</v>
      </c>
      <c r="C214" s="39">
        <v>2571</v>
      </c>
      <c r="D214" s="39">
        <v>2661</v>
      </c>
      <c r="F214" s="34">
        <v>0</v>
      </c>
      <c r="H214" s="39">
        <v>2571</v>
      </c>
      <c r="I214" s="39">
        <v>2661</v>
      </c>
      <c r="K214" s="39">
        <v>650</v>
      </c>
      <c r="M214" s="39">
        <v>1921</v>
      </c>
      <c r="N214" s="39">
        <v>2011</v>
      </c>
    </row>
    <row r="215" spans="1:14" x14ac:dyDescent="0.25">
      <c r="A215" s="132" t="s">
        <v>101</v>
      </c>
      <c r="C215" s="40">
        <v>0.8</v>
      </c>
      <c r="D215" s="40">
        <v>0.8</v>
      </c>
      <c r="H215" s="40">
        <v>0.8</v>
      </c>
      <c r="I215" s="40">
        <v>0.8</v>
      </c>
      <c r="K215" s="41">
        <v>7.8</v>
      </c>
      <c r="M215" s="40">
        <v>-0.8</v>
      </c>
      <c r="N215" s="40">
        <v>-0.7</v>
      </c>
    </row>
    <row r="217" spans="1:14" x14ac:dyDescent="0.25">
      <c r="A217" s="37" t="s">
        <v>49</v>
      </c>
      <c r="C217" s="132" t="s">
        <v>97</v>
      </c>
      <c r="D217" s="132" t="s">
        <v>98</v>
      </c>
      <c r="F217" s="132" t="s">
        <v>99</v>
      </c>
      <c r="H217" s="132" t="s">
        <v>97</v>
      </c>
      <c r="I217" s="132" t="s">
        <v>98</v>
      </c>
      <c r="K217" s="132" t="s">
        <v>100</v>
      </c>
      <c r="M217" s="132" t="s">
        <v>97</v>
      </c>
      <c r="N217" s="132" t="s">
        <v>98</v>
      </c>
    </row>
    <row r="218" spans="1:14" x14ac:dyDescent="0.25">
      <c r="A218" s="34">
        <v>2019</v>
      </c>
      <c r="C218" s="39">
        <v>2028</v>
      </c>
      <c r="D218" s="39">
        <v>2086</v>
      </c>
      <c r="F218" s="34">
        <v>0</v>
      </c>
      <c r="H218" s="39">
        <v>2028</v>
      </c>
      <c r="I218" s="39">
        <v>2086</v>
      </c>
      <c r="K218" s="39">
        <v>292</v>
      </c>
      <c r="M218" s="39">
        <v>1736</v>
      </c>
      <c r="N218" s="39">
        <v>1794</v>
      </c>
    </row>
    <row r="219" spans="1:14" x14ac:dyDescent="0.25">
      <c r="A219" s="34">
        <v>2020</v>
      </c>
      <c r="C219" s="39">
        <v>2042</v>
      </c>
      <c r="D219" s="39">
        <v>2101</v>
      </c>
      <c r="F219" s="34">
        <v>0</v>
      </c>
      <c r="H219" s="39">
        <v>2042</v>
      </c>
      <c r="I219" s="39">
        <v>2101</v>
      </c>
      <c r="K219" s="39">
        <v>337</v>
      </c>
      <c r="M219" s="39">
        <v>1705</v>
      </c>
      <c r="N219" s="39">
        <v>1764</v>
      </c>
    </row>
    <row r="220" spans="1:14" x14ac:dyDescent="0.25">
      <c r="A220" s="34">
        <v>2021</v>
      </c>
      <c r="C220" s="39">
        <v>2056</v>
      </c>
      <c r="D220" s="39">
        <v>2117</v>
      </c>
      <c r="F220" s="34">
        <v>0</v>
      </c>
      <c r="H220" s="39">
        <v>2056</v>
      </c>
      <c r="I220" s="39">
        <v>2117</v>
      </c>
      <c r="K220" s="39">
        <v>378</v>
      </c>
      <c r="M220" s="39">
        <v>1678</v>
      </c>
      <c r="N220" s="39">
        <v>1739</v>
      </c>
    </row>
    <row r="221" spans="1:14" x14ac:dyDescent="0.25">
      <c r="A221" s="34">
        <v>2022</v>
      </c>
      <c r="C221" s="39">
        <v>2070</v>
      </c>
      <c r="D221" s="39">
        <v>2132</v>
      </c>
      <c r="F221" s="34">
        <v>0</v>
      </c>
      <c r="H221" s="39">
        <v>2070</v>
      </c>
      <c r="I221" s="39">
        <v>2132</v>
      </c>
      <c r="K221" s="39">
        <v>417</v>
      </c>
      <c r="M221" s="39">
        <v>1653</v>
      </c>
      <c r="N221" s="39">
        <v>1715</v>
      </c>
    </row>
    <row r="222" spans="1:14" x14ac:dyDescent="0.25">
      <c r="A222" s="34">
        <v>2023</v>
      </c>
      <c r="C222" s="39">
        <v>2085</v>
      </c>
      <c r="D222" s="39">
        <v>2148</v>
      </c>
      <c r="F222" s="34">
        <v>0</v>
      </c>
      <c r="H222" s="39">
        <v>2085</v>
      </c>
      <c r="I222" s="39">
        <v>2148</v>
      </c>
      <c r="K222" s="39">
        <v>452</v>
      </c>
      <c r="M222" s="39">
        <v>1633</v>
      </c>
      <c r="N222" s="39">
        <v>1696</v>
      </c>
    </row>
    <row r="223" spans="1:14" x14ac:dyDescent="0.25">
      <c r="A223" s="34">
        <v>2024</v>
      </c>
      <c r="C223" s="39">
        <v>2099</v>
      </c>
      <c r="D223" s="39">
        <v>2163</v>
      </c>
      <c r="F223" s="34">
        <v>0</v>
      </c>
      <c r="H223" s="39">
        <v>2099</v>
      </c>
      <c r="I223" s="39">
        <v>2163</v>
      </c>
      <c r="K223" s="39">
        <v>483</v>
      </c>
      <c r="M223" s="39">
        <v>1616</v>
      </c>
      <c r="N223" s="39">
        <v>1681</v>
      </c>
    </row>
    <row r="224" spans="1:14" x14ac:dyDescent="0.25">
      <c r="A224" s="34">
        <v>2025</v>
      </c>
      <c r="C224" s="39">
        <v>2113</v>
      </c>
      <c r="D224" s="39">
        <v>2178</v>
      </c>
      <c r="F224" s="34">
        <v>0</v>
      </c>
      <c r="H224" s="39">
        <v>2113</v>
      </c>
      <c r="I224" s="39">
        <v>2178</v>
      </c>
      <c r="K224" s="39">
        <v>509</v>
      </c>
      <c r="M224" s="39">
        <v>1603</v>
      </c>
      <c r="N224" s="39">
        <v>1669</v>
      </c>
    </row>
    <row r="225" spans="1:14" x14ac:dyDescent="0.25">
      <c r="A225" s="34">
        <v>2026</v>
      </c>
      <c r="C225" s="39">
        <v>2127</v>
      </c>
      <c r="D225" s="39">
        <v>2193</v>
      </c>
      <c r="F225" s="34">
        <v>0</v>
      </c>
      <c r="H225" s="39">
        <v>2127</v>
      </c>
      <c r="I225" s="39">
        <v>2193</v>
      </c>
      <c r="K225" s="39">
        <v>532</v>
      </c>
      <c r="M225" s="39">
        <v>1595</v>
      </c>
      <c r="N225" s="39">
        <v>1661</v>
      </c>
    </row>
    <row r="226" spans="1:14" x14ac:dyDescent="0.25">
      <c r="A226" s="34">
        <v>2027</v>
      </c>
      <c r="C226" s="39">
        <v>2142</v>
      </c>
      <c r="D226" s="39">
        <v>2209</v>
      </c>
      <c r="F226" s="34">
        <v>0</v>
      </c>
      <c r="H226" s="39">
        <v>2142</v>
      </c>
      <c r="I226" s="39">
        <v>2209</v>
      </c>
      <c r="K226" s="39">
        <v>551</v>
      </c>
      <c r="M226" s="39">
        <v>1590</v>
      </c>
      <c r="N226" s="39">
        <v>1657</v>
      </c>
    </row>
    <row r="227" spans="1:14" x14ac:dyDescent="0.25">
      <c r="A227" s="34">
        <v>2028</v>
      </c>
      <c r="C227" s="39">
        <v>2156</v>
      </c>
      <c r="D227" s="39">
        <v>2224</v>
      </c>
      <c r="F227" s="34">
        <v>0</v>
      </c>
      <c r="H227" s="39">
        <v>2156</v>
      </c>
      <c r="I227" s="39">
        <v>2224</v>
      </c>
      <c r="K227" s="39">
        <v>567</v>
      </c>
      <c r="M227" s="39">
        <v>1589</v>
      </c>
      <c r="N227" s="39">
        <v>1657</v>
      </c>
    </row>
    <row r="228" spans="1:14" x14ac:dyDescent="0.25">
      <c r="A228" s="132" t="s">
        <v>101</v>
      </c>
      <c r="C228" s="40">
        <v>0.7</v>
      </c>
      <c r="D228" s="40">
        <v>0.7</v>
      </c>
      <c r="H228" s="40">
        <v>0.7</v>
      </c>
      <c r="I228" s="40">
        <v>0.7</v>
      </c>
      <c r="K228" s="41">
        <v>7.7</v>
      </c>
      <c r="M228" s="135">
        <v>-1</v>
      </c>
      <c r="N228" s="40">
        <v>-0.9</v>
      </c>
    </row>
    <row r="230" spans="1:14" x14ac:dyDescent="0.25">
      <c r="A230" s="37" t="s">
        <v>41</v>
      </c>
      <c r="C230" s="132" t="s">
        <v>97</v>
      </c>
      <c r="D230" s="132" t="s">
        <v>98</v>
      </c>
      <c r="F230" s="132" t="s">
        <v>99</v>
      </c>
      <c r="H230" s="132" t="s">
        <v>97</v>
      </c>
      <c r="I230" s="132" t="s">
        <v>98</v>
      </c>
      <c r="K230" s="132" t="s">
        <v>100</v>
      </c>
      <c r="M230" s="132" t="s">
        <v>97</v>
      </c>
      <c r="N230" s="132" t="s">
        <v>98</v>
      </c>
    </row>
    <row r="231" spans="1:14" x14ac:dyDescent="0.25">
      <c r="A231" s="34">
        <v>2019</v>
      </c>
      <c r="C231" s="39">
        <v>2697</v>
      </c>
      <c r="D231" s="39">
        <v>2772</v>
      </c>
      <c r="F231" s="34">
        <v>0</v>
      </c>
      <c r="H231" s="39">
        <v>2697</v>
      </c>
      <c r="I231" s="39">
        <v>2772</v>
      </c>
      <c r="K231" s="39">
        <v>267</v>
      </c>
      <c r="M231" s="39">
        <v>2429</v>
      </c>
      <c r="N231" s="39">
        <v>2505</v>
      </c>
    </row>
    <row r="232" spans="1:14" x14ac:dyDescent="0.25">
      <c r="A232" s="34">
        <v>2020</v>
      </c>
      <c r="C232" s="39">
        <v>2699</v>
      </c>
      <c r="D232" s="39">
        <v>2774</v>
      </c>
      <c r="F232" s="34">
        <v>0</v>
      </c>
      <c r="H232" s="39">
        <v>2699</v>
      </c>
      <c r="I232" s="39">
        <v>2774</v>
      </c>
      <c r="K232" s="39">
        <v>297</v>
      </c>
      <c r="M232" s="39">
        <v>2401</v>
      </c>
      <c r="N232" s="39">
        <v>2477</v>
      </c>
    </row>
    <row r="233" spans="1:14" x14ac:dyDescent="0.25">
      <c r="A233" s="34">
        <v>2021</v>
      </c>
      <c r="C233" s="39">
        <v>2699</v>
      </c>
      <c r="D233" s="39">
        <v>2776</v>
      </c>
      <c r="F233" s="34">
        <v>0</v>
      </c>
      <c r="H233" s="39">
        <v>2699</v>
      </c>
      <c r="I233" s="39">
        <v>2776</v>
      </c>
      <c r="K233" s="39">
        <v>324</v>
      </c>
      <c r="M233" s="39">
        <v>2375</v>
      </c>
      <c r="N233" s="39">
        <v>2452</v>
      </c>
    </row>
    <row r="234" spans="1:14" x14ac:dyDescent="0.25">
      <c r="A234" s="34">
        <v>2022</v>
      </c>
      <c r="C234" s="39">
        <v>2701</v>
      </c>
      <c r="D234" s="39">
        <v>2778</v>
      </c>
      <c r="F234" s="34">
        <v>0</v>
      </c>
      <c r="H234" s="39">
        <v>2701</v>
      </c>
      <c r="I234" s="39">
        <v>2778</v>
      </c>
      <c r="K234" s="39">
        <v>349</v>
      </c>
      <c r="M234" s="39">
        <v>2352</v>
      </c>
      <c r="N234" s="39">
        <v>2430</v>
      </c>
    </row>
    <row r="235" spans="1:14" x14ac:dyDescent="0.25">
      <c r="A235" s="34">
        <v>2023</v>
      </c>
      <c r="C235" s="39">
        <v>2703</v>
      </c>
      <c r="D235" s="39">
        <v>2780</v>
      </c>
      <c r="F235" s="34">
        <v>0</v>
      </c>
      <c r="H235" s="39">
        <v>2703</v>
      </c>
      <c r="I235" s="39">
        <v>2780</v>
      </c>
      <c r="K235" s="39">
        <v>370</v>
      </c>
      <c r="M235" s="39">
        <v>2332</v>
      </c>
      <c r="N235" s="39">
        <v>2410</v>
      </c>
    </row>
    <row r="236" spans="1:14" x14ac:dyDescent="0.25">
      <c r="A236" s="34">
        <v>2024</v>
      </c>
      <c r="C236" s="39">
        <v>2704</v>
      </c>
      <c r="D236" s="39">
        <v>2782</v>
      </c>
      <c r="F236" s="34">
        <v>0</v>
      </c>
      <c r="H236" s="39">
        <v>2704</v>
      </c>
      <c r="I236" s="39">
        <v>2782</v>
      </c>
      <c r="K236" s="39">
        <v>390</v>
      </c>
      <c r="M236" s="39">
        <v>2315</v>
      </c>
      <c r="N236" s="39">
        <v>2392</v>
      </c>
    </row>
    <row r="237" spans="1:14" x14ac:dyDescent="0.25">
      <c r="A237" s="34">
        <v>2025</v>
      </c>
      <c r="C237" s="39">
        <v>2706</v>
      </c>
      <c r="D237" s="39">
        <v>2783</v>
      </c>
      <c r="F237" s="34">
        <v>0</v>
      </c>
      <c r="H237" s="39">
        <v>2706</v>
      </c>
      <c r="I237" s="39">
        <v>2783</v>
      </c>
      <c r="K237" s="39">
        <v>406</v>
      </c>
      <c r="M237" s="39">
        <v>2299</v>
      </c>
      <c r="N237" s="39">
        <v>2377</v>
      </c>
    </row>
    <row r="238" spans="1:14" x14ac:dyDescent="0.25">
      <c r="A238" s="34">
        <v>2026</v>
      </c>
      <c r="C238" s="39">
        <v>2707</v>
      </c>
      <c r="D238" s="39">
        <v>2785</v>
      </c>
      <c r="F238" s="34">
        <v>0</v>
      </c>
      <c r="H238" s="39">
        <v>2707</v>
      </c>
      <c r="I238" s="39">
        <v>2785</v>
      </c>
      <c r="K238" s="39">
        <v>420</v>
      </c>
      <c r="M238" s="39">
        <v>2287</v>
      </c>
      <c r="N238" s="39">
        <v>2365</v>
      </c>
    </row>
    <row r="239" spans="1:14" x14ac:dyDescent="0.25">
      <c r="A239" s="34">
        <v>2027</v>
      </c>
      <c r="C239" s="39">
        <v>2708</v>
      </c>
      <c r="D239" s="39">
        <v>2786</v>
      </c>
      <c r="F239" s="34">
        <v>0</v>
      </c>
      <c r="H239" s="39">
        <v>2708</v>
      </c>
      <c r="I239" s="39">
        <v>2786</v>
      </c>
      <c r="K239" s="39">
        <v>432</v>
      </c>
      <c r="M239" s="39">
        <v>2276</v>
      </c>
      <c r="N239" s="39">
        <v>2355</v>
      </c>
    </row>
    <row r="240" spans="1:14" x14ac:dyDescent="0.25">
      <c r="A240" s="34">
        <v>2028</v>
      </c>
      <c r="C240" s="39">
        <v>2709</v>
      </c>
      <c r="D240" s="39">
        <v>2787</v>
      </c>
      <c r="F240" s="34">
        <v>0</v>
      </c>
      <c r="H240" s="39">
        <v>2709</v>
      </c>
      <c r="I240" s="39">
        <v>2787</v>
      </c>
      <c r="K240" s="39">
        <v>441</v>
      </c>
      <c r="M240" s="39">
        <v>2268</v>
      </c>
      <c r="N240" s="39">
        <v>2347</v>
      </c>
    </row>
    <row r="241" spans="1:14" x14ac:dyDescent="0.25">
      <c r="A241" s="132" t="s">
        <v>101</v>
      </c>
      <c r="C241" s="40">
        <v>0.1</v>
      </c>
      <c r="D241" s="40">
        <v>0.1</v>
      </c>
      <c r="H241" s="40">
        <v>0.1</v>
      </c>
      <c r="I241" s="40">
        <v>0.1</v>
      </c>
      <c r="K241" s="41">
        <v>5.7</v>
      </c>
      <c r="M241" s="40">
        <v>-0.8</v>
      </c>
      <c r="N241" s="40">
        <v>-0.7</v>
      </c>
    </row>
    <row r="243" spans="1:14" x14ac:dyDescent="0.25">
      <c r="A243" s="37" t="s">
        <v>110</v>
      </c>
      <c r="C243" s="132" t="s">
        <v>97</v>
      </c>
      <c r="D243" s="132" t="s">
        <v>98</v>
      </c>
      <c r="F243" s="132" t="s">
        <v>99</v>
      </c>
      <c r="H243" s="132" t="s">
        <v>97</v>
      </c>
      <c r="I243" s="132" t="s">
        <v>98</v>
      </c>
      <c r="K243" s="132" t="s">
        <v>100</v>
      </c>
      <c r="M243" s="132" t="s">
        <v>97</v>
      </c>
      <c r="N243" s="132" t="s">
        <v>98</v>
      </c>
    </row>
    <row r="244" spans="1:14" x14ac:dyDescent="0.25">
      <c r="A244" s="34">
        <v>2019</v>
      </c>
      <c r="C244" s="39">
        <v>1822</v>
      </c>
      <c r="D244" s="39">
        <v>1873</v>
      </c>
      <c r="F244" s="34">
        <v>0</v>
      </c>
      <c r="H244" s="39">
        <v>1822</v>
      </c>
      <c r="I244" s="39">
        <v>1873</v>
      </c>
      <c r="K244" s="39">
        <v>181</v>
      </c>
      <c r="M244" s="39">
        <v>1641</v>
      </c>
      <c r="N244" s="39">
        <v>1692</v>
      </c>
    </row>
    <row r="245" spans="1:14" x14ac:dyDescent="0.25">
      <c r="A245" s="34">
        <v>2020</v>
      </c>
      <c r="C245" s="39">
        <v>1824</v>
      </c>
      <c r="D245" s="39">
        <v>1876</v>
      </c>
      <c r="F245" s="34">
        <v>0</v>
      </c>
      <c r="H245" s="39">
        <v>1824</v>
      </c>
      <c r="I245" s="39">
        <v>1876</v>
      </c>
      <c r="K245" s="39">
        <v>201</v>
      </c>
      <c r="M245" s="39">
        <v>1623</v>
      </c>
      <c r="N245" s="39">
        <v>1675</v>
      </c>
    </row>
    <row r="246" spans="1:14" x14ac:dyDescent="0.25">
      <c r="A246" s="34">
        <v>2021</v>
      </c>
      <c r="C246" s="39">
        <v>1826</v>
      </c>
      <c r="D246" s="39">
        <v>1879</v>
      </c>
      <c r="F246" s="34">
        <v>0</v>
      </c>
      <c r="H246" s="39">
        <v>1826</v>
      </c>
      <c r="I246" s="39">
        <v>1879</v>
      </c>
      <c r="K246" s="39">
        <v>220</v>
      </c>
      <c r="M246" s="39">
        <v>1607</v>
      </c>
      <c r="N246" s="39">
        <v>1659</v>
      </c>
    </row>
    <row r="247" spans="1:14" x14ac:dyDescent="0.25">
      <c r="A247" s="34">
        <v>2022</v>
      </c>
      <c r="C247" s="39">
        <v>1829</v>
      </c>
      <c r="D247" s="39">
        <v>1881</v>
      </c>
      <c r="F247" s="34">
        <v>0</v>
      </c>
      <c r="H247" s="39">
        <v>1829</v>
      </c>
      <c r="I247" s="39">
        <v>1881</v>
      </c>
      <c r="K247" s="39">
        <v>236</v>
      </c>
      <c r="M247" s="39">
        <v>1593</v>
      </c>
      <c r="N247" s="39">
        <v>1645</v>
      </c>
    </row>
    <row r="248" spans="1:14" x14ac:dyDescent="0.25">
      <c r="A248" s="34">
        <v>2023</v>
      </c>
      <c r="C248" s="39">
        <v>1832</v>
      </c>
      <c r="D248" s="39">
        <v>1884</v>
      </c>
      <c r="F248" s="34">
        <v>0</v>
      </c>
      <c r="H248" s="39">
        <v>1832</v>
      </c>
      <c r="I248" s="39">
        <v>1884</v>
      </c>
      <c r="K248" s="39">
        <v>251</v>
      </c>
      <c r="M248" s="39">
        <v>1581</v>
      </c>
      <c r="N248" s="39">
        <v>1633</v>
      </c>
    </row>
    <row r="249" spans="1:14" x14ac:dyDescent="0.25">
      <c r="A249" s="34">
        <v>2024</v>
      </c>
      <c r="C249" s="39">
        <v>1834</v>
      </c>
      <c r="D249" s="39">
        <v>1887</v>
      </c>
      <c r="F249" s="34">
        <v>0</v>
      </c>
      <c r="H249" s="39">
        <v>1834</v>
      </c>
      <c r="I249" s="39">
        <v>1887</v>
      </c>
      <c r="K249" s="39">
        <v>264</v>
      </c>
      <c r="M249" s="39">
        <v>1570</v>
      </c>
      <c r="N249" s="39">
        <v>1623</v>
      </c>
    </row>
    <row r="250" spans="1:14" x14ac:dyDescent="0.25">
      <c r="A250" s="34">
        <v>2025</v>
      </c>
      <c r="C250" s="39">
        <v>1837</v>
      </c>
      <c r="D250" s="39">
        <v>1890</v>
      </c>
      <c r="F250" s="34">
        <v>0</v>
      </c>
      <c r="H250" s="39">
        <v>1837</v>
      </c>
      <c r="I250" s="39">
        <v>1890</v>
      </c>
      <c r="K250" s="39">
        <v>276</v>
      </c>
      <c r="M250" s="39">
        <v>1561</v>
      </c>
      <c r="N250" s="39">
        <v>1614</v>
      </c>
    </row>
    <row r="251" spans="1:14" x14ac:dyDescent="0.25">
      <c r="A251" s="34">
        <v>2026</v>
      </c>
      <c r="C251" s="39">
        <v>1839</v>
      </c>
      <c r="D251" s="39">
        <v>1892</v>
      </c>
      <c r="F251" s="34">
        <v>0</v>
      </c>
      <c r="H251" s="39">
        <v>1839</v>
      </c>
      <c r="I251" s="39">
        <v>1892</v>
      </c>
      <c r="K251" s="39">
        <v>285</v>
      </c>
      <c r="M251" s="39">
        <v>1554</v>
      </c>
      <c r="N251" s="39">
        <v>1607</v>
      </c>
    </row>
    <row r="252" spans="1:14" x14ac:dyDescent="0.25">
      <c r="A252" s="34">
        <v>2027</v>
      </c>
      <c r="C252" s="39">
        <v>1841</v>
      </c>
      <c r="D252" s="39">
        <v>1895</v>
      </c>
      <c r="F252" s="34">
        <v>0</v>
      </c>
      <c r="H252" s="39">
        <v>1841</v>
      </c>
      <c r="I252" s="39">
        <v>1895</v>
      </c>
      <c r="K252" s="39">
        <v>293</v>
      </c>
      <c r="M252" s="39">
        <v>1548</v>
      </c>
      <c r="N252" s="39">
        <v>1601</v>
      </c>
    </row>
    <row r="253" spans="1:14" x14ac:dyDescent="0.25">
      <c r="A253" s="34">
        <v>2028</v>
      </c>
      <c r="C253" s="39">
        <v>1844</v>
      </c>
      <c r="D253" s="39">
        <v>1897</v>
      </c>
      <c r="F253" s="34">
        <v>0</v>
      </c>
      <c r="H253" s="39">
        <v>1844</v>
      </c>
      <c r="I253" s="39">
        <v>1897</v>
      </c>
      <c r="K253" s="39">
        <v>300</v>
      </c>
      <c r="M253" s="39">
        <v>1544</v>
      </c>
      <c r="N253" s="39">
        <v>1597</v>
      </c>
    </row>
    <row r="254" spans="1:14" x14ac:dyDescent="0.25">
      <c r="A254" s="132" t="s">
        <v>101</v>
      </c>
      <c r="C254" s="40">
        <v>0.1</v>
      </c>
      <c r="D254" s="40">
        <v>0.1</v>
      </c>
      <c r="H254" s="40">
        <v>0.1</v>
      </c>
      <c r="I254" s="40">
        <v>0.1</v>
      </c>
      <c r="K254" s="41">
        <v>5.8</v>
      </c>
      <c r="M254" s="40">
        <v>-0.7</v>
      </c>
      <c r="N254" s="40">
        <v>-0.6</v>
      </c>
    </row>
    <row r="256" spans="1:14" x14ac:dyDescent="0.25">
      <c r="A256" s="37" t="s">
        <v>111</v>
      </c>
      <c r="C256" s="132" t="s">
        <v>97</v>
      </c>
      <c r="D256" s="132" t="s">
        <v>98</v>
      </c>
      <c r="F256" s="132" t="s">
        <v>99</v>
      </c>
      <c r="H256" s="132" t="s">
        <v>97</v>
      </c>
      <c r="I256" s="132" t="s">
        <v>98</v>
      </c>
      <c r="K256" s="132" t="s">
        <v>100</v>
      </c>
      <c r="M256" s="132" t="s">
        <v>97</v>
      </c>
      <c r="N256" s="132" t="s">
        <v>98</v>
      </c>
    </row>
    <row r="257" spans="1:14" x14ac:dyDescent="0.25">
      <c r="A257" s="34">
        <v>2019</v>
      </c>
      <c r="C257" s="39">
        <v>1060</v>
      </c>
      <c r="D257" s="39">
        <v>1090</v>
      </c>
      <c r="F257" s="34">
        <v>0</v>
      </c>
      <c r="H257" s="39">
        <v>1060</v>
      </c>
      <c r="I257" s="39">
        <v>1090</v>
      </c>
      <c r="K257" s="39">
        <v>105</v>
      </c>
      <c r="M257" s="39">
        <v>955</v>
      </c>
      <c r="N257" s="39">
        <v>985</v>
      </c>
    </row>
    <row r="258" spans="1:14" x14ac:dyDescent="0.25">
      <c r="A258" s="34">
        <v>2020</v>
      </c>
      <c r="C258" s="39">
        <v>1064</v>
      </c>
      <c r="D258" s="39">
        <v>1094</v>
      </c>
      <c r="F258" s="34">
        <v>0</v>
      </c>
      <c r="H258" s="39">
        <v>1064</v>
      </c>
      <c r="I258" s="39">
        <v>1094</v>
      </c>
      <c r="K258" s="39">
        <v>117</v>
      </c>
      <c r="M258" s="39">
        <v>947</v>
      </c>
      <c r="N258" s="39">
        <v>977</v>
      </c>
    </row>
    <row r="259" spans="1:14" x14ac:dyDescent="0.25">
      <c r="A259" s="34">
        <v>2021</v>
      </c>
      <c r="C259" s="39">
        <v>1067</v>
      </c>
      <c r="D259" s="39">
        <v>1098</v>
      </c>
      <c r="F259" s="34">
        <v>0</v>
      </c>
      <c r="H259" s="39">
        <v>1067</v>
      </c>
      <c r="I259" s="39">
        <v>1098</v>
      </c>
      <c r="K259" s="39">
        <v>128</v>
      </c>
      <c r="M259" s="39">
        <v>939</v>
      </c>
      <c r="N259" s="39">
        <v>970</v>
      </c>
    </row>
    <row r="260" spans="1:14" x14ac:dyDescent="0.25">
      <c r="A260" s="34">
        <v>2022</v>
      </c>
      <c r="C260" s="39">
        <v>1071</v>
      </c>
      <c r="D260" s="39">
        <v>1102</v>
      </c>
      <c r="F260" s="34">
        <v>0</v>
      </c>
      <c r="H260" s="39">
        <v>1071</v>
      </c>
      <c r="I260" s="39">
        <v>1102</v>
      </c>
      <c r="K260" s="39">
        <v>138</v>
      </c>
      <c r="M260" s="39">
        <v>933</v>
      </c>
      <c r="N260" s="39">
        <v>963</v>
      </c>
    </row>
    <row r="261" spans="1:14" x14ac:dyDescent="0.25">
      <c r="A261" s="34">
        <v>2023</v>
      </c>
      <c r="C261" s="39">
        <v>1075</v>
      </c>
      <c r="D261" s="39">
        <v>1105</v>
      </c>
      <c r="F261" s="34">
        <v>0</v>
      </c>
      <c r="H261" s="39">
        <v>1075</v>
      </c>
      <c r="I261" s="39">
        <v>1105</v>
      </c>
      <c r="K261" s="39">
        <v>147</v>
      </c>
      <c r="M261" s="39">
        <v>927</v>
      </c>
      <c r="N261" s="39">
        <v>958</v>
      </c>
    </row>
    <row r="262" spans="1:14" x14ac:dyDescent="0.25">
      <c r="A262" s="34">
        <v>2024</v>
      </c>
      <c r="C262" s="39">
        <v>1078</v>
      </c>
      <c r="D262" s="39">
        <v>1109</v>
      </c>
      <c r="F262" s="34">
        <v>0</v>
      </c>
      <c r="H262" s="39">
        <v>1078</v>
      </c>
      <c r="I262" s="39">
        <v>1109</v>
      </c>
      <c r="K262" s="39">
        <v>155</v>
      </c>
      <c r="M262" s="39">
        <v>923</v>
      </c>
      <c r="N262" s="39">
        <v>954</v>
      </c>
    </row>
    <row r="263" spans="1:14" x14ac:dyDescent="0.25">
      <c r="A263" s="34">
        <v>2025</v>
      </c>
      <c r="C263" s="39">
        <v>1082</v>
      </c>
      <c r="D263" s="39">
        <v>1113</v>
      </c>
      <c r="F263" s="34">
        <v>0</v>
      </c>
      <c r="H263" s="39">
        <v>1082</v>
      </c>
      <c r="I263" s="39">
        <v>1113</v>
      </c>
      <c r="K263" s="39">
        <v>162</v>
      </c>
      <c r="M263" s="39">
        <v>919</v>
      </c>
      <c r="N263" s="39">
        <v>950</v>
      </c>
    </row>
    <row r="264" spans="1:14" x14ac:dyDescent="0.25">
      <c r="A264" s="34">
        <v>2026</v>
      </c>
      <c r="C264" s="39">
        <v>1085</v>
      </c>
      <c r="D264" s="39">
        <v>1116</v>
      </c>
      <c r="F264" s="34">
        <v>0</v>
      </c>
      <c r="H264" s="39">
        <v>1085</v>
      </c>
      <c r="I264" s="39">
        <v>1116</v>
      </c>
      <c r="K264" s="39">
        <v>168</v>
      </c>
      <c r="M264" s="39">
        <v>917</v>
      </c>
      <c r="N264" s="39">
        <v>948</v>
      </c>
    </row>
    <row r="265" spans="1:14" x14ac:dyDescent="0.25">
      <c r="A265" s="34">
        <v>2027</v>
      </c>
      <c r="C265" s="39">
        <v>1089</v>
      </c>
      <c r="D265" s="39">
        <v>1120</v>
      </c>
      <c r="F265" s="34">
        <v>0</v>
      </c>
      <c r="H265" s="39">
        <v>1089</v>
      </c>
      <c r="I265" s="39">
        <v>1120</v>
      </c>
      <c r="K265" s="39">
        <v>173</v>
      </c>
      <c r="M265" s="39">
        <v>915</v>
      </c>
      <c r="N265" s="39">
        <v>947</v>
      </c>
    </row>
    <row r="266" spans="1:14" x14ac:dyDescent="0.25">
      <c r="A266" s="34">
        <v>2028</v>
      </c>
      <c r="C266" s="39">
        <v>1092</v>
      </c>
      <c r="D266" s="39">
        <v>1124</v>
      </c>
      <c r="F266" s="34">
        <v>0</v>
      </c>
      <c r="H266" s="39">
        <v>1092</v>
      </c>
      <c r="I266" s="39">
        <v>1124</v>
      </c>
      <c r="K266" s="39">
        <v>178</v>
      </c>
      <c r="M266" s="39">
        <v>914</v>
      </c>
      <c r="N266" s="39">
        <v>946</v>
      </c>
    </row>
    <row r="267" spans="1:14" x14ac:dyDescent="0.25">
      <c r="A267" s="132" t="s">
        <v>101</v>
      </c>
      <c r="C267" s="40">
        <v>0.3</v>
      </c>
      <c r="D267" s="40">
        <v>0.3</v>
      </c>
      <c r="H267" s="40">
        <v>0.3</v>
      </c>
      <c r="I267" s="40">
        <v>0.3</v>
      </c>
      <c r="K267" s="134">
        <v>6</v>
      </c>
      <c r="M267" s="40">
        <v>-0.5</v>
      </c>
      <c r="N267" s="40">
        <v>-0.4</v>
      </c>
    </row>
    <row r="269" spans="1:14" ht="13.8" x14ac:dyDescent="0.25">
      <c r="A269" s="43" t="s">
        <v>112</v>
      </c>
      <c r="B269" s="44"/>
      <c r="C269" s="44"/>
      <c r="D269" s="44"/>
      <c r="E269" s="44"/>
      <c r="F269" s="44"/>
      <c r="G269" s="44"/>
    </row>
    <row r="271" spans="1:14" x14ac:dyDescent="0.25">
      <c r="A271" s="37" t="s">
        <v>109</v>
      </c>
      <c r="C271" s="132" t="s">
        <v>97</v>
      </c>
      <c r="D271" s="132" t="s">
        <v>98</v>
      </c>
      <c r="F271" s="132" t="s">
        <v>99</v>
      </c>
      <c r="H271" s="132" t="s">
        <v>97</v>
      </c>
      <c r="I271" s="132" t="s">
        <v>98</v>
      </c>
      <c r="K271" s="132" t="s">
        <v>100</v>
      </c>
      <c r="M271" s="132" t="s">
        <v>97</v>
      </c>
      <c r="N271" s="132" t="s">
        <v>98</v>
      </c>
    </row>
    <row r="272" spans="1:14" x14ac:dyDescent="0.25">
      <c r="A272" s="34">
        <v>2019</v>
      </c>
      <c r="C272" s="39">
        <v>2926</v>
      </c>
      <c r="D272" s="39">
        <v>3022</v>
      </c>
      <c r="F272" s="34">
        <v>0</v>
      </c>
      <c r="H272" s="39">
        <v>2926</v>
      </c>
      <c r="I272" s="39">
        <v>3022</v>
      </c>
      <c r="K272" s="39">
        <v>404</v>
      </c>
      <c r="M272" s="39">
        <v>2522</v>
      </c>
      <c r="N272" s="39">
        <v>2618</v>
      </c>
    </row>
    <row r="273" spans="1:14" x14ac:dyDescent="0.25">
      <c r="A273" s="34">
        <v>2020</v>
      </c>
      <c r="C273" s="39">
        <v>2948</v>
      </c>
      <c r="D273" s="39">
        <v>3046</v>
      </c>
      <c r="F273" s="34">
        <v>0</v>
      </c>
      <c r="H273" s="39">
        <v>2948</v>
      </c>
      <c r="I273" s="39">
        <v>3046</v>
      </c>
      <c r="K273" s="39">
        <v>467</v>
      </c>
      <c r="M273" s="39">
        <v>2481</v>
      </c>
      <c r="N273" s="39">
        <v>2579</v>
      </c>
    </row>
    <row r="274" spans="1:14" x14ac:dyDescent="0.25">
      <c r="A274" s="34">
        <v>2021</v>
      </c>
      <c r="C274" s="39">
        <v>2972</v>
      </c>
      <c r="D274" s="39">
        <v>3073</v>
      </c>
      <c r="F274" s="34">
        <v>0</v>
      </c>
      <c r="H274" s="39">
        <v>2972</v>
      </c>
      <c r="I274" s="39">
        <v>3073</v>
      </c>
      <c r="K274" s="39">
        <v>527</v>
      </c>
      <c r="M274" s="39">
        <v>2445</v>
      </c>
      <c r="N274" s="39">
        <v>2546</v>
      </c>
    </row>
    <row r="275" spans="1:14" x14ac:dyDescent="0.25">
      <c r="A275" s="34">
        <v>2022</v>
      </c>
      <c r="C275" s="39">
        <v>2995</v>
      </c>
      <c r="D275" s="39">
        <v>3097</v>
      </c>
      <c r="F275" s="34">
        <v>0</v>
      </c>
      <c r="H275" s="39">
        <v>2995</v>
      </c>
      <c r="I275" s="39">
        <v>3097</v>
      </c>
      <c r="K275" s="39">
        <v>581</v>
      </c>
      <c r="M275" s="39">
        <v>2414</v>
      </c>
      <c r="N275" s="39">
        <v>2516</v>
      </c>
    </row>
    <row r="276" spans="1:14" x14ac:dyDescent="0.25">
      <c r="A276" s="34">
        <v>2023</v>
      </c>
      <c r="C276" s="39">
        <v>3018</v>
      </c>
      <c r="D276" s="39">
        <v>3122</v>
      </c>
      <c r="F276" s="34">
        <v>0</v>
      </c>
      <c r="H276" s="39">
        <v>3018</v>
      </c>
      <c r="I276" s="39">
        <v>3122</v>
      </c>
      <c r="K276" s="39">
        <v>629</v>
      </c>
      <c r="M276" s="39">
        <v>2389</v>
      </c>
      <c r="N276" s="39">
        <v>2493</v>
      </c>
    </row>
    <row r="277" spans="1:14" x14ac:dyDescent="0.25">
      <c r="A277" s="34">
        <v>2024</v>
      </c>
      <c r="C277" s="39">
        <v>3040</v>
      </c>
      <c r="D277" s="39">
        <v>3146</v>
      </c>
      <c r="F277" s="34">
        <v>0</v>
      </c>
      <c r="H277" s="39">
        <v>3040</v>
      </c>
      <c r="I277" s="39">
        <v>3146</v>
      </c>
      <c r="K277" s="39">
        <v>672</v>
      </c>
      <c r="M277" s="39">
        <v>2368</v>
      </c>
      <c r="N277" s="39">
        <v>2474</v>
      </c>
    </row>
    <row r="278" spans="1:14" x14ac:dyDescent="0.25">
      <c r="A278" s="34">
        <v>2025</v>
      </c>
      <c r="C278" s="39">
        <v>3062</v>
      </c>
      <c r="D278" s="39">
        <v>3169</v>
      </c>
      <c r="F278" s="34">
        <v>0</v>
      </c>
      <c r="H278" s="39">
        <v>3062</v>
      </c>
      <c r="I278" s="39">
        <v>3169</v>
      </c>
      <c r="K278" s="39">
        <v>709</v>
      </c>
      <c r="M278" s="39">
        <v>2353</v>
      </c>
      <c r="N278" s="39">
        <v>2460</v>
      </c>
    </row>
    <row r="279" spans="1:14" x14ac:dyDescent="0.25">
      <c r="A279" s="34">
        <v>2026</v>
      </c>
      <c r="C279" s="39">
        <v>3085</v>
      </c>
      <c r="D279" s="39">
        <v>3193</v>
      </c>
      <c r="F279" s="34">
        <v>0</v>
      </c>
      <c r="H279" s="39">
        <v>3085</v>
      </c>
      <c r="I279" s="39">
        <v>3193</v>
      </c>
      <c r="K279" s="39">
        <v>741</v>
      </c>
      <c r="M279" s="39">
        <v>2344</v>
      </c>
      <c r="N279" s="39">
        <v>2452</v>
      </c>
    </row>
    <row r="280" spans="1:14" x14ac:dyDescent="0.25">
      <c r="A280" s="34">
        <v>2027</v>
      </c>
      <c r="C280" s="39">
        <v>3108</v>
      </c>
      <c r="D280" s="39">
        <v>3217</v>
      </c>
      <c r="F280" s="34">
        <v>0</v>
      </c>
      <c r="H280" s="39">
        <v>3108</v>
      </c>
      <c r="I280" s="39">
        <v>3217</v>
      </c>
      <c r="K280" s="39">
        <v>767</v>
      </c>
      <c r="M280" s="39">
        <v>2341</v>
      </c>
      <c r="N280" s="39">
        <v>2450</v>
      </c>
    </row>
    <row r="281" spans="1:14" x14ac:dyDescent="0.25">
      <c r="A281" s="34">
        <v>2028</v>
      </c>
      <c r="C281" s="39">
        <v>3132</v>
      </c>
      <c r="D281" s="39">
        <v>3241</v>
      </c>
      <c r="F281" s="34">
        <v>0</v>
      </c>
      <c r="H281" s="39">
        <v>3132</v>
      </c>
      <c r="I281" s="39">
        <v>3241</v>
      </c>
      <c r="K281" s="39">
        <v>789</v>
      </c>
      <c r="M281" s="39">
        <v>2343</v>
      </c>
      <c r="N281" s="39">
        <v>2452</v>
      </c>
    </row>
    <row r="282" spans="1:14" x14ac:dyDescent="0.25">
      <c r="A282" s="132" t="s">
        <v>101</v>
      </c>
      <c r="C282" s="40">
        <v>0.8</v>
      </c>
      <c r="D282" s="40">
        <v>0.8</v>
      </c>
      <c r="H282" s="40">
        <v>0.8</v>
      </c>
      <c r="I282" s="40">
        <v>0.8</v>
      </c>
      <c r="K282" s="41">
        <v>7.7</v>
      </c>
      <c r="M282" s="40">
        <v>-0.8</v>
      </c>
      <c r="N282" s="40">
        <v>-0.7</v>
      </c>
    </row>
    <row r="284" spans="1:14" x14ac:dyDescent="0.25">
      <c r="A284" s="37" t="s">
        <v>113</v>
      </c>
      <c r="C284" s="132" t="s">
        <v>97</v>
      </c>
      <c r="D284" s="132" t="s">
        <v>98</v>
      </c>
      <c r="F284" s="132" t="s">
        <v>99</v>
      </c>
      <c r="H284" s="132" t="s">
        <v>97</v>
      </c>
      <c r="I284" s="132" t="s">
        <v>98</v>
      </c>
      <c r="K284" s="132" t="s">
        <v>100</v>
      </c>
      <c r="M284" s="132" t="s">
        <v>97</v>
      </c>
      <c r="N284" s="132" t="s">
        <v>98</v>
      </c>
    </row>
    <row r="285" spans="1:14" x14ac:dyDescent="0.25">
      <c r="A285" s="34">
        <v>2019</v>
      </c>
      <c r="C285" s="39">
        <v>3075</v>
      </c>
      <c r="D285" s="39">
        <v>3176</v>
      </c>
      <c r="F285" s="34">
        <v>0</v>
      </c>
      <c r="H285" s="39">
        <v>3075</v>
      </c>
      <c r="I285" s="39">
        <v>3176</v>
      </c>
      <c r="K285" s="39">
        <v>467</v>
      </c>
      <c r="M285" s="39">
        <v>2608</v>
      </c>
      <c r="N285" s="39">
        <v>2709</v>
      </c>
    </row>
    <row r="286" spans="1:14" x14ac:dyDescent="0.25">
      <c r="A286" s="34">
        <v>2020</v>
      </c>
      <c r="C286" s="39">
        <v>3094</v>
      </c>
      <c r="D286" s="39">
        <v>3197</v>
      </c>
      <c r="F286" s="34">
        <v>0</v>
      </c>
      <c r="H286" s="39">
        <v>3094</v>
      </c>
      <c r="I286" s="39">
        <v>3197</v>
      </c>
      <c r="K286" s="39">
        <v>490</v>
      </c>
      <c r="M286" s="39">
        <v>2604</v>
      </c>
      <c r="N286" s="39">
        <v>2707</v>
      </c>
    </row>
    <row r="287" spans="1:14" x14ac:dyDescent="0.25">
      <c r="A287" s="34">
        <v>2021</v>
      </c>
      <c r="C287" s="39">
        <v>3116</v>
      </c>
      <c r="D287" s="39">
        <v>3222</v>
      </c>
      <c r="F287" s="34">
        <v>0</v>
      </c>
      <c r="H287" s="39">
        <v>3116</v>
      </c>
      <c r="I287" s="39">
        <v>3222</v>
      </c>
      <c r="K287" s="39">
        <v>552</v>
      </c>
      <c r="M287" s="39">
        <v>2564</v>
      </c>
      <c r="N287" s="39">
        <v>2670</v>
      </c>
    </row>
    <row r="288" spans="1:14" x14ac:dyDescent="0.25">
      <c r="A288" s="34">
        <v>2022</v>
      </c>
      <c r="C288" s="39">
        <v>3137</v>
      </c>
      <c r="D288" s="39">
        <v>3244</v>
      </c>
      <c r="F288" s="34">
        <v>0</v>
      </c>
      <c r="H288" s="39">
        <v>3137</v>
      </c>
      <c r="I288" s="39">
        <v>3244</v>
      </c>
      <c r="K288" s="39">
        <v>608</v>
      </c>
      <c r="M288" s="39">
        <v>2529</v>
      </c>
      <c r="N288" s="39">
        <v>2636</v>
      </c>
    </row>
    <row r="289" spans="1:14" x14ac:dyDescent="0.25">
      <c r="A289" s="34">
        <v>2023</v>
      </c>
      <c r="C289" s="39">
        <v>3158</v>
      </c>
      <c r="D289" s="39">
        <v>3267</v>
      </c>
      <c r="F289" s="34">
        <v>0</v>
      </c>
      <c r="H289" s="39">
        <v>3158</v>
      </c>
      <c r="I289" s="39">
        <v>3267</v>
      </c>
      <c r="K289" s="39">
        <v>659</v>
      </c>
      <c r="M289" s="39">
        <v>2500</v>
      </c>
      <c r="N289" s="39">
        <v>2609</v>
      </c>
    </row>
    <row r="290" spans="1:14" x14ac:dyDescent="0.25">
      <c r="A290" s="34">
        <v>2024</v>
      </c>
      <c r="C290" s="39">
        <v>3178</v>
      </c>
      <c r="D290" s="39">
        <v>3289</v>
      </c>
      <c r="F290" s="34">
        <v>0</v>
      </c>
      <c r="H290" s="39">
        <v>3178</v>
      </c>
      <c r="I290" s="39">
        <v>3289</v>
      </c>
      <c r="K290" s="39">
        <v>703</v>
      </c>
      <c r="M290" s="39">
        <v>2475</v>
      </c>
      <c r="N290" s="39">
        <v>2586</v>
      </c>
    </row>
    <row r="291" spans="1:14" x14ac:dyDescent="0.25">
      <c r="A291" s="34">
        <v>2025</v>
      </c>
      <c r="C291" s="39">
        <v>3198</v>
      </c>
      <c r="D291" s="39">
        <v>3310</v>
      </c>
      <c r="F291" s="34">
        <v>0</v>
      </c>
      <c r="H291" s="39">
        <v>3198</v>
      </c>
      <c r="I291" s="39">
        <v>3310</v>
      </c>
      <c r="K291" s="39">
        <v>741</v>
      </c>
      <c r="M291" s="39">
        <v>2457</v>
      </c>
      <c r="N291" s="39">
        <v>2569</v>
      </c>
    </row>
    <row r="292" spans="1:14" x14ac:dyDescent="0.25">
      <c r="A292" s="34">
        <v>2026</v>
      </c>
      <c r="C292" s="39">
        <v>3219</v>
      </c>
      <c r="D292" s="39">
        <v>3331</v>
      </c>
      <c r="F292" s="34">
        <v>0</v>
      </c>
      <c r="H292" s="39">
        <v>3219</v>
      </c>
      <c r="I292" s="39">
        <v>3331</v>
      </c>
      <c r="K292" s="39">
        <v>773</v>
      </c>
      <c r="M292" s="39">
        <v>2446</v>
      </c>
      <c r="N292" s="39">
        <v>2558</v>
      </c>
    </row>
    <row r="293" spans="1:14" x14ac:dyDescent="0.25">
      <c r="A293" s="34">
        <v>2027</v>
      </c>
      <c r="C293" s="39">
        <v>3240</v>
      </c>
      <c r="D293" s="39">
        <v>3353</v>
      </c>
      <c r="F293" s="34">
        <v>0</v>
      </c>
      <c r="H293" s="39">
        <v>3240</v>
      </c>
      <c r="I293" s="39">
        <v>3353</v>
      </c>
      <c r="K293" s="39">
        <v>800</v>
      </c>
      <c r="M293" s="39">
        <v>2440</v>
      </c>
      <c r="N293" s="39">
        <v>2553</v>
      </c>
    </row>
    <row r="294" spans="1:14" x14ac:dyDescent="0.25">
      <c r="A294" s="34">
        <v>2028</v>
      </c>
      <c r="C294" s="39">
        <v>3261</v>
      </c>
      <c r="D294" s="39">
        <v>3376</v>
      </c>
      <c r="F294" s="34">
        <v>0</v>
      </c>
      <c r="H294" s="39">
        <v>3261</v>
      </c>
      <c r="I294" s="39">
        <v>3376</v>
      </c>
      <c r="K294" s="39">
        <v>821</v>
      </c>
      <c r="M294" s="39">
        <v>2440</v>
      </c>
      <c r="N294" s="39">
        <v>2555</v>
      </c>
    </row>
    <row r="295" spans="1:14" x14ac:dyDescent="0.25">
      <c r="A295" s="132" t="s">
        <v>101</v>
      </c>
      <c r="C295" s="40">
        <v>0.7</v>
      </c>
      <c r="D295" s="40">
        <v>0.7</v>
      </c>
      <c r="H295" s="40">
        <v>0.7</v>
      </c>
      <c r="I295" s="40">
        <v>0.7</v>
      </c>
      <c r="K295" s="41">
        <v>6.5</v>
      </c>
      <c r="M295" s="40">
        <v>-0.7</v>
      </c>
      <c r="N295" s="40">
        <v>-0.6</v>
      </c>
    </row>
    <row r="297" spans="1:14" x14ac:dyDescent="0.25">
      <c r="A297" s="37" t="s">
        <v>114</v>
      </c>
      <c r="C297" s="132" t="s">
        <v>97</v>
      </c>
      <c r="D297" s="132" t="s">
        <v>98</v>
      </c>
      <c r="F297" s="132" t="s">
        <v>99</v>
      </c>
      <c r="H297" s="132" t="s">
        <v>97</v>
      </c>
      <c r="I297" s="132" t="s">
        <v>98</v>
      </c>
      <c r="K297" s="132" t="s">
        <v>100</v>
      </c>
      <c r="M297" s="132" t="s">
        <v>97</v>
      </c>
      <c r="N297" s="132" t="s">
        <v>98</v>
      </c>
    </row>
    <row r="298" spans="1:14" x14ac:dyDescent="0.25">
      <c r="A298" s="34">
        <v>2019</v>
      </c>
      <c r="C298" s="39">
        <v>4787</v>
      </c>
      <c r="D298" s="39">
        <v>4944</v>
      </c>
      <c r="F298" s="34">
        <v>0</v>
      </c>
      <c r="H298" s="39">
        <v>4787</v>
      </c>
      <c r="I298" s="39">
        <v>4944</v>
      </c>
      <c r="K298" s="39">
        <v>607</v>
      </c>
      <c r="M298" s="39">
        <v>4180</v>
      </c>
      <c r="N298" s="39">
        <v>4337</v>
      </c>
    </row>
    <row r="299" spans="1:14" x14ac:dyDescent="0.25">
      <c r="A299" s="34">
        <v>2020</v>
      </c>
      <c r="C299" s="39">
        <v>4824</v>
      </c>
      <c r="D299" s="39">
        <v>4985</v>
      </c>
      <c r="F299" s="34">
        <v>0</v>
      </c>
      <c r="H299" s="39">
        <v>4824</v>
      </c>
      <c r="I299" s="39">
        <v>4985</v>
      </c>
      <c r="K299" s="39">
        <v>764</v>
      </c>
      <c r="M299" s="39">
        <v>4060</v>
      </c>
      <c r="N299" s="39">
        <v>4221</v>
      </c>
    </row>
    <row r="300" spans="1:14" x14ac:dyDescent="0.25">
      <c r="A300" s="34">
        <v>2021</v>
      </c>
      <c r="C300" s="39">
        <v>4865</v>
      </c>
      <c r="D300" s="39">
        <v>5031</v>
      </c>
      <c r="F300" s="34">
        <v>0</v>
      </c>
      <c r="H300" s="39">
        <v>4865</v>
      </c>
      <c r="I300" s="39">
        <v>5031</v>
      </c>
      <c r="K300" s="39">
        <v>862</v>
      </c>
      <c r="M300" s="39">
        <v>4003</v>
      </c>
      <c r="N300" s="39">
        <v>4169</v>
      </c>
    </row>
    <row r="301" spans="1:14" x14ac:dyDescent="0.25">
      <c r="A301" s="34">
        <v>2022</v>
      </c>
      <c r="C301" s="39">
        <v>4904</v>
      </c>
      <c r="D301" s="39">
        <v>5073</v>
      </c>
      <c r="F301" s="34">
        <v>0</v>
      </c>
      <c r="H301" s="39">
        <v>4904</v>
      </c>
      <c r="I301" s="39">
        <v>5073</v>
      </c>
      <c r="K301" s="39">
        <v>951</v>
      </c>
      <c r="M301" s="39">
        <v>3953</v>
      </c>
      <c r="N301" s="39">
        <v>4122</v>
      </c>
    </row>
    <row r="302" spans="1:14" x14ac:dyDescent="0.25">
      <c r="A302" s="34">
        <v>2023</v>
      </c>
      <c r="C302" s="39">
        <v>4945</v>
      </c>
      <c r="D302" s="39">
        <v>5115</v>
      </c>
      <c r="F302" s="34">
        <v>0</v>
      </c>
      <c r="H302" s="39">
        <v>4945</v>
      </c>
      <c r="I302" s="39">
        <v>5115</v>
      </c>
      <c r="K302" s="39">
        <v>1031</v>
      </c>
      <c r="M302" s="39">
        <v>3914</v>
      </c>
      <c r="N302" s="39">
        <v>4084</v>
      </c>
    </row>
    <row r="303" spans="1:14" x14ac:dyDescent="0.25">
      <c r="A303" s="34">
        <v>2024</v>
      </c>
      <c r="C303" s="39">
        <v>4983</v>
      </c>
      <c r="D303" s="39">
        <v>5156</v>
      </c>
      <c r="F303" s="34">
        <v>0</v>
      </c>
      <c r="H303" s="39">
        <v>4983</v>
      </c>
      <c r="I303" s="39">
        <v>5156</v>
      </c>
      <c r="K303" s="39">
        <v>1102</v>
      </c>
      <c r="M303" s="39">
        <v>3881</v>
      </c>
      <c r="N303" s="39">
        <v>4054</v>
      </c>
    </row>
    <row r="304" spans="1:14" x14ac:dyDescent="0.25">
      <c r="A304" s="34">
        <v>2025</v>
      </c>
      <c r="C304" s="39">
        <v>5021</v>
      </c>
      <c r="D304" s="39">
        <v>5197</v>
      </c>
      <c r="F304" s="34">
        <v>0</v>
      </c>
      <c r="H304" s="39">
        <v>5021</v>
      </c>
      <c r="I304" s="39">
        <v>5197</v>
      </c>
      <c r="K304" s="39">
        <v>1163</v>
      </c>
      <c r="M304" s="39">
        <v>3858</v>
      </c>
      <c r="N304" s="39">
        <v>4034</v>
      </c>
    </row>
    <row r="305" spans="1:14" x14ac:dyDescent="0.25">
      <c r="A305" s="34">
        <v>2026</v>
      </c>
      <c r="C305" s="39">
        <v>5060</v>
      </c>
      <c r="D305" s="39">
        <v>5237</v>
      </c>
      <c r="F305" s="34">
        <v>0</v>
      </c>
      <c r="H305" s="39">
        <v>5060</v>
      </c>
      <c r="I305" s="39">
        <v>5237</v>
      </c>
      <c r="K305" s="39">
        <v>1215</v>
      </c>
      <c r="M305" s="39">
        <v>3845</v>
      </c>
      <c r="N305" s="39">
        <v>4022</v>
      </c>
    </row>
    <row r="306" spans="1:14" x14ac:dyDescent="0.25">
      <c r="A306" s="34">
        <v>2027</v>
      </c>
      <c r="C306" s="39">
        <v>5100</v>
      </c>
      <c r="D306" s="39">
        <v>5279</v>
      </c>
      <c r="F306" s="34">
        <v>0</v>
      </c>
      <c r="H306" s="39">
        <v>5100</v>
      </c>
      <c r="I306" s="39">
        <v>5279</v>
      </c>
      <c r="K306" s="39">
        <v>1259</v>
      </c>
      <c r="M306" s="39">
        <v>3841</v>
      </c>
      <c r="N306" s="39">
        <v>4020</v>
      </c>
    </row>
    <row r="307" spans="1:14" x14ac:dyDescent="0.25">
      <c r="A307" s="34">
        <v>2028</v>
      </c>
      <c r="C307" s="39">
        <v>5140</v>
      </c>
      <c r="D307" s="39">
        <v>5320</v>
      </c>
      <c r="F307" s="34">
        <v>0</v>
      </c>
      <c r="H307" s="39">
        <v>5140</v>
      </c>
      <c r="I307" s="39">
        <v>5320</v>
      </c>
      <c r="K307" s="39">
        <v>1294</v>
      </c>
      <c r="M307" s="39">
        <v>3846</v>
      </c>
      <c r="N307" s="39">
        <v>4026</v>
      </c>
    </row>
    <row r="308" spans="1:14" x14ac:dyDescent="0.25">
      <c r="A308" s="132" t="s">
        <v>101</v>
      </c>
      <c r="C308" s="40">
        <v>0.8</v>
      </c>
      <c r="D308" s="40">
        <v>0.8</v>
      </c>
      <c r="H308" s="40">
        <v>0.8</v>
      </c>
      <c r="I308" s="40">
        <v>0.8</v>
      </c>
      <c r="K308" s="41">
        <v>8.8000000000000007</v>
      </c>
      <c r="M308" s="40">
        <v>-0.9</v>
      </c>
      <c r="N308" s="40">
        <v>-0.8</v>
      </c>
    </row>
    <row r="311" spans="1:14" x14ac:dyDescent="0.25">
      <c r="A311" s="34">
        <v>1</v>
      </c>
      <c r="B311" s="34" t="s">
        <v>115</v>
      </c>
    </row>
  </sheetData>
  <mergeCells count="3">
    <mergeCell ref="C5:D5"/>
    <mergeCell ref="H5:I5"/>
    <mergeCell ref="M5:N5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8.88671875" defaultRowHeight="13.2" x14ac:dyDescent="0.25"/>
  <cols>
    <col min="1" max="1" width="12.77734375" style="34" customWidth="1"/>
    <col min="2" max="2" width="7.21875" style="34" customWidth="1"/>
    <col min="3" max="3" width="10.33203125" style="34" customWidth="1"/>
    <col min="4" max="4" width="7.21875" style="34" customWidth="1"/>
    <col min="5" max="5" width="10.33203125" style="34" customWidth="1"/>
    <col min="6" max="6" width="7.21875" style="34" customWidth="1"/>
    <col min="7" max="7" width="12.33203125" style="34" customWidth="1"/>
    <col min="8" max="8" width="7.21875" style="34" customWidth="1"/>
    <col min="9" max="9" width="10.33203125" style="34" customWidth="1"/>
    <col min="10" max="10" width="7.21875" style="34" customWidth="1"/>
    <col min="11" max="11" width="12.33203125" style="34" customWidth="1"/>
    <col min="12" max="16384" width="8.88671875" style="34"/>
  </cols>
  <sheetData>
    <row r="1" spans="1:11" ht="15.6" x14ac:dyDescent="0.3">
      <c r="A1" s="142" t="s">
        <v>94</v>
      </c>
    </row>
    <row r="2" spans="1:11" ht="13.8" x14ac:dyDescent="0.25">
      <c r="A2" s="32"/>
    </row>
    <row r="3" spans="1:11" ht="13.8" x14ac:dyDescent="0.25">
      <c r="A3" s="35"/>
      <c r="B3" s="35"/>
      <c r="C3" s="36" t="s">
        <v>118</v>
      </c>
      <c r="D3" s="35"/>
      <c r="E3" s="35"/>
      <c r="F3" s="35"/>
      <c r="G3" s="35"/>
      <c r="H3" s="35"/>
      <c r="I3" s="35"/>
      <c r="J3" s="35"/>
      <c r="K3" s="35"/>
    </row>
    <row r="5" spans="1:11" ht="15.6" x14ac:dyDescent="0.25">
      <c r="A5" s="37" t="s">
        <v>92</v>
      </c>
      <c r="C5" s="132" t="s">
        <v>89</v>
      </c>
      <c r="E5" s="132" t="s">
        <v>116</v>
      </c>
      <c r="G5" s="132" t="s">
        <v>96</v>
      </c>
      <c r="I5" s="132" t="s">
        <v>100</v>
      </c>
      <c r="K5" s="132" t="s">
        <v>81</v>
      </c>
    </row>
    <row r="6" spans="1:11" x14ac:dyDescent="0.25">
      <c r="A6" s="34">
        <v>2019</v>
      </c>
      <c r="C6" s="39">
        <v>145610</v>
      </c>
      <c r="E6" s="39">
        <v>2490</v>
      </c>
      <c r="G6" s="39">
        <v>143120</v>
      </c>
      <c r="I6" s="39">
        <v>17297</v>
      </c>
      <c r="K6" s="39">
        <v>125823</v>
      </c>
    </row>
    <row r="7" spans="1:11" x14ac:dyDescent="0.25">
      <c r="A7" s="34">
        <v>2020</v>
      </c>
      <c r="C7" s="39">
        <v>146650</v>
      </c>
      <c r="E7" s="39">
        <v>2849</v>
      </c>
      <c r="G7" s="39">
        <v>143801</v>
      </c>
      <c r="I7" s="39">
        <v>20241</v>
      </c>
      <c r="K7" s="39">
        <v>123560</v>
      </c>
    </row>
    <row r="8" spans="1:11" x14ac:dyDescent="0.25">
      <c r="A8" s="34">
        <v>2021</v>
      </c>
      <c r="C8" s="39">
        <v>148011</v>
      </c>
      <c r="E8" s="39">
        <v>3213</v>
      </c>
      <c r="G8" s="39">
        <v>144798</v>
      </c>
      <c r="I8" s="39">
        <v>22922</v>
      </c>
      <c r="K8" s="39">
        <v>121876</v>
      </c>
    </row>
    <row r="9" spans="1:11" x14ac:dyDescent="0.25">
      <c r="A9" s="34">
        <v>2022</v>
      </c>
      <c r="C9" s="39">
        <v>150201</v>
      </c>
      <c r="E9" s="39">
        <v>3549</v>
      </c>
      <c r="G9" s="39">
        <v>146652</v>
      </c>
      <c r="I9" s="39">
        <v>25364</v>
      </c>
      <c r="K9" s="39">
        <v>121288</v>
      </c>
    </row>
    <row r="10" spans="1:11" x14ac:dyDescent="0.25">
      <c r="A10" s="34">
        <v>2023</v>
      </c>
      <c r="C10" s="39">
        <v>152016</v>
      </c>
      <c r="E10" s="39">
        <v>3884</v>
      </c>
      <c r="G10" s="39">
        <v>148132</v>
      </c>
      <c r="I10" s="39">
        <v>27557</v>
      </c>
      <c r="K10" s="39">
        <v>120575</v>
      </c>
    </row>
    <row r="11" spans="1:11" x14ac:dyDescent="0.25">
      <c r="A11" s="34">
        <v>2024</v>
      </c>
      <c r="C11" s="39">
        <v>154243</v>
      </c>
      <c r="E11" s="39">
        <v>4210</v>
      </c>
      <c r="G11" s="39">
        <v>150033</v>
      </c>
      <c r="I11" s="39">
        <v>29489</v>
      </c>
      <c r="K11" s="39">
        <v>120544</v>
      </c>
    </row>
    <row r="12" spans="1:11" x14ac:dyDescent="0.25">
      <c r="A12" s="34">
        <v>2025</v>
      </c>
      <c r="C12" s="39">
        <v>155571</v>
      </c>
      <c r="E12" s="39">
        <v>4483</v>
      </c>
      <c r="G12" s="39">
        <v>151088</v>
      </c>
      <c r="I12" s="39">
        <v>31164</v>
      </c>
      <c r="K12" s="39">
        <v>119924</v>
      </c>
    </row>
    <row r="13" spans="1:11" x14ac:dyDescent="0.25">
      <c r="A13" s="34">
        <v>2026</v>
      </c>
      <c r="C13" s="39">
        <v>157253</v>
      </c>
      <c r="E13" s="39">
        <v>4749</v>
      </c>
      <c r="G13" s="39">
        <v>152504</v>
      </c>
      <c r="I13" s="39">
        <v>32588</v>
      </c>
      <c r="K13" s="39">
        <v>119916</v>
      </c>
    </row>
    <row r="14" spans="1:11" x14ac:dyDescent="0.25">
      <c r="A14" s="34">
        <v>2027</v>
      </c>
      <c r="C14" s="39">
        <v>158999</v>
      </c>
      <c r="E14" s="39">
        <v>4996</v>
      </c>
      <c r="G14" s="39">
        <v>154003</v>
      </c>
      <c r="I14" s="39">
        <v>33776</v>
      </c>
      <c r="K14" s="39">
        <v>120227</v>
      </c>
    </row>
    <row r="15" spans="1:11" x14ac:dyDescent="0.25">
      <c r="A15" s="34">
        <v>2028</v>
      </c>
      <c r="C15" s="39">
        <v>161312</v>
      </c>
      <c r="E15" s="39">
        <v>5222</v>
      </c>
      <c r="G15" s="39">
        <v>156090</v>
      </c>
      <c r="I15" s="39">
        <v>34754</v>
      </c>
      <c r="K15" s="39">
        <v>121336</v>
      </c>
    </row>
    <row r="16" spans="1:11" x14ac:dyDescent="0.25">
      <c r="A16" s="132" t="s">
        <v>101</v>
      </c>
      <c r="C16" s="41">
        <v>1.1000000000000001</v>
      </c>
      <c r="E16" s="41">
        <v>8.6</v>
      </c>
      <c r="G16" s="134">
        <v>1</v>
      </c>
      <c r="I16" s="41">
        <v>8.1</v>
      </c>
      <c r="K16" s="40">
        <v>-0.4</v>
      </c>
    </row>
    <row r="18" spans="1:11" ht="13.8" x14ac:dyDescent="0.25">
      <c r="A18" s="42" t="s">
        <v>102</v>
      </c>
    </row>
    <row r="19" spans="1:11" x14ac:dyDescent="0.25">
      <c r="A19" s="37" t="s">
        <v>41</v>
      </c>
      <c r="C19" s="132" t="s">
        <v>89</v>
      </c>
      <c r="E19" s="132" t="s">
        <v>99</v>
      </c>
      <c r="G19" s="132" t="s">
        <v>96</v>
      </c>
      <c r="I19" s="132" t="s">
        <v>100</v>
      </c>
      <c r="K19" s="132" t="s">
        <v>81</v>
      </c>
    </row>
    <row r="20" spans="1:11" x14ac:dyDescent="0.25">
      <c r="A20" s="34">
        <v>2019</v>
      </c>
      <c r="C20" s="39">
        <v>34372</v>
      </c>
      <c r="E20" s="39">
        <v>623</v>
      </c>
      <c r="G20" s="39">
        <v>33749</v>
      </c>
      <c r="I20" s="39">
        <v>3600</v>
      </c>
      <c r="K20" s="39">
        <v>30149</v>
      </c>
    </row>
    <row r="21" spans="1:11" x14ac:dyDescent="0.25">
      <c r="A21" s="34">
        <v>2020</v>
      </c>
      <c r="C21" s="39">
        <v>34568</v>
      </c>
      <c r="E21" s="39">
        <v>672</v>
      </c>
      <c r="G21" s="39">
        <v>33896</v>
      </c>
      <c r="I21" s="39">
        <v>4054</v>
      </c>
      <c r="K21" s="39">
        <v>29842</v>
      </c>
    </row>
    <row r="22" spans="1:11" x14ac:dyDescent="0.25">
      <c r="A22" s="34">
        <v>2021</v>
      </c>
      <c r="C22" s="39">
        <v>34751</v>
      </c>
      <c r="E22" s="39">
        <v>794</v>
      </c>
      <c r="G22" s="39">
        <v>33957</v>
      </c>
      <c r="I22" s="39">
        <v>4466</v>
      </c>
      <c r="K22" s="39">
        <v>29491</v>
      </c>
    </row>
    <row r="23" spans="1:11" x14ac:dyDescent="0.25">
      <c r="A23" s="34">
        <v>2022</v>
      </c>
      <c r="C23" s="39">
        <v>35086</v>
      </c>
      <c r="E23" s="39">
        <v>922</v>
      </c>
      <c r="G23" s="39">
        <v>34164</v>
      </c>
      <c r="I23" s="39">
        <v>4837</v>
      </c>
      <c r="K23" s="39">
        <v>29327</v>
      </c>
    </row>
    <row r="24" spans="1:11" x14ac:dyDescent="0.25">
      <c r="A24" s="34">
        <v>2023</v>
      </c>
      <c r="C24" s="39">
        <v>35357</v>
      </c>
      <c r="E24" s="39">
        <v>1037</v>
      </c>
      <c r="G24" s="39">
        <v>34320</v>
      </c>
      <c r="I24" s="39">
        <v>5169</v>
      </c>
      <c r="K24" s="39">
        <v>29151</v>
      </c>
    </row>
    <row r="25" spans="1:11" x14ac:dyDescent="0.25">
      <c r="A25" s="34">
        <v>2024</v>
      </c>
      <c r="C25" s="39">
        <v>35730</v>
      </c>
      <c r="E25" s="39">
        <v>1131</v>
      </c>
      <c r="G25" s="39">
        <v>34599</v>
      </c>
      <c r="I25" s="39">
        <v>5462</v>
      </c>
      <c r="K25" s="39">
        <v>29137</v>
      </c>
    </row>
    <row r="26" spans="1:11" x14ac:dyDescent="0.25">
      <c r="A26" s="34">
        <v>2025</v>
      </c>
      <c r="C26" s="39">
        <v>35893</v>
      </c>
      <c r="E26" s="39">
        <v>1220</v>
      </c>
      <c r="G26" s="39">
        <v>34673</v>
      </c>
      <c r="I26" s="39">
        <v>5716</v>
      </c>
      <c r="K26" s="39">
        <v>28957</v>
      </c>
    </row>
    <row r="27" spans="1:11" x14ac:dyDescent="0.25">
      <c r="A27" s="34">
        <v>2026</v>
      </c>
      <c r="C27" s="39">
        <v>36143</v>
      </c>
      <c r="E27" s="39">
        <v>1311</v>
      </c>
      <c r="G27" s="39">
        <v>34832</v>
      </c>
      <c r="I27" s="39">
        <v>5931</v>
      </c>
      <c r="K27" s="39">
        <v>28901</v>
      </c>
    </row>
    <row r="28" spans="1:11" x14ac:dyDescent="0.25">
      <c r="A28" s="34">
        <v>2027</v>
      </c>
      <c r="C28" s="39">
        <v>36402</v>
      </c>
      <c r="E28" s="39">
        <v>1388</v>
      </c>
      <c r="G28" s="39">
        <v>35014</v>
      </c>
      <c r="I28" s="39">
        <v>6111</v>
      </c>
      <c r="K28" s="39">
        <v>28903</v>
      </c>
    </row>
    <row r="29" spans="1:11" x14ac:dyDescent="0.25">
      <c r="A29" s="34">
        <v>2028</v>
      </c>
      <c r="C29" s="39">
        <v>36779</v>
      </c>
      <c r="E29" s="39">
        <v>1441</v>
      </c>
      <c r="G29" s="39">
        <v>35338</v>
      </c>
      <c r="I29" s="39">
        <v>6259</v>
      </c>
      <c r="K29" s="39">
        <v>29079</v>
      </c>
    </row>
    <row r="30" spans="1:11" x14ac:dyDescent="0.25">
      <c r="A30" s="132" t="s">
        <v>101</v>
      </c>
      <c r="C30" s="40">
        <v>0.8</v>
      </c>
      <c r="E30" s="41">
        <v>9.8000000000000007</v>
      </c>
      <c r="G30" s="40">
        <v>0.5</v>
      </c>
      <c r="I30" s="41">
        <v>6.3</v>
      </c>
      <c r="K30" s="40">
        <v>-0.4</v>
      </c>
    </row>
    <row r="32" spans="1:11" x14ac:dyDescent="0.25">
      <c r="A32" s="37" t="s">
        <v>43</v>
      </c>
      <c r="C32" s="132" t="s">
        <v>89</v>
      </c>
      <c r="E32" s="132" t="s">
        <v>99</v>
      </c>
      <c r="G32" s="132" t="s">
        <v>96</v>
      </c>
      <c r="I32" s="132" t="s">
        <v>100</v>
      </c>
      <c r="K32" s="132" t="s">
        <v>81</v>
      </c>
    </row>
    <row r="33" spans="1:11" x14ac:dyDescent="0.25">
      <c r="A33" s="34">
        <v>2019</v>
      </c>
      <c r="C33" s="39">
        <v>13240</v>
      </c>
      <c r="E33" s="39">
        <v>57</v>
      </c>
      <c r="G33" s="39">
        <v>13183</v>
      </c>
      <c r="I33" s="39">
        <v>1257</v>
      </c>
      <c r="K33" s="39">
        <v>11926</v>
      </c>
    </row>
    <row r="34" spans="1:11" x14ac:dyDescent="0.25">
      <c r="A34" s="34">
        <v>2020</v>
      </c>
      <c r="C34" s="39">
        <v>13363</v>
      </c>
      <c r="E34" s="39">
        <v>64</v>
      </c>
      <c r="G34" s="39">
        <v>13299</v>
      </c>
      <c r="I34" s="39">
        <v>1408</v>
      </c>
      <c r="K34" s="39">
        <v>11891</v>
      </c>
    </row>
    <row r="35" spans="1:11" x14ac:dyDescent="0.25">
      <c r="A35" s="34">
        <v>2021</v>
      </c>
      <c r="C35" s="39">
        <v>13568</v>
      </c>
      <c r="E35" s="39">
        <v>73</v>
      </c>
      <c r="G35" s="39">
        <v>13495</v>
      </c>
      <c r="I35" s="39">
        <v>1548</v>
      </c>
      <c r="K35" s="39">
        <v>11947</v>
      </c>
    </row>
    <row r="36" spans="1:11" x14ac:dyDescent="0.25">
      <c r="A36" s="34">
        <v>2022</v>
      </c>
      <c r="C36" s="39">
        <v>13850</v>
      </c>
      <c r="E36" s="39">
        <v>82</v>
      </c>
      <c r="G36" s="39">
        <v>13768</v>
      </c>
      <c r="I36" s="39">
        <v>1674</v>
      </c>
      <c r="K36" s="39">
        <v>12094</v>
      </c>
    </row>
    <row r="37" spans="1:11" x14ac:dyDescent="0.25">
      <c r="A37" s="34">
        <v>2023</v>
      </c>
      <c r="C37" s="39">
        <v>14087</v>
      </c>
      <c r="E37" s="39">
        <v>90</v>
      </c>
      <c r="G37" s="39">
        <v>13997</v>
      </c>
      <c r="I37" s="39">
        <v>1787</v>
      </c>
      <c r="K37" s="39">
        <v>12210</v>
      </c>
    </row>
    <row r="38" spans="1:11" x14ac:dyDescent="0.25">
      <c r="A38" s="34">
        <v>2024</v>
      </c>
      <c r="C38" s="39">
        <v>14354</v>
      </c>
      <c r="E38" s="39">
        <v>99</v>
      </c>
      <c r="G38" s="39">
        <v>14255</v>
      </c>
      <c r="I38" s="39">
        <v>1885</v>
      </c>
      <c r="K38" s="39">
        <v>12370</v>
      </c>
    </row>
    <row r="39" spans="1:11" x14ac:dyDescent="0.25">
      <c r="A39" s="34">
        <v>2025</v>
      </c>
      <c r="C39" s="39">
        <v>14548</v>
      </c>
      <c r="E39" s="39">
        <v>108</v>
      </c>
      <c r="G39" s="39">
        <v>14440</v>
      </c>
      <c r="I39" s="39">
        <v>1969</v>
      </c>
      <c r="K39" s="39">
        <v>12471</v>
      </c>
    </row>
    <row r="40" spans="1:11" x14ac:dyDescent="0.25">
      <c r="A40" s="34">
        <v>2026</v>
      </c>
      <c r="C40" s="39">
        <v>14763</v>
      </c>
      <c r="E40" s="39">
        <v>116</v>
      </c>
      <c r="G40" s="39">
        <v>14647</v>
      </c>
      <c r="I40" s="39">
        <v>2041</v>
      </c>
      <c r="K40" s="39">
        <v>12606</v>
      </c>
    </row>
    <row r="41" spans="1:11" x14ac:dyDescent="0.25">
      <c r="A41" s="34">
        <v>2027</v>
      </c>
      <c r="C41" s="39">
        <v>14987</v>
      </c>
      <c r="E41" s="39">
        <v>125</v>
      </c>
      <c r="G41" s="39">
        <v>14862</v>
      </c>
      <c r="I41" s="39">
        <v>2100</v>
      </c>
      <c r="K41" s="39">
        <v>12762</v>
      </c>
    </row>
    <row r="42" spans="1:11" x14ac:dyDescent="0.25">
      <c r="A42" s="34">
        <v>2028</v>
      </c>
      <c r="C42" s="39">
        <v>15260</v>
      </c>
      <c r="E42" s="39">
        <v>133</v>
      </c>
      <c r="G42" s="39">
        <v>15127</v>
      </c>
      <c r="I42" s="39">
        <v>2148</v>
      </c>
      <c r="K42" s="39">
        <v>12979</v>
      </c>
    </row>
    <row r="43" spans="1:11" x14ac:dyDescent="0.25">
      <c r="A43" s="132" t="s">
        <v>101</v>
      </c>
      <c r="C43" s="41">
        <v>1.6</v>
      </c>
      <c r="E43" s="41">
        <v>9.9</v>
      </c>
      <c r="G43" s="41">
        <v>1.5</v>
      </c>
      <c r="I43" s="41">
        <v>6.1</v>
      </c>
      <c r="K43" s="40">
        <v>0.9</v>
      </c>
    </row>
    <row r="45" spans="1:11" x14ac:dyDescent="0.25">
      <c r="A45" s="37" t="s">
        <v>45</v>
      </c>
      <c r="C45" s="132" t="s">
        <v>89</v>
      </c>
      <c r="E45" s="132" t="s">
        <v>99</v>
      </c>
      <c r="G45" s="132" t="s">
        <v>96</v>
      </c>
      <c r="I45" s="132" t="s">
        <v>100</v>
      </c>
      <c r="K45" s="132" t="s">
        <v>81</v>
      </c>
    </row>
    <row r="46" spans="1:11" x14ac:dyDescent="0.25">
      <c r="A46" s="34">
        <v>2019</v>
      </c>
      <c r="C46" s="39">
        <v>68831</v>
      </c>
      <c r="E46" s="39">
        <v>1218</v>
      </c>
      <c r="G46" s="39">
        <v>67613</v>
      </c>
      <c r="I46" s="39">
        <v>9435</v>
      </c>
      <c r="K46" s="39">
        <v>58178</v>
      </c>
    </row>
    <row r="47" spans="1:11" x14ac:dyDescent="0.25">
      <c r="A47" s="34">
        <v>2020</v>
      </c>
      <c r="C47" s="39">
        <v>69327</v>
      </c>
      <c r="E47" s="39">
        <v>1445</v>
      </c>
      <c r="G47" s="39">
        <v>67882</v>
      </c>
      <c r="I47" s="39">
        <v>11227</v>
      </c>
      <c r="K47" s="39">
        <v>56655</v>
      </c>
    </row>
    <row r="48" spans="1:11" x14ac:dyDescent="0.25">
      <c r="A48" s="34">
        <v>2021</v>
      </c>
      <c r="C48" s="39">
        <v>70035</v>
      </c>
      <c r="E48" s="39">
        <v>1621</v>
      </c>
      <c r="G48" s="39">
        <v>68414</v>
      </c>
      <c r="I48" s="39">
        <v>12853</v>
      </c>
      <c r="K48" s="39">
        <v>55561</v>
      </c>
    </row>
    <row r="49" spans="1:11" x14ac:dyDescent="0.25">
      <c r="A49" s="34">
        <v>2022</v>
      </c>
      <c r="C49" s="39">
        <v>71180</v>
      </c>
      <c r="E49" s="39">
        <v>1785</v>
      </c>
      <c r="G49" s="39">
        <v>69395</v>
      </c>
      <c r="I49" s="39">
        <v>14327</v>
      </c>
      <c r="K49" s="39">
        <v>55068</v>
      </c>
    </row>
    <row r="50" spans="1:11" x14ac:dyDescent="0.25">
      <c r="A50" s="34">
        <v>2023</v>
      </c>
      <c r="C50" s="39">
        <v>72131</v>
      </c>
      <c r="E50" s="39">
        <v>1951</v>
      </c>
      <c r="G50" s="39">
        <v>70180</v>
      </c>
      <c r="I50" s="39">
        <v>15651</v>
      </c>
      <c r="K50" s="39">
        <v>54529</v>
      </c>
    </row>
    <row r="51" spans="1:11" x14ac:dyDescent="0.25">
      <c r="A51" s="34">
        <v>2024</v>
      </c>
      <c r="C51" s="39">
        <v>73273</v>
      </c>
      <c r="E51" s="39">
        <v>2111</v>
      </c>
      <c r="G51" s="39">
        <v>71162</v>
      </c>
      <c r="I51" s="39">
        <v>16816</v>
      </c>
      <c r="K51" s="39">
        <v>54346</v>
      </c>
    </row>
    <row r="52" spans="1:11" x14ac:dyDescent="0.25">
      <c r="A52" s="34">
        <v>2025</v>
      </c>
      <c r="C52" s="39">
        <v>73995</v>
      </c>
      <c r="E52" s="39">
        <v>2228</v>
      </c>
      <c r="G52" s="39">
        <v>71767</v>
      </c>
      <c r="I52" s="39">
        <v>17825</v>
      </c>
      <c r="K52" s="39">
        <v>53942</v>
      </c>
    </row>
    <row r="53" spans="1:11" x14ac:dyDescent="0.25">
      <c r="A53" s="34">
        <v>2026</v>
      </c>
      <c r="C53" s="39">
        <v>74880</v>
      </c>
      <c r="E53" s="39">
        <v>2334</v>
      </c>
      <c r="G53" s="39">
        <v>72546</v>
      </c>
      <c r="I53" s="39">
        <v>18681</v>
      </c>
      <c r="K53" s="39">
        <v>53865</v>
      </c>
    </row>
    <row r="54" spans="1:11" x14ac:dyDescent="0.25">
      <c r="A54" s="34">
        <v>2027</v>
      </c>
      <c r="C54" s="39">
        <v>75796</v>
      </c>
      <c r="E54" s="39">
        <v>2436</v>
      </c>
      <c r="G54" s="39">
        <v>73360</v>
      </c>
      <c r="I54" s="39">
        <v>19396</v>
      </c>
      <c r="K54" s="39">
        <v>53964</v>
      </c>
    </row>
    <row r="55" spans="1:11" x14ac:dyDescent="0.25">
      <c r="A55" s="34">
        <v>2028</v>
      </c>
      <c r="C55" s="39">
        <v>76990</v>
      </c>
      <c r="E55" s="39">
        <v>2538</v>
      </c>
      <c r="G55" s="39">
        <v>74452</v>
      </c>
      <c r="I55" s="39">
        <v>19982</v>
      </c>
      <c r="K55" s="39">
        <v>54470</v>
      </c>
    </row>
    <row r="56" spans="1:11" x14ac:dyDescent="0.25">
      <c r="A56" s="132" t="s">
        <v>101</v>
      </c>
      <c r="C56" s="41">
        <v>1.3</v>
      </c>
      <c r="E56" s="41">
        <v>8.5</v>
      </c>
      <c r="G56" s="41">
        <v>1.1000000000000001</v>
      </c>
      <c r="I56" s="41">
        <v>8.6999999999999993</v>
      </c>
      <c r="K56" s="40">
        <v>-0.7</v>
      </c>
    </row>
    <row r="58" spans="1:11" x14ac:dyDescent="0.25">
      <c r="A58" s="37" t="s">
        <v>47</v>
      </c>
      <c r="C58" s="132" t="s">
        <v>89</v>
      </c>
      <c r="E58" s="132" t="s">
        <v>99</v>
      </c>
      <c r="G58" s="132" t="s">
        <v>96</v>
      </c>
      <c r="I58" s="132" t="s">
        <v>100</v>
      </c>
      <c r="K58" s="132" t="s">
        <v>81</v>
      </c>
    </row>
    <row r="59" spans="1:11" x14ac:dyDescent="0.25">
      <c r="A59" s="34">
        <v>2019</v>
      </c>
      <c r="C59" s="39">
        <v>12920</v>
      </c>
      <c r="E59" s="39">
        <v>107</v>
      </c>
      <c r="G59" s="39">
        <v>12813</v>
      </c>
      <c r="I59" s="39">
        <v>682</v>
      </c>
      <c r="K59" s="39">
        <v>12131</v>
      </c>
    </row>
    <row r="60" spans="1:11" x14ac:dyDescent="0.25">
      <c r="A60" s="34">
        <v>2020</v>
      </c>
      <c r="C60" s="39">
        <v>13017</v>
      </c>
      <c r="E60" s="39">
        <v>122</v>
      </c>
      <c r="G60" s="39">
        <v>12895</v>
      </c>
      <c r="I60" s="39">
        <v>826</v>
      </c>
      <c r="K60" s="39">
        <v>12069</v>
      </c>
    </row>
    <row r="61" spans="1:11" x14ac:dyDescent="0.25">
      <c r="A61" s="34">
        <v>2021</v>
      </c>
      <c r="C61" s="39">
        <v>13141</v>
      </c>
      <c r="E61" s="39">
        <v>137</v>
      </c>
      <c r="G61" s="39">
        <v>13004</v>
      </c>
      <c r="I61" s="39">
        <v>956</v>
      </c>
      <c r="K61" s="39">
        <v>12048</v>
      </c>
    </row>
    <row r="62" spans="1:11" x14ac:dyDescent="0.25">
      <c r="A62" s="34">
        <v>2022</v>
      </c>
      <c r="C62" s="39">
        <v>13348</v>
      </c>
      <c r="E62" s="39">
        <v>149</v>
      </c>
      <c r="G62" s="39">
        <v>13199</v>
      </c>
      <c r="I62" s="39">
        <v>1074</v>
      </c>
      <c r="K62" s="39">
        <v>12125</v>
      </c>
    </row>
    <row r="63" spans="1:11" x14ac:dyDescent="0.25">
      <c r="A63" s="34">
        <v>2023</v>
      </c>
      <c r="C63" s="39">
        <v>13516</v>
      </c>
      <c r="E63" s="39">
        <v>159</v>
      </c>
      <c r="G63" s="39">
        <v>13357</v>
      </c>
      <c r="I63" s="39">
        <v>1181</v>
      </c>
      <c r="K63" s="39">
        <v>12176</v>
      </c>
    </row>
    <row r="64" spans="1:11" x14ac:dyDescent="0.25">
      <c r="A64" s="34">
        <v>2024</v>
      </c>
      <c r="C64" s="39">
        <v>13726</v>
      </c>
      <c r="E64" s="39">
        <v>174</v>
      </c>
      <c r="G64" s="39">
        <v>13552</v>
      </c>
      <c r="I64" s="39">
        <v>1275</v>
      </c>
      <c r="K64" s="39">
        <v>12277</v>
      </c>
    </row>
    <row r="65" spans="1:11" x14ac:dyDescent="0.25">
      <c r="A65" s="34">
        <v>2025</v>
      </c>
      <c r="C65" s="39">
        <v>13840</v>
      </c>
      <c r="E65" s="39">
        <v>187</v>
      </c>
      <c r="G65" s="39">
        <v>13653</v>
      </c>
      <c r="I65" s="39">
        <v>1357</v>
      </c>
      <c r="K65" s="39">
        <v>12296</v>
      </c>
    </row>
    <row r="66" spans="1:11" x14ac:dyDescent="0.25">
      <c r="A66" s="34">
        <v>2026</v>
      </c>
      <c r="C66" s="39">
        <v>13997</v>
      </c>
      <c r="E66" s="39">
        <v>201</v>
      </c>
      <c r="G66" s="39">
        <v>13796</v>
      </c>
      <c r="I66" s="39">
        <v>1426</v>
      </c>
      <c r="K66" s="39">
        <v>12370</v>
      </c>
    </row>
    <row r="67" spans="1:11" x14ac:dyDescent="0.25">
      <c r="A67" s="34">
        <v>2027</v>
      </c>
      <c r="C67" s="39">
        <v>14162</v>
      </c>
      <c r="E67" s="39">
        <v>215</v>
      </c>
      <c r="G67" s="39">
        <v>13947</v>
      </c>
      <c r="I67" s="39">
        <v>1484</v>
      </c>
      <c r="K67" s="39">
        <v>12463</v>
      </c>
    </row>
    <row r="68" spans="1:11" x14ac:dyDescent="0.25">
      <c r="A68" s="34">
        <v>2028</v>
      </c>
      <c r="C68" s="39">
        <v>14390</v>
      </c>
      <c r="E68" s="39">
        <v>229</v>
      </c>
      <c r="G68" s="39">
        <v>14161</v>
      </c>
      <c r="I68" s="39">
        <v>1532</v>
      </c>
      <c r="K68" s="39">
        <v>12629</v>
      </c>
    </row>
    <row r="69" spans="1:11" x14ac:dyDescent="0.25">
      <c r="A69" s="132" t="s">
        <v>101</v>
      </c>
      <c r="C69" s="41">
        <v>1.2</v>
      </c>
      <c r="E69" s="41">
        <v>8.8000000000000007</v>
      </c>
      <c r="G69" s="41">
        <v>1.1000000000000001</v>
      </c>
      <c r="I69" s="41">
        <v>9.4</v>
      </c>
      <c r="K69" s="40">
        <v>0.4</v>
      </c>
    </row>
    <row r="71" spans="1:11" x14ac:dyDescent="0.25">
      <c r="A71" s="37" t="s">
        <v>49</v>
      </c>
      <c r="C71" s="132" t="s">
        <v>89</v>
      </c>
      <c r="E71" s="132" t="s">
        <v>99</v>
      </c>
      <c r="G71" s="132" t="s">
        <v>96</v>
      </c>
      <c r="I71" s="132" t="s">
        <v>100</v>
      </c>
      <c r="K71" s="132" t="s">
        <v>81</v>
      </c>
    </row>
    <row r="72" spans="1:11" x14ac:dyDescent="0.25">
      <c r="A72" s="34">
        <v>2019</v>
      </c>
      <c r="C72" s="39">
        <v>9395</v>
      </c>
      <c r="E72" s="39">
        <v>84</v>
      </c>
      <c r="G72" s="39">
        <v>9311</v>
      </c>
      <c r="I72" s="39">
        <v>1465</v>
      </c>
      <c r="K72" s="39">
        <v>7846</v>
      </c>
    </row>
    <row r="73" spans="1:11" x14ac:dyDescent="0.25">
      <c r="A73" s="34">
        <v>2020</v>
      </c>
      <c r="C73" s="39">
        <v>9488</v>
      </c>
      <c r="E73" s="39">
        <v>110</v>
      </c>
      <c r="G73" s="39">
        <v>9378</v>
      </c>
      <c r="I73" s="39">
        <v>1721</v>
      </c>
      <c r="K73" s="39">
        <v>7657</v>
      </c>
    </row>
    <row r="74" spans="1:11" x14ac:dyDescent="0.25">
      <c r="A74" s="34">
        <v>2021</v>
      </c>
      <c r="C74" s="39">
        <v>9597</v>
      </c>
      <c r="E74" s="39">
        <v>126</v>
      </c>
      <c r="G74" s="39">
        <v>9471</v>
      </c>
      <c r="I74" s="39">
        <v>1957</v>
      </c>
      <c r="K74" s="39">
        <v>7514</v>
      </c>
    </row>
    <row r="75" spans="1:11" x14ac:dyDescent="0.25">
      <c r="A75" s="34">
        <v>2022</v>
      </c>
      <c r="C75" s="39">
        <v>9757</v>
      </c>
      <c r="E75" s="39">
        <v>128</v>
      </c>
      <c r="G75" s="39">
        <v>9629</v>
      </c>
      <c r="I75" s="39">
        <v>2182</v>
      </c>
      <c r="K75" s="39">
        <v>7447</v>
      </c>
    </row>
    <row r="76" spans="1:11" x14ac:dyDescent="0.25">
      <c r="A76" s="34">
        <v>2023</v>
      </c>
      <c r="C76" s="39">
        <v>9897</v>
      </c>
      <c r="E76" s="39">
        <v>141</v>
      </c>
      <c r="G76" s="39">
        <v>9756</v>
      </c>
      <c r="I76" s="39">
        <v>2386</v>
      </c>
      <c r="K76" s="39">
        <v>7370</v>
      </c>
    </row>
    <row r="77" spans="1:11" x14ac:dyDescent="0.25">
      <c r="A77" s="34">
        <v>2024</v>
      </c>
      <c r="C77" s="39">
        <v>10063</v>
      </c>
      <c r="E77" s="39">
        <v>164</v>
      </c>
      <c r="G77" s="39">
        <v>9899</v>
      </c>
      <c r="I77" s="39">
        <v>2566</v>
      </c>
      <c r="K77" s="39">
        <v>7333</v>
      </c>
    </row>
    <row r="78" spans="1:11" x14ac:dyDescent="0.25">
      <c r="A78" s="34">
        <v>2025</v>
      </c>
      <c r="C78" s="39">
        <v>10172</v>
      </c>
      <c r="E78" s="39">
        <v>186</v>
      </c>
      <c r="G78" s="39">
        <v>9986</v>
      </c>
      <c r="I78" s="39">
        <v>2723</v>
      </c>
      <c r="K78" s="39">
        <v>7263</v>
      </c>
    </row>
    <row r="79" spans="1:11" x14ac:dyDescent="0.25">
      <c r="A79" s="34">
        <v>2026</v>
      </c>
      <c r="C79" s="39">
        <v>10305</v>
      </c>
      <c r="E79" s="39">
        <v>209</v>
      </c>
      <c r="G79" s="39">
        <v>10096</v>
      </c>
      <c r="I79" s="39">
        <v>2857</v>
      </c>
      <c r="K79" s="39">
        <v>7239</v>
      </c>
    </row>
    <row r="80" spans="1:11" x14ac:dyDescent="0.25">
      <c r="A80" s="34">
        <v>2027</v>
      </c>
      <c r="C80" s="39">
        <v>10442</v>
      </c>
      <c r="E80" s="39">
        <v>231</v>
      </c>
      <c r="G80" s="39">
        <v>10211</v>
      </c>
      <c r="I80" s="39">
        <v>2969</v>
      </c>
      <c r="K80" s="39">
        <v>7242</v>
      </c>
    </row>
    <row r="81" spans="1:11" x14ac:dyDescent="0.25">
      <c r="A81" s="34">
        <v>2028</v>
      </c>
      <c r="C81" s="39">
        <v>10614</v>
      </c>
      <c r="E81" s="39">
        <v>253</v>
      </c>
      <c r="G81" s="39">
        <v>10361</v>
      </c>
      <c r="I81" s="39">
        <v>3062</v>
      </c>
      <c r="K81" s="39">
        <v>7299</v>
      </c>
    </row>
    <row r="82" spans="1:11" x14ac:dyDescent="0.25">
      <c r="A82" s="132" t="s">
        <v>101</v>
      </c>
      <c r="C82" s="41">
        <v>1.4</v>
      </c>
      <c r="E82" s="39">
        <v>13</v>
      </c>
      <c r="G82" s="41">
        <v>1.2</v>
      </c>
      <c r="I82" s="41">
        <v>8.5</v>
      </c>
      <c r="K82" s="40">
        <v>-0.8</v>
      </c>
    </row>
    <row r="84" spans="1:11" x14ac:dyDescent="0.25">
      <c r="A84" s="37" t="s">
        <v>51</v>
      </c>
      <c r="C84" s="132" t="s">
        <v>89</v>
      </c>
      <c r="E84" s="132" t="s">
        <v>99</v>
      </c>
      <c r="G84" s="132" t="s">
        <v>96</v>
      </c>
      <c r="I84" s="132" t="s">
        <v>100</v>
      </c>
      <c r="K84" s="132" t="s">
        <v>81</v>
      </c>
    </row>
    <row r="85" spans="1:11" x14ac:dyDescent="0.25">
      <c r="A85" s="34">
        <v>2019</v>
      </c>
      <c r="C85" s="39">
        <v>6852</v>
      </c>
      <c r="E85" s="39">
        <v>402</v>
      </c>
      <c r="G85" s="39">
        <v>6450</v>
      </c>
      <c r="I85" s="39">
        <v>857</v>
      </c>
      <c r="K85" s="39">
        <v>5593</v>
      </c>
    </row>
    <row r="86" spans="1:11" x14ac:dyDescent="0.25">
      <c r="A86" s="34">
        <v>2020</v>
      </c>
      <c r="C86" s="39">
        <v>6887</v>
      </c>
      <c r="E86" s="39">
        <v>437</v>
      </c>
      <c r="G86" s="39">
        <v>6450</v>
      </c>
      <c r="I86" s="39">
        <v>1004</v>
      </c>
      <c r="K86" s="39">
        <v>5446</v>
      </c>
    </row>
    <row r="87" spans="1:11" x14ac:dyDescent="0.25">
      <c r="A87" s="34">
        <v>2021</v>
      </c>
      <c r="C87" s="39">
        <v>6919</v>
      </c>
      <c r="E87" s="39">
        <v>462</v>
      </c>
      <c r="G87" s="39">
        <v>6457</v>
      </c>
      <c r="I87" s="39">
        <v>1143</v>
      </c>
      <c r="K87" s="39">
        <v>5314</v>
      </c>
    </row>
    <row r="88" spans="1:11" x14ac:dyDescent="0.25">
      <c r="A88" s="34">
        <v>2022</v>
      </c>
      <c r="C88" s="39">
        <v>6979</v>
      </c>
      <c r="E88" s="39">
        <v>484</v>
      </c>
      <c r="G88" s="39">
        <v>6495</v>
      </c>
      <c r="I88" s="39">
        <v>1269</v>
      </c>
      <c r="K88" s="39">
        <v>5226</v>
      </c>
    </row>
    <row r="89" spans="1:11" x14ac:dyDescent="0.25">
      <c r="A89" s="34">
        <v>2023</v>
      </c>
      <c r="C89" s="39">
        <v>7028</v>
      </c>
      <c r="E89" s="39">
        <v>505</v>
      </c>
      <c r="G89" s="39">
        <v>6523</v>
      </c>
      <c r="I89" s="39">
        <v>1383</v>
      </c>
      <c r="K89" s="39">
        <v>5140</v>
      </c>
    </row>
    <row r="90" spans="1:11" x14ac:dyDescent="0.25">
      <c r="A90" s="34">
        <v>2024</v>
      </c>
      <c r="C90" s="39">
        <v>7097</v>
      </c>
      <c r="E90" s="39">
        <v>531</v>
      </c>
      <c r="G90" s="39">
        <v>6566</v>
      </c>
      <c r="I90" s="39">
        <v>1484</v>
      </c>
      <c r="K90" s="39">
        <v>5082</v>
      </c>
    </row>
    <row r="91" spans="1:11" x14ac:dyDescent="0.25">
      <c r="A91" s="34">
        <v>2025</v>
      </c>
      <c r="C91" s="39">
        <v>7122</v>
      </c>
      <c r="E91" s="39">
        <v>555</v>
      </c>
      <c r="G91" s="39">
        <v>6567</v>
      </c>
      <c r="I91" s="39">
        <v>1575</v>
      </c>
      <c r="K91" s="39">
        <v>4992</v>
      </c>
    </row>
    <row r="92" spans="1:11" x14ac:dyDescent="0.25">
      <c r="A92" s="34">
        <v>2026</v>
      </c>
      <c r="C92" s="39">
        <v>7166</v>
      </c>
      <c r="E92" s="39">
        <v>579</v>
      </c>
      <c r="G92" s="39">
        <v>6587</v>
      </c>
      <c r="I92" s="39">
        <v>1652</v>
      </c>
      <c r="K92" s="39">
        <v>4935</v>
      </c>
    </row>
    <row r="93" spans="1:11" x14ac:dyDescent="0.25">
      <c r="A93" s="34">
        <v>2027</v>
      </c>
      <c r="C93" s="39">
        <v>7210</v>
      </c>
      <c r="E93" s="39">
        <v>603</v>
      </c>
      <c r="G93" s="39">
        <v>6607</v>
      </c>
      <c r="I93" s="39">
        <v>1716</v>
      </c>
      <c r="K93" s="39">
        <v>4891</v>
      </c>
    </row>
    <row r="94" spans="1:11" x14ac:dyDescent="0.25">
      <c r="A94" s="34">
        <v>2028</v>
      </c>
      <c r="C94" s="39">
        <v>7279</v>
      </c>
      <c r="E94" s="39">
        <v>628</v>
      </c>
      <c r="G94" s="39">
        <v>6651</v>
      </c>
      <c r="I94" s="39">
        <v>1771</v>
      </c>
      <c r="K94" s="39">
        <v>4880</v>
      </c>
    </row>
    <row r="95" spans="1:11" x14ac:dyDescent="0.25">
      <c r="A95" s="132" t="s">
        <v>101</v>
      </c>
      <c r="C95" s="40">
        <v>0.7</v>
      </c>
      <c r="E95" s="41">
        <v>5.0999999999999996</v>
      </c>
      <c r="G95" s="40">
        <v>0.3</v>
      </c>
      <c r="I95" s="41">
        <v>8.4</v>
      </c>
      <c r="K95" s="41">
        <v>-1.5</v>
      </c>
    </row>
    <row r="97" spans="1:11" ht="13.8" x14ac:dyDescent="0.25">
      <c r="A97" s="42" t="s">
        <v>103</v>
      </c>
    </row>
    <row r="99" spans="1:11" x14ac:dyDescent="0.25">
      <c r="A99" s="37" t="s">
        <v>104</v>
      </c>
      <c r="C99" s="132" t="s">
        <v>89</v>
      </c>
      <c r="E99" s="132" t="s">
        <v>99</v>
      </c>
      <c r="G99" s="132" t="s">
        <v>96</v>
      </c>
      <c r="I99" s="132" t="s">
        <v>100</v>
      </c>
      <c r="K99" s="132" t="s">
        <v>81</v>
      </c>
    </row>
    <row r="100" spans="1:11" x14ac:dyDescent="0.25">
      <c r="A100" s="34">
        <v>2019</v>
      </c>
      <c r="C100" s="39">
        <v>1868</v>
      </c>
      <c r="E100" s="39">
        <v>8</v>
      </c>
      <c r="G100" s="39">
        <v>1860</v>
      </c>
      <c r="I100" s="39">
        <v>178</v>
      </c>
      <c r="K100" s="39">
        <v>1682</v>
      </c>
    </row>
    <row r="101" spans="1:11" x14ac:dyDescent="0.25">
      <c r="A101" s="34">
        <v>2020</v>
      </c>
      <c r="C101" s="39">
        <v>1886</v>
      </c>
      <c r="E101" s="39">
        <v>9</v>
      </c>
      <c r="G101" s="39">
        <v>1877</v>
      </c>
      <c r="I101" s="39">
        <v>199</v>
      </c>
      <c r="K101" s="39">
        <v>1678</v>
      </c>
    </row>
    <row r="102" spans="1:11" x14ac:dyDescent="0.25">
      <c r="A102" s="34">
        <v>2021</v>
      </c>
      <c r="C102" s="39">
        <v>1915</v>
      </c>
      <c r="E102" s="39">
        <v>11</v>
      </c>
      <c r="G102" s="39">
        <v>1904</v>
      </c>
      <c r="I102" s="39">
        <v>219</v>
      </c>
      <c r="K102" s="39">
        <v>1686</v>
      </c>
    </row>
    <row r="103" spans="1:11" x14ac:dyDescent="0.25">
      <c r="A103" s="34">
        <v>2022</v>
      </c>
      <c r="C103" s="39">
        <v>1955</v>
      </c>
      <c r="E103" s="39">
        <v>12</v>
      </c>
      <c r="G103" s="39">
        <v>1943</v>
      </c>
      <c r="I103" s="39">
        <v>237</v>
      </c>
      <c r="K103" s="39">
        <v>1706</v>
      </c>
    </row>
    <row r="104" spans="1:11" x14ac:dyDescent="0.25">
      <c r="A104" s="34">
        <v>2023</v>
      </c>
      <c r="C104" s="39">
        <v>1988</v>
      </c>
      <c r="E104" s="39">
        <v>13</v>
      </c>
      <c r="G104" s="39">
        <v>1975</v>
      </c>
      <c r="I104" s="39">
        <v>253</v>
      </c>
      <c r="K104" s="39">
        <v>1722</v>
      </c>
    </row>
    <row r="105" spans="1:11" x14ac:dyDescent="0.25">
      <c r="A105" s="34">
        <v>2024</v>
      </c>
      <c r="C105" s="39">
        <v>2026</v>
      </c>
      <c r="E105" s="39">
        <v>15</v>
      </c>
      <c r="G105" s="39">
        <v>2011</v>
      </c>
      <c r="I105" s="39">
        <v>266</v>
      </c>
      <c r="K105" s="39">
        <v>1745</v>
      </c>
    </row>
    <row r="106" spans="1:11" x14ac:dyDescent="0.25">
      <c r="A106" s="34">
        <v>2025</v>
      </c>
      <c r="C106" s="39">
        <v>2053</v>
      </c>
      <c r="E106" s="39">
        <v>16</v>
      </c>
      <c r="G106" s="39">
        <v>2037</v>
      </c>
      <c r="I106" s="39">
        <v>278</v>
      </c>
      <c r="K106" s="39">
        <v>1759</v>
      </c>
    </row>
    <row r="107" spans="1:11" x14ac:dyDescent="0.25">
      <c r="A107" s="34">
        <v>2026</v>
      </c>
      <c r="C107" s="39">
        <v>2084</v>
      </c>
      <c r="E107" s="39">
        <v>17</v>
      </c>
      <c r="G107" s="39">
        <v>2067</v>
      </c>
      <c r="I107" s="39">
        <v>288</v>
      </c>
      <c r="K107" s="39">
        <v>1779</v>
      </c>
    </row>
    <row r="108" spans="1:11" x14ac:dyDescent="0.25">
      <c r="A108" s="34">
        <v>2027</v>
      </c>
      <c r="C108" s="39">
        <v>2115</v>
      </c>
      <c r="E108" s="39">
        <v>18</v>
      </c>
      <c r="G108" s="39">
        <v>2097</v>
      </c>
      <c r="I108" s="39">
        <v>297</v>
      </c>
      <c r="K108" s="39">
        <v>1800</v>
      </c>
    </row>
    <row r="109" spans="1:11" x14ac:dyDescent="0.25">
      <c r="A109" s="34">
        <v>2028</v>
      </c>
      <c r="C109" s="39">
        <v>2154</v>
      </c>
      <c r="E109" s="39">
        <v>19</v>
      </c>
      <c r="G109" s="39">
        <v>2135</v>
      </c>
      <c r="I109" s="39">
        <v>304</v>
      </c>
      <c r="K109" s="39">
        <v>1831</v>
      </c>
    </row>
    <row r="110" spans="1:11" x14ac:dyDescent="0.25">
      <c r="A110" s="132" t="s">
        <v>101</v>
      </c>
      <c r="C110" s="41">
        <v>1.6</v>
      </c>
      <c r="E110" s="41">
        <v>9.9</v>
      </c>
      <c r="G110" s="41">
        <v>1.5</v>
      </c>
      <c r="I110" s="41">
        <v>6.1</v>
      </c>
      <c r="K110" s="40">
        <v>0.9</v>
      </c>
    </row>
    <row r="112" spans="1:11" x14ac:dyDescent="0.25">
      <c r="A112" s="37" t="s">
        <v>43</v>
      </c>
      <c r="C112" s="132" t="s">
        <v>89</v>
      </c>
      <c r="E112" s="132" t="s">
        <v>99</v>
      </c>
      <c r="G112" s="132" t="s">
        <v>96</v>
      </c>
      <c r="I112" s="132" t="s">
        <v>100</v>
      </c>
      <c r="K112" s="132" t="s">
        <v>81</v>
      </c>
    </row>
    <row r="113" spans="1:11" x14ac:dyDescent="0.25">
      <c r="A113" s="34">
        <v>2019</v>
      </c>
      <c r="C113" s="39">
        <v>6253</v>
      </c>
      <c r="E113" s="39">
        <v>28</v>
      </c>
      <c r="G113" s="39">
        <v>6225</v>
      </c>
      <c r="I113" s="39">
        <v>604</v>
      </c>
      <c r="K113" s="39">
        <v>5621</v>
      </c>
    </row>
    <row r="114" spans="1:11" x14ac:dyDescent="0.25">
      <c r="A114" s="34">
        <v>2020</v>
      </c>
      <c r="C114" s="39">
        <v>6312</v>
      </c>
      <c r="E114" s="39">
        <v>32</v>
      </c>
      <c r="G114" s="39">
        <v>6280</v>
      </c>
      <c r="I114" s="39">
        <v>677</v>
      </c>
      <c r="K114" s="39">
        <v>5604</v>
      </c>
    </row>
    <row r="115" spans="1:11" x14ac:dyDescent="0.25">
      <c r="A115" s="34">
        <v>2021</v>
      </c>
      <c r="C115" s="39">
        <v>6410</v>
      </c>
      <c r="E115" s="39">
        <v>36</v>
      </c>
      <c r="G115" s="39">
        <v>6374</v>
      </c>
      <c r="I115" s="39">
        <v>744</v>
      </c>
      <c r="K115" s="39">
        <v>5630</v>
      </c>
    </row>
    <row r="116" spans="1:11" x14ac:dyDescent="0.25">
      <c r="A116" s="34">
        <v>2022</v>
      </c>
      <c r="C116" s="39">
        <v>6544</v>
      </c>
      <c r="E116" s="39">
        <v>41</v>
      </c>
      <c r="G116" s="39">
        <v>6503</v>
      </c>
      <c r="I116" s="39">
        <v>805</v>
      </c>
      <c r="K116" s="39">
        <v>5699</v>
      </c>
    </row>
    <row r="117" spans="1:11" x14ac:dyDescent="0.25">
      <c r="A117" s="34">
        <v>2023</v>
      </c>
      <c r="C117" s="39">
        <v>6657</v>
      </c>
      <c r="E117" s="39">
        <v>45</v>
      </c>
      <c r="G117" s="39">
        <v>6612</v>
      </c>
      <c r="I117" s="39">
        <v>859</v>
      </c>
      <c r="K117" s="39">
        <v>5753</v>
      </c>
    </row>
    <row r="118" spans="1:11" x14ac:dyDescent="0.25">
      <c r="A118" s="34">
        <v>2024</v>
      </c>
      <c r="C118" s="39">
        <v>6785</v>
      </c>
      <c r="E118" s="39">
        <v>49</v>
      </c>
      <c r="G118" s="39">
        <v>6736</v>
      </c>
      <c r="I118" s="39">
        <v>906</v>
      </c>
      <c r="K118" s="39">
        <v>5829</v>
      </c>
    </row>
    <row r="119" spans="1:11" x14ac:dyDescent="0.25">
      <c r="A119" s="34">
        <v>2025</v>
      </c>
      <c r="C119" s="39">
        <v>6878</v>
      </c>
      <c r="E119" s="39">
        <v>54</v>
      </c>
      <c r="G119" s="39">
        <v>6824</v>
      </c>
      <c r="I119" s="39">
        <v>947</v>
      </c>
      <c r="K119" s="39">
        <v>5877</v>
      </c>
    </row>
    <row r="120" spans="1:11" x14ac:dyDescent="0.25">
      <c r="A120" s="34">
        <v>2026</v>
      </c>
      <c r="C120" s="39">
        <v>6981</v>
      </c>
      <c r="E120" s="39">
        <v>58</v>
      </c>
      <c r="G120" s="39">
        <v>6923</v>
      </c>
      <c r="I120" s="39">
        <v>981</v>
      </c>
      <c r="K120" s="39">
        <v>5942</v>
      </c>
    </row>
    <row r="121" spans="1:11" x14ac:dyDescent="0.25">
      <c r="A121" s="34">
        <v>2027</v>
      </c>
      <c r="C121" s="39">
        <v>7088</v>
      </c>
      <c r="E121" s="39">
        <v>62</v>
      </c>
      <c r="G121" s="39">
        <v>7026</v>
      </c>
      <c r="I121" s="39">
        <v>1010</v>
      </c>
      <c r="K121" s="39">
        <v>6016</v>
      </c>
    </row>
    <row r="122" spans="1:11" x14ac:dyDescent="0.25">
      <c r="A122" s="34">
        <v>2028</v>
      </c>
      <c r="C122" s="39">
        <v>7218</v>
      </c>
      <c r="E122" s="39">
        <v>66</v>
      </c>
      <c r="G122" s="39">
        <v>7152</v>
      </c>
      <c r="I122" s="39">
        <v>1033</v>
      </c>
      <c r="K122" s="39">
        <v>6118</v>
      </c>
    </row>
    <row r="123" spans="1:11" x14ac:dyDescent="0.25">
      <c r="A123" s="132" t="s">
        <v>101</v>
      </c>
      <c r="C123" s="41">
        <v>1.6</v>
      </c>
      <c r="E123" s="41">
        <v>9.9</v>
      </c>
      <c r="G123" s="41">
        <v>1.6</v>
      </c>
      <c r="I123" s="41">
        <v>6.2</v>
      </c>
      <c r="K123" s="40">
        <v>0.9</v>
      </c>
    </row>
    <row r="125" spans="1:11" x14ac:dyDescent="0.25">
      <c r="A125" s="37" t="s">
        <v>105</v>
      </c>
      <c r="C125" s="132" t="s">
        <v>89</v>
      </c>
      <c r="E125" s="132" t="s">
        <v>99</v>
      </c>
      <c r="G125" s="132" t="s">
        <v>96</v>
      </c>
      <c r="I125" s="132" t="s">
        <v>100</v>
      </c>
      <c r="K125" s="132" t="s">
        <v>81</v>
      </c>
    </row>
    <row r="126" spans="1:11" x14ac:dyDescent="0.25">
      <c r="A126" s="34">
        <v>2019</v>
      </c>
      <c r="C126" s="39">
        <v>4721</v>
      </c>
      <c r="E126" s="39">
        <v>19</v>
      </c>
      <c r="G126" s="39">
        <v>4702</v>
      </c>
      <c r="I126" s="39">
        <v>439</v>
      </c>
      <c r="K126" s="39">
        <v>4264</v>
      </c>
    </row>
    <row r="127" spans="1:11" x14ac:dyDescent="0.25">
      <c r="A127" s="34">
        <v>2020</v>
      </c>
      <c r="C127" s="39">
        <v>4764</v>
      </c>
      <c r="E127" s="39">
        <v>21</v>
      </c>
      <c r="G127" s="39">
        <v>4743</v>
      </c>
      <c r="I127" s="39">
        <v>491</v>
      </c>
      <c r="K127" s="39">
        <v>4252</v>
      </c>
    </row>
    <row r="128" spans="1:11" x14ac:dyDescent="0.25">
      <c r="A128" s="34">
        <v>2021</v>
      </c>
      <c r="C128" s="39">
        <v>4836</v>
      </c>
      <c r="E128" s="39">
        <v>24</v>
      </c>
      <c r="G128" s="39">
        <v>4812</v>
      </c>
      <c r="I128" s="39">
        <v>540</v>
      </c>
      <c r="K128" s="39">
        <v>4272</v>
      </c>
    </row>
    <row r="129" spans="1:11" x14ac:dyDescent="0.25">
      <c r="A129" s="34">
        <v>2022</v>
      </c>
      <c r="C129" s="39">
        <v>4936</v>
      </c>
      <c r="E129" s="39">
        <v>27</v>
      </c>
      <c r="G129" s="39">
        <v>4909</v>
      </c>
      <c r="I129" s="39">
        <v>584</v>
      </c>
      <c r="K129" s="39">
        <v>4325</v>
      </c>
    </row>
    <row r="130" spans="1:11" x14ac:dyDescent="0.25">
      <c r="A130" s="34">
        <v>2023</v>
      </c>
      <c r="C130" s="39">
        <v>5020</v>
      </c>
      <c r="E130" s="39">
        <v>30</v>
      </c>
      <c r="G130" s="39">
        <v>4990</v>
      </c>
      <c r="I130" s="39">
        <v>623</v>
      </c>
      <c r="K130" s="39">
        <v>4367</v>
      </c>
    </row>
    <row r="131" spans="1:11" x14ac:dyDescent="0.25">
      <c r="A131" s="34">
        <v>2024</v>
      </c>
      <c r="C131" s="39">
        <v>5114</v>
      </c>
      <c r="E131" s="39">
        <v>32</v>
      </c>
      <c r="G131" s="39">
        <v>5082</v>
      </c>
      <c r="I131" s="39">
        <v>657</v>
      </c>
      <c r="K131" s="39">
        <v>4424</v>
      </c>
    </row>
    <row r="132" spans="1:11" x14ac:dyDescent="0.25">
      <c r="A132" s="34">
        <v>2025</v>
      </c>
      <c r="C132" s="39">
        <v>5183</v>
      </c>
      <c r="E132" s="39">
        <v>35</v>
      </c>
      <c r="G132" s="39">
        <v>5148</v>
      </c>
      <c r="I132" s="39">
        <v>686</v>
      </c>
      <c r="K132" s="39">
        <v>4461</v>
      </c>
    </row>
    <row r="133" spans="1:11" x14ac:dyDescent="0.25">
      <c r="A133" s="34">
        <v>2026</v>
      </c>
      <c r="C133" s="39">
        <v>5259</v>
      </c>
      <c r="E133" s="39">
        <v>38</v>
      </c>
      <c r="G133" s="39">
        <v>5221</v>
      </c>
      <c r="I133" s="39">
        <v>711</v>
      </c>
      <c r="K133" s="39">
        <v>4510</v>
      </c>
    </row>
    <row r="134" spans="1:11" x14ac:dyDescent="0.25">
      <c r="A134" s="34">
        <v>2027</v>
      </c>
      <c r="C134" s="39">
        <v>5338</v>
      </c>
      <c r="E134" s="39">
        <v>41</v>
      </c>
      <c r="G134" s="39">
        <v>5297</v>
      </c>
      <c r="I134" s="39">
        <v>732</v>
      </c>
      <c r="K134" s="39">
        <v>4566</v>
      </c>
    </row>
    <row r="135" spans="1:11" x14ac:dyDescent="0.25">
      <c r="A135" s="34">
        <v>2028</v>
      </c>
      <c r="C135" s="39">
        <v>5434</v>
      </c>
      <c r="E135" s="39">
        <v>44</v>
      </c>
      <c r="G135" s="39">
        <v>5390</v>
      </c>
      <c r="I135" s="39">
        <v>748</v>
      </c>
      <c r="K135" s="39">
        <v>4642</v>
      </c>
    </row>
    <row r="136" spans="1:11" x14ac:dyDescent="0.25">
      <c r="A136" s="132" t="s">
        <v>101</v>
      </c>
      <c r="C136" s="41">
        <v>1.6</v>
      </c>
      <c r="E136" s="41">
        <v>9.9</v>
      </c>
      <c r="G136" s="41">
        <v>1.5</v>
      </c>
      <c r="I136" s="41">
        <v>6.1</v>
      </c>
      <c r="K136" s="40">
        <v>0.9</v>
      </c>
    </row>
    <row r="138" spans="1:11" x14ac:dyDescent="0.25">
      <c r="A138" s="37" t="s">
        <v>47</v>
      </c>
      <c r="C138" s="132" t="s">
        <v>89</v>
      </c>
      <c r="E138" s="132" t="s">
        <v>99</v>
      </c>
      <c r="G138" s="132" t="s">
        <v>96</v>
      </c>
      <c r="I138" s="132" t="s">
        <v>100</v>
      </c>
      <c r="K138" s="132" t="s">
        <v>81</v>
      </c>
    </row>
    <row r="139" spans="1:11" x14ac:dyDescent="0.25">
      <c r="A139" s="34">
        <v>2019</v>
      </c>
      <c r="C139" s="39">
        <v>11025</v>
      </c>
      <c r="E139" s="39">
        <v>103</v>
      </c>
      <c r="G139" s="39">
        <v>10922</v>
      </c>
      <c r="I139" s="39">
        <v>621</v>
      </c>
      <c r="K139" s="39">
        <v>10301</v>
      </c>
    </row>
    <row r="140" spans="1:11" x14ac:dyDescent="0.25">
      <c r="A140" s="34">
        <v>2020</v>
      </c>
      <c r="C140" s="39">
        <v>11117</v>
      </c>
      <c r="E140" s="39">
        <v>117</v>
      </c>
      <c r="G140" s="39">
        <v>11000</v>
      </c>
      <c r="I140" s="39">
        <v>747</v>
      </c>
      <c r="K140" s="39">
        <v>10253</v>
      </c>
    </row>
    <row r="141" spans="1:11" x14ac:dyDescent="0.25">
      <c r="A141" s="34">
        <v>2021</v>
      </c>
      <c r="C141" s="39">
        <v>11235</v>
      </c>
      <c r="E141" s="39">
        <v>129</v>
      </c>
      <c r="G141" s="39">
        <v>11106</v>
      </c>
      <c r="I141" s="39">
        <v>862</v>
      </c>
      <c r="K141" s="39">
        <v>10243</v>
      </c>
    </row>
    <row r="142" spans="1:11" x14ac:dyDescent="0.25">
      <c r="A142" s="34">
        <v>2022</v>
      </c>
      <c r="C142" s="39">
        <v>11422</v>
      </c>
      <c r="E142" s="39">
        <v>140</v>
      </c>
      <c r="G142" s="39">
        <v>11282</v>
      </c>
      <c r="I142" s="39">
        <v>967</v>
      </c>
      <c r="K142" s="39">
        <v>10314</v>
      </c>
    </row>
    <row r="143" spans="1:11" x14ac:dyDescent="0.25">
      <c r="A143" s="34">
        <v>2023</v>
      </c>
      <c r="C143" s="39">
        <v>11576</v>
      </c>
      <c r="E143" s="39">
        <v>150</v>
      </c>
      <c r="G143" s="39">
        <v>11426</v>
      </c>
      <c r="I143" s="39">
        <v>1062</v>
      </c>
      <c r="K143" s="39">
        <v>10364</v>
      </c>
    </row>
    <row r="144" spans="1:11" x14ac:dyDescent="0.25">
      <c r="A144" s="34">
        <v>2024</v>
      </c>
      <c r="C144" s="39">
        <v>11765</v>
      </c>
      <c r="E144" s="39">
        <v>162</v>
      </c>
      <c r="G144" s="39">
        <v>11603</v>
      </c>
      <c r="I144" s="39">
        <v>1146</v>
      </c>
      <c r="K144" s="39">
        <v>10457</v>
      </c>
    </row>
    <row r="145" spans="1:11" x14ac:dyDescent="0.25">
      <c r="A145" s="34">
        <v>2025</v>
      </c>
      <c r="C145" s="39">
        <v>11874</v>
      </c>
      <c r="E145" s="39">
        <v>174</v>
      </c>
      <c r="G145" s="39">
        <v>11700</v>
      </c>
      <c r="I145" s="39">
        <v>1219</v>
      </c>
      <c r="K145" s="39">
        <v>10481</v>
      </c>
    </row>
    <row r="146" spans="1:11" x14ac:dyDescent="0.25">
      <c r="A146" s="34">
        <v>2026</v>
      </c>
      <c r="C146" s="39">
        <v>12019</v>
      </c>
      <c r="E146" s="39">
        <v>187</v>
      </c>
      <c r="G146" s="39">
        <v>11832</v>
      </c>
      <c r="I146" s="39">
        <v>1281</v>
      </c>
      <c r="K146" s="39">
        <v>10551</v>
      </c>
    </row>
    <row r="147" spans="1:11" x14ac:dyDescent="0.25">
      <c r="A147" s="34">
        <v>2027</v>
      </c>
      <c r="C147" s="39">
        <v>12171</v>
      </c>
      <c r="E147" s="39">
        <v>199</v>
      </c>
      <c r="G147" s="39">
        <v>11972</v>
      </c>
      <c r="I147" s="39">
        <v>1334</v>
      </c>
      <c r="K147" s="39">
        <v>10638</v>
      </c>
    </row>
    <row r="148" spans="1:11" x14ac:dyDescent="0.25">
      <c r="A148" s="34">
        <v>2028</v>
      </c>
      <c r="C148" s="39">
        <v>12376</v>
      </c>
      <c r="E148" s="39">
        <v>211</v>
      </c>
      <c r="G148" s="39">
        <v>12165</v>
      </c>
      <c r="I148" s="39">
        <v>1377</v>
      </c>
      <c r="K148" s="39">
        <v>10788</v>
      </c>
    </row>
    <row r="149" spans="1:11" x14ac:dyDescent="0.25">
      <c r="A149" s="132" t="s">
        <v>101</v>
      </c>
      <c r="C149" s="41">
        <v>1.3</v>
      </c>
      <c r="E149" s="41">
        <v>8.3000000000000007</v>
      </c>
      <c r="G149" s="41">
        <v>1.2</v>
      </c>
      <c r="I149" s="41">
        <v>9.3000000000000007</v>
      </c>
      <c r="K149" s="40">
        <v>0.5</v>
      </c>
    </row>
    <row r="151" spans="1:11" x14ac:dyDescent="0.25">
      <c r="A151" s="37" t="s">
        <v>51</v>
      </c>
      <c r="C151" s="132" t="s">
        <v>89</v>
      </c>
      <c r="E151" s="132" t="s">
        <v>99</v>
      </c>
      <c r="G151" s="132" t="s">
        <v>96</v>
      </c>
      <c r="I151" s="132" t="s">
        <v>100</v>
      </c>
      <c r="K151" s="132" t="s">
        <v>81</v>
      </c>
    </row>
    <row r="152" spans="1:11" x14ac:dyDescent="0.25">
      <c r="A152" s="34">
        <v>2019</v>
      </c>
      <c r="C152" s="39">
        <v>7897</v>
      </c>
      <c r="E152" s="39">
        <v>374</v>
      </c>
      <c r="G152" s="39">
        <v>7523</v>
      </c>
      <c r="I152" s="39">
        <v>854</v>
      </c>
      <c r="K152" s="39">
        <v>6668</v>
      </c>
    </row>
    <row r="153" spans="1:11" x14ac:dyDescent="0.25">
      <c r="A153" s="34">
        <v>2020</v>
      </c>
      <c r="C153" s="39">
        <v>7943</v>
      </c>
      <c r="E153" s="39">
        <v>408</v>
      </c>
      <c r="G153" s="39">
        <v>7535</v>
      </c>
      <c r="I153" s="39">
        <v>1005</v>
      </c>
      <c r="K153" s="39">
        <v>6530</v>
      </c>
    </row>
    <row r="154" spans="1:11" x14ac:dyDescent="0.25">
      <c r="A154" s="34">
        <v>2021</v>
      </c>
      <c r="C154" s="39">
        <v>7989</v>
      </c>
      <c r="E154" s="39">
        <v>432</v>
      </c>
      <c r="G154" s="39">
        <v>7557</v>
      </c>
      <c r="I154" s="39">
        <v>1145</v>
      </c>
      <c r="K154" s="39">
        <v>6412</v>
      </c>
    </row>
    <row r="155" spans="1:11" x14ac:dyDescent="0.25">
      <c r="A155" s="34">
        <v>2022</v>
      </c>
      <c r="C155" s="39">
        <v>8072</v>
      </c>
      <c r="E155" s="39">
        <v>454</v>
      </c>
      <c r="G155" s="39">
        <v>7618</v>
      </c>
      <c r="I155" s="39">
        <v>1274</v>
      </c>
      <c r="K155" s="39">
        <v>6344</v>
      </c>
    </row>
    <row r="156" spans="1:11" x14ac:dyDescent="0.25">
      <c r="A156" s="34">
        <v>2023</v>
      </c>
      <c r="C156" s="39">
        <v>8140</v>
      </c>
      <c r="E156" s="39">
        <v>475</v>
      </c>
      <c r="G156" s="39">
        <v>7665</v>
      </c>
      <c r="I156" s="39">
        <v>1390</v>
      </c>
      <c r="K156" s="39">
        <v>6276</v>
      </c>
    </row>
    <row r="157" spans="1:11" x14ac:dyDescent="0.25">
      <c r="A157" s="34">
        <v>2024</v>
      </c>
      <c r="C157" s="39">
        <v>8230</v>
      </c>
      <c r="E157" s="39">
        <v>499</v>
      </c>
      <c r="G157" s="39">
        <v>7731</v>
      </c>
      <c r="I157" s="39">
        <v>1493</v>
      </c>
      <c r="K157" s="39">
        <v>6238</v>
      </c>
    </row>
    <row r="158" spans="1:11" x14ac:dyDescent="0.25">
      <c r="A158" s="34">
        <v>2025</v>
      </c>
      <c r="C158" s="39">
        <v>8270</v>
      </c>
      <c r="E158" s="39">
        <v>522</v>
      </c>
      <c r="G158" s="39">
        <v>7748</v>
      </c>
      <c r="I158" s="39">
        <v>1584</v>
      </c>
      <c r="K158" s="39">
        <v>6163</v>
      </c>
    </row>
    <row r="159" spans="1:11" x14ac:dyDescent="0.25">
      <c r="A159" s="34">
        <v>2026</v>
      </c>
      <c r="C159" s="39">
        <v>8331</v>
      </c>
      <c r="E159" s="39">
        <v>546</v>
      </c>
      <c r="G159" s="39">
        <v>7785</v>
      </c>
      <c r="I159" s="39">
        <v>1662</v>
      </c>
      <c r="K159" s="39">
        <v>6122</v>
      </c>
    </row>
    <row r="160" spans="1:11" x14ac:dyDescent="0.25">
      <c r="A160" s="34">
        <v>2027</v>
      </c>
      <c r="C160" s="39">
        <v>8394</v>
      </c>
      <c r="E160" s="39">
        <v>570</v>
      </c>
      <c r="G160" s="39">
        <v>7824</v>
      </c>
      <c r="I160" s="39">
        <v>1728</v>
      </c>
      <c r="K160" s="39">
        <v>6096</v>
      </c>
    </row>
    <row r="161" spans="1:11" x14ac:dyDescent="0.25">
      <c r="A161" s="34">
        <v>2028</v>
      </c>
      <c r="C161" s="39">
        <v>8488</v>
      </c>
      <c r="E161" s="39">
        <v>594</v>
      </c>
      <c r="G161" s="39">
        <v>7894</v>
      </c>
      <c r="I161" s="39">
        <v>1783</v>
      </c>
      <c r="K161" s="39">
        <v>6111</v>
      </c>
    </row>
    <row r="162" spans="1:11" x14ac:dyDescent="0.25">
      <c r="A162" s="132" t="s">
        <v>101</v>
      </c>
      <c r="C162" s="40">
        <v>0.8</v>
      </c>
      <c r="E162" s="41">
        <v>5.3</v>
      </c>
      <c r="G162" s="40">
        <v>0.5</v>
      </c>
      <c r="I162" s="41">
        <v>8.5</v>
      </c>
      <c r="K162" s="39">
        <v>-1</v>
      </c>
    </row>
    <row r="164" spans="1:11" x14ac:dyDescent="0.25">
      <c r="A164" s="37" t="s">
        <v>106</v>
      </c>
      <c r="C164" s="132" t="s">
        <v>89</v>
      </c>
      <c r="E164" s="132" t="s">
        <v>99</v>
      </c>
      <c r="G164" s="132" t="s">
        <v>96</v>
      </c>
      <c r="I164" s="132" t="s">
        <v>100</v>
      </c>
      <c r="K164" s="132" t="s">
        <v>81</v>
      </c>
    </row>
    <row r="165" spans="1:11" x14ac:dyDescent="0.25">
      <c r="A165" s="34">
        <v>2019</v>
      </c>
      <c r="C165" s="39">
        <v>31942</v>
      </c>
      <c r="E165" s="39">
        <v>227</v>
      </c>
      <c r="G165" s="39">
        <v>31715</v>
      </c>
      <c r="I165" s="39">
        <v>4304</v>
      </c>
      <c r="K165" s="39">
        <v>27411</v>
      </c>
    </row>
    <row r="166" spans="1:11" x14ac:dyDescent="0.25">
      <c r="A166" s="34">
        <v>2020</v>
      </c>
      <c r="C166" s="39">
        <v>32175</v>
      </c>
      <c r="E166" s="39">
        <v>270</v>
      </c>
      <c r="G166" s="39">
        <v>31905</v>
      </c>
      <c r="I166" s="39">
        <v>5123</v>
      </c>
      <c r="K166" s="39">
        <v>26782</v>
      </c>
    </row>
    <row r="167" spans="1:11" x14ac:dyDescent="0.25">
      <c r="A167" s="34">
        <v>2021</v>
      </c>
      <c r="C167" s="39">
        <v>32506</v>
      </c>
      <c r="E167" s="39">
        <v>303</v>
      </c>
      <c r="G167" s="39">
        <v>32203</v>
      </c>
      <c r="I167" s="39">
        <v>5867</v>
      </c>
      <c r="K167" s="39">
        <v>26336</v>
      </c>
    </row>
    <row r="168" spans="1:11" x14ac:dyDescent="0.25">
      <c r="A168" s="34">
        <v>2022</v>
      </c>
      <c r="C168" s="39">
        <v>33041</v>
      </c>
      <c r="E168" s="39">
        <v>333</v>
      </c>
      <c r="G168" s="39">
        <v>32708</v>
      </c>
      <c r="I168" s="39">
        <v>6543</v>
      </c>
      <c r="K168" s="39">
        <v>26165</v>
      </c>
    </row>
    <row r="169" spans="1:11" x14ac:dyDescent="0.25">
      <c r="A169" s="34">
        <v>2023</v>
      </c>
      <c r="C169" s="39">
        <v>33484</v>
      </c>
      <c r="E169" s="39">
        <v>364</v>
      </c>
      <c r="G169" s="39">
        <v>33120</v>
      </c>
      <c r="I169" s="39">
        <v>7149</v>
      </c>
      <c r="K169" s="39">
        <v>25970</v>
      </c>
    </row>
    <row r="170" spans="1:11" x14ac:dyDescent="0.25">
      <c r="A170" s="34">
        <v>2024</v>
      </c>
      <c r="C170" s="39">
        <v>34017</v>
      </c>
      <c r="E170" s="39">
        <v>394</v>
      </c>
      <c r="G170" s="39">
        <v>33623</v>
      </c>
      <c r="I170" s="39">
        <v>7685</v>
      </c>
      <c r="K170" s="39">
        <v>25938</v>
      </c>
    </row>
    <row r="171" spans="1:11" x14ac:dyDescent="0.25">
      <c r="A171" s="34">
        <v>2025</v>
      </c>
      <c r="C171" s="39">
        <v>34354</v>
      </c>
      <c r="E171" s="39">
        <v>416</v>
      </c>
      <c r="G171" s="39">
        <v>33938</v>
      </c>
      <c r="I171" s="39">
        <v>8148</v>
      </c>
      <c r="K171" s="39">
        <v>25790</v>
      </c>
    </row>
    <row r="172" spans="1:11" x14ac:dyDescent="0.25">
      <c r="A172" s="34">
        <v>2026</v>
      </c>
      <c r="C172" s="39">
        <v>34767</v>
      </c>
      <c r="E172" s="39">
        <v>436</v>
      </c>
      <c r="G172" s="39">
        <v>34331</v>
      </c>
      <c r="I172" s="39">
        <v>8542</v>
      </c>
      <c r="K172" s="39">
        <v>25789</v>
      </c>
    </row>
    <row r="173" spans="1:11" x14ac:dyDescent="0.25">
      <c r="A173" s="34">
        <v>2027</v>
      </c>
      <c r="C173" s="39">
        <v>35194</v>
      </c>
      <c r="E173" s="39">
        <v>455</v>
      </c>
      <c r="G173" s="39">
        <v>34739</v>
      </c>
      <c r="I173" s="39">
        <v>8872</v>
      </c>
      <c r="K173" s="39">
        <v>25867</v>
      </c>
    </row>
    <row r="174" spans="1:11" x14ac:dyDescent="0.25">
      <c r="A174" s="34">
        <v>2028</v>
      </c>
      <c r="C174" s="39">
        <v>35751</v>
      </c>
      <c r="E174" s="39">
        <v>474</v>
      </c>
      <c r="G174" s="39">
        <v>35277</v>
      </c>
      <c r="I174" s="39">
        <v>9143</v>
      </c>
      <c r="K174" s="39">
        <v>26134</v>
      </c>
    </row>
    <row r="175" spans="1:11" x14ac:dyDescent="0.25">
      <c r="A175" s="132" t="s">
        <v>101</v>
      </c>
      <c r="C175" s="41">
        <v>1.3</v>
      </c>
      <c r="E175" s="41">
        <v>8.5</v>
      </c>
      <c r="G175" s="41">
        <v>1.2</v>
      </c>
      <c r="I175" s="41">
        <v>8.6999999999999993</v>
      </c>
      <c r="K175" s="40">
        <v>-0.5</v>
      </c>
    </row>
    <row r="177" spans="1:11" x14ac:dyDescent="0.25">
      <c r="A177" s="37" t="s">
        <v>107</v>
      </c>
      <c r="C177" s="132" t="s">
        <v>89</v>
      </c>
      <c r="E177" s="132" t="s">
        <v>99</v>
      </c>
      <c r="G177" s="132" t="s">
        <v>96</v>
      </c>
      <c r="I177" s="132" t="s">
        <v>100</v>
      </c>
      <c r="K177" s="132" t="s">
        <v>81</v>
      </c>
    </row>
    <row r="178" spans="1:11" x14ac:dyDescent="0.25">
      <c r="A178" s="34">
        <v>2019</v>
      </c>
      <c r="C178" s="39">
        <v>8708</v>
      </c>
      <c r="E178" s="39">
        <v>165</v>
      </c>
      <c r="G178" s="39">
        <v>8543</v>
      </c>
      <c r="I178" s="39">
        <v>1167</v>
      </c>
      <c r="K178" s="39">
        <v>7376</v>
      </c>
    </row>
    <row r="179" spans="1:11" x14ac:dyDescent="0.25">
      <c r="A179" s="34">
        <v>2020</v>
      </c>
      <c r="C179" s="39">
        <v>8779</v>
      </c>
      <c r="E179" s="39">
        <v>195</v>
      </c>
      <c r="G179" s="39">
        <v>8584</v>
      </c>
      <c r="I179" s="39">
        <v>1389</v>
      </c>
      <c r="K179" s="39">
        <v>7195</v>
      </c>
    </row>
    <row r="180" spans="1:11" x14ac:dyDescent="0.25">
      <c r="A180" s="34">
        <v>2021</v>
      </c>
      <c r="C180" s="39">
        <v>8876</v>
      </c>
      <c r="E180" s="39">
        <v>219</v>
      </c>
      <c r="G180" s="39">
        <v>8657</v>
      </c>
      <c r="I180" s="39">
        <v>1590</v>
      </c>
      <c r="K180" s="39">
        <v>7067</v>
      </c>
    </row>
    <row r="181" spans="1:11" x14ac:dyDescent="0.25">
      <c r="A181" s="34">
        <v>2022</v>
      </c>
      <c r="C181" s="39">
        <v>9029</v>
      </c>
      <c r="E181" s="39">
        <v>241</v>
      </c>
      <c r="G181" s="39">
        <v>8788</v>
      </c>
      <c r="I181" s="39">
        <v>1773</v>
      </c>
      <c r="K181" s="39">
        <v>7015</v>
      </c>
    </row>
    <row r="182" spans="1:11" x14ac:dyDescent="0.25">
      <c r="A182" s="34">
        <v>2023</v>
      </c>
      <c r="C182" s="39">
        <v>9157</v>
      </c>
      <c r="E182" s="39">
        <v>264</v>
      </c>
      <c r="G182" s="39">
        <v>8893</v>
      </c>
      <c r="I182" s="39">
        <v>1937</v>
      </c>
      <c r="K182" s="39">
        <v>6957</v>
      </c>
    </row>
    <row r="183" spans="1:11" x14ac:dyDescent="0.25">
      <c r="A183" s="34">
        <v>2024</v>
      </c>
      <c r="C183" s="39">
        <v>9310</v>
      </c>
      <c r="E183" s="39">
        <v>285</v>
      </c>
      <c r="G183" s="39">
        <v>9025</v>
      </c>
      <c r="I183" s="39">
        <v>2081</v>
      </c>
      <c r="K183" s="39">
        <v>6944</v>
      </c>
    </row>
    <row r="184" spans="1:11" x14ac:dyDescent="0.25">
      <c r="A184" s="34">
        <v>2025</v>
      </c>
      <c r="C184" s="39">
        <v>9409</v>
      </c>
      <c r="E184" s="39">
        <v>301</v>
      </c>
      <c r="G184" s="39">
        <v>9108</v>
      </c>
      <c r="I184" s="39">
        <v>2206</v>
      </c>
      <c r="K184" s="39">
        <v>6902</v>
      </c>
    </row>
    <row r="185" spans="1:11" x14ac:dyDescent="0.25">
      <c r="A185" s="34">
        <v>2026</v>
      </c>
      <c r="C185" s="39">
        <v>9529</v>
      </c>
      <c r="E185" s="39">
        <v>316</v>
      </c>
      <c r="G185" s="39">
        <v>9213</v>
      </c>
      <c r="I185" s="39">
        <v>2311</v>
      </c>
      <c r="K185" s="39">
        <v>6902</v>
      </c>
    </row>
    <row r="186" spans="1:11" x14ac:dyDescent="0.25">
      <c r="A186" s="34">
        <v>2027</v>
      </c>
      <c r="C186" s="39">
        <v>9653</v>
      </c>
      <c r="E186" s="39">
        <v>330</v>
      </c>
      <c r="G186" s="39">
        <v>9323</v>
      </c>
      <c r="I186" s="39">
        <v>2400</v>
      </c>
      <c r="K186" s="39">
        <v>6923</v>
      </c>
    </row>
    <row r="187" spans="1:11" x14ac:dyDescent="0.25">
      <c r="A187" s="34">
        <v>2028</v>
      </c>
      <c r="C187" s="39">
        <v>9813</v>
      </c>
      <c r="E187" s="39">
        <v>344</v>
      </c>
      <c r="G187" s="39">
        <v>9469</v>
      </c>
      <c r="I187" s="39">
        <v>2472</v>
      </c>
      <c r="K187" s="39">
        <v>6997</v>
      </c>
    </row>
    <row r="188" spans="1:11" x14ac:dyDescent="0.25">
      <c r="A188" s="132" t="s">
        <v>101</v>
      </c>
      <c r="C188" s="41">
        <v>1.3</v>
      </c>
      <c r="E188" s="41">
        <v>8.5</v>
      </c>
      <c r="G188" s="41">
        <v>1.2</v>
      </c>
      <c r="I188" s="41">
        <v>8.6999999999999993</v>
      </c>
      <c r="K188" s="40">
        <v>-0.6</v>
      </c>
    </row>
    <row r="190" spans="1:11" x14ac:dyDescent="0.25">
      <c r="A190" s="37" t="s">
        <v>108</v>
      </c>
      <c r="C190" s="132" t="s">
        <v>89</v>
      </c>
      <c r="E190" s="132" t="s">
        <v>99</v>
      </c>
      <c r="G190" s="132" t="s">
        <v>96</v>
      </c>
      <c r="I190" s="132" t="s">
        <v>100</v>
      </c>
      <c r="K190" s="132" t="s">
        <v>81</v>
      </c>
    </row>
    <row r="191" spans="1:11" x14ac:dyDescent="0.25">
      <c r="A191" s="34">
        <v>2019</v>
      </c>
      <c r="C191" s="39">
        <v>10799</v>
      </c>
      <c r="E191" s="39">
        <v>424</v>
      </c>
      <c r="G191" s="39">
        <v>10375</v>
      </c>
      <c r="I191" s="39">
        <v>1524</v>
      </c>
      <c r="K191" s="39">
        <v>8850</v>
      </c>
    </row>
    <row r="192" spans="1:11" x14ac:dyDescent="0.25">
      <c r="A192" s="34">
        <v>2020</v>
      </c>
      <c r="C192" s="39">
        <v>10880</v>
      </c>
      <c r="E192" s="39">
        <v>500</v>
      </c>
      <c r="G192" s="39">
        <v>10380</v>
      </c>
      <c r="I192" s="39">
        <v>1810</v>
      </c>
      <c r="K192" s="39">
        <v>8571</v>
      </c>
    </row>
    <row r="193" spans="1:11" x14ac:dyDescent="0.25">
      <c r="A193" s="34">
        <v>2021</v>
      </c>
      <c r="C193" s="39">
        <v>10992</v>
      </c>
      <c r="E193" s="39">
        <v>560</v>
      </c>
      <c r="G193" s="39">
        <v>10432</v>
      </c>
      <c r="I193" s="39">
        <v>2069</v>
      </c>
      <c r="K193" s="39">
        <v>8364</v>
      </c>
    </row>
    <row r="194" spans="1:11" x14ac:dyDescent="0.25">
      <c r="A194" s="34">
        <v>2022</v>
      </c>
      <c r="C194" s="39">
        <v>11172</v>
      </c>
      <c r="E194" s="39">
        <v>615</v>
      </c>
      <c r="G194" s="39">
        <v>10557</v>
      </c>
      <c r="I194" s="39">
        <v>2304</v>
      </c>
      <c r="K194" s="39">
        <v>8253</v>
      </c>
    </row>
    <row r="195" spans="1:11" x14ac:dyDescent="0.25">
      <c r="A195" s="34">
        <v>2023</v>
      </c>
      <c r="C195" s="39">
        <v>11321</v>
      </c>
      <c r="E195" s="39">
        <v>671</v>
      </c>
      <c r="G195" s="39">
        <v>10650</v>
      </c>
      <c r="I195" s="39">
        <v>2515</v>
      </c>
      <c r="K195" s="39">
        <v>8135</v>
      </c>
    </row>
    <row r="196" spans="1:11" x14ac:dyDescent="0.25">
      <c r="A196" s="34">
        <v>2024</v>
      </c>
      <c r="C196" s="39">
        <v>11501</v>
      </c>
      <c r="E196" s="39">
        <v>725</v>
      </c>
      <c r="G196" s="39">
        <v>10776</v>
      </c>
      <c r="I196" s="39">
        <v>2700</v>
      </c>
      <c r="K196" s="39">
        <v>8075</v>
      </c>
    </row>
    <row r="197" spans="1:11" x14ac:dyDescent="0.25">
      <c r="A197" s="34">
        <v>2025</v>
      </c>
      <c r="C197" s="39">
        <v>11614</v>
      </c>
      <c r="E197" s="39">
        <v>765</v>
      </c>
      <c r="G197" s="39">
        <v>10849</v>
      </c>
      <c r="I197" s="39">
        <v>2861</v>
      </c>
      <c r="K197" s="39">
        <v>7988</v>
      </c>
    </row>
    <row r="198" spans="1:11" x14ac:dyDescent="0.25">
      <c r="A198" s="34">
        <v>2026</v>
      </c>
      <c r="C198" s="39">
        <v>11753</v>
      </c>
      <c r="E198" s="39">
        <v>802</v>
      </c>
      <c r="G198" s="39">
        <v>10951</v>
      </c>
      <c r="I198" s="39">
        <v>2997</v>
      </c>
      <c r="K198" s="39">
        <v>7953</v>
      </c>
    </row>
    <row r="199" spans="1:11" x14ac:dyDescent="0.25">
      <c r="A199" s="34">
        <v>2027</v>
      </c>
      <c r="C199" s="39">
        <v>11898</v>
      </c>
      <c r="E199" s="39">
        <v>837</v>
      </c>
      <c r="G199" s="39">
        <v>11061</v>
      </c>
      <c r="I199" s="39">
        <v>3111</v>
      </c>
      <c r="K199" s="39">
        <v>7949</v>
      </c>
    </row>
    <row r="200" spans="1:11" x14ac:dyDescent="0.25">
      <c r="A200" s="34">
        <v>2028</v>
      </c>
      <c r="C200" s="39">
        <v>12085</v>
      </c>
      <c r="E200" s="39">
        <v>872</v>
      </c>
      <c r="G200" s="39">
        <v>11213</v>
      </c>
      <c r="I200" s="39">
        <v>3205</v>
      </c>
      <c r="K200" s="39">
        <v>8008</v>
      </c>
    </row>
    <row r="201" spans="1:11" x14ac:dyDescent="0.25">
      <c r="A201" s="132" t="s">
        <v>101</v>
      </c>
      <c r="C201" s="41">
        <v>1.3</v>
      </c>
      <c r="E201" s="41">
        <v>8.3000000000000007</v>
      </c>
      <c r="G201" s="40">
        <v>0.9</v>
      </c>
      <c r="I201" s="41">
        <v>8.6</v>
      </c>
      <c r="K201" s="41">
        <v>-1.1000000000000001</v>
      </c>
    </row>
    <row r="203" spans="1:11" x14ac:dyDescent="0.25">
      <c r="A203" s="37" t="s">
        <v>109</v>
      </c>
      <c r="C203" s="132" t="s">
        <v>89</v>
      </c>
      <c r="E203" s="132" t="s">
        <v>99</v>
      </c>
      <c r="G203" s="132" t="s">
        <v>96</v>
      </c>
      <c r="I203" s="132" t="s">
        <v>100</v>
      </c>
      <c r="K203" s="132" t="s">
        <v>81</v>
      </c>
    </row>
    <row r="204" spans="1:11" x14ac:dyDescent="0.25">
      <c r="A204" s="34">
        <v>2019</v>
      </c>
      <c r="C204" s="39">
        <v>15458</v>
      </c>
      <c r="E204" s="39">
        <v>365</v>
      </c>
      <c r="G204" s="39">
        <v>15093</v>
      </c>
      <c r="I204" s="39">
        <v>2123</v>
      </c>
      <c r="K204" s="39">
        <v>12971</v>
      </c>
    </row>
    <row r="205" spans="1:11" x14ac:dyDescent="0.25">
      <c r="A205" s="34">
        <v>2020</v>
      </c>
      <c r="C205" s="39">
        <v>15550</v>
      </c>
      <c r="E205" s="39">
        <v>434</v>
      </c>
      <c r="G205" s="39">
        <v>15116</v>
      </c>
      <c r="I205" s="39">
        <v>2522</v>
      </c>
      <c r="K205" s="39">
        <v>12594</v>
      </c>
    </row>
    <row r="206" spans="1:11" x14ac:dyDescent="0.25">
      <c r="A206" s="34">
        <v>2021</v>
      </c>
      <c r="C206" s="39">
        <v>15688</v>
      </c>
      <c r="E206" s="39">
        <v>487</v>
      </c>
      <c r="G206" s="39">
        <v>15201</v>
      </c>
      <c r="I206" s="39">
        <v>2885</v>
      </c>
      <c r="K206" s="39">
        <v>12316</v>
      </c>
    </row>
    <row r="207" spans="1:11" x14ac:dyDescent="0.25">
      <c r="A207" s="34">
        <v>2022</v>
      </c>
      <c r="C207" s="39">
        <v>15924</v>
      </c>
      <c r="E207" s="39">
        <v>535</v>
      </c>
      <c r="G207" s="39">
        <v>15389</v>
      </c>
      <c r="I207" s="39">
        <v>3214</v>
      </c>
      <c r="K207" s="39">
        <v>12174</v>
      </c>
    </row>
    <row r="208" spans="1:11" x14ac:dyDescent="0.25">
      <c r="A208" s="34">
        <v>2023</v>
      </c>
      <c r="C208" s="39">
        <v>16117</v>
      </c>
      <c r="E208" s="39">
        <v>585</v>
      </c>
      <c r="G208" s="39">
        <v>15532</v>
      </c>
      <c r="I208" s="39">
        <v>3510</v>
      </c>
      <c r="K208" s="39">
        <v>12022</v>
      </c>
    </row>
    <row r="209" spans="1:11" x14ac:dyDescent="0.25">
      <c r="A209" s="34">
        <v>2024</v>
      </c>
      <c r="C209" s="39">
        <v>16352</v>
      </c>
      <c r="E209" s="39">
        <v>634</v>
      </c>
      <c r="G209" s="39">
        <v>15718</v>
      </c>
      <c r="I209" s="39">
        <v>3770</v>
      </c>
      <c r="K209" s="39">
        <v>11948</v>
      </c>
    </row>
    <row r="210" spans="1:11" x14ac:dyDescent="0.25">
      <c r="A210" s="34">
        <v>2025</v>
      </c>
      <c r="C210" s="39">
        <v>16493</v>
      </c>
      <c r="E210" s="39">
        <v>670</v>
      </c>
      <c r="G210" s="39">
        <v>15823</v>
      </c>
      <c r="I210" s="39">
        <v>3994</v>
      </c>
      <c r="K210" s="39">
        <v>11829</v>
      </c>
    </row>
    <row r="211" spans="1:11" x14ac:dyDescent="0.25">
      <c r="A211" s="34">
        <v>2026</v>
      </c>
      <c r="C211" s="39">
        <v>16671</v>
      </c>
      <c r="E211" s="39">
        <v>703</v>
      </c>
      <c r="G211" s="39">
        <v>15968</v>
      </c>
      <c r="I211" s="39">
        <v>4184</v>
      </c>
      <c r="K211" s="39">
        <v>11784</v>
      </c>
    </row>
    <row r="212" spans="1:11" x14ac:dyDescent="0.25">
      <c r="A212" s="34">
        <v>2027</v>
      </c>
      <c r="C212" s="39">
        <v>16855</v>
      </c>
      <c r="E212" s="39">
        <v>735</v>
      </c>
      <c r="G212" s="39">
        <v>16120</v>
      </c>
      <c r="I212" s="39">
        <v>4343</v>
      </c>
      <c r="K212" s="39">
        <v>11778</v>
      </c>
    </row>
    <row r="213" spans="1:11" x14ac:dyDescent="0.25">
      <c r="A213" s="34">
        <v>2028</v>
      </c>
      <c r="C213" s="39">
        <v>17101</v>
      </c>
      <c r="E213" s="39">
        <v>766</v>
      </c>
      <c r="G213" s="39">
        <v>16335</v>
      </c>
      <c r="I213" s="39">
        <v>4472</v>
      </c>
      <c r="K213" s="39">
        <v>11863</v>
      </c>
    </row>
    <row r="214" spans="1:11" x14ac:dyDescent="0.25">
      <c r="A214" s="132" t="s">
        <v>101</v>
      </c>
      <c r="C214" s="41">
        <v>1.1000000000000001</v>
      </c>
      <c r="E214" s="41">
        <v>8.6</v>
      </c>
      <c r="G214" s="40">
        <v>0.9</v>
      </c>
      <c r="I214" s="41">
        <v>8.6</v>
      </c>
      <c r="K214" s="39">
        <v>-1</v>
      </c>
    </row>
    <row r="216" spans="1:11" x14ac:dyDescent="0.25">
      <c r="A216" s="37" t="s">
        <v>49</v>
      </c>
      <c r="C216" s="132" t="s">
        <v>89</v>
      </c>
      <c r="E216" s="132" t="s">
        <v>99</v>
      </c>
      <c r="G216" s="132" t="s">
        <v>96</v>
      </c>
      <c r="I216" s="132" t="s">
        <v>100</v>
      </c>
      <c r="K216" s="132" t="s">
        <v>81</v>
      </c>
    </row>
    <row r="217" spans="1:11" x14ac:dyDescent="0.25">
      <c r="A217" s="34">
        <v>2019</v>
      </c>
      <c r="C217" s="39">
        <v>12982</v>
      </c>
      <c r="E217" s="39">
        <v>162</v>
      </c>
      <c r="G217" s="39">
        <v>12820</v>
      </c>
      <c r="I217" s="39">
        <v>1927</v>
      </c>
      <c r="K217" s="39">
        <v>10893</v>
      </c>
    </row>
    <row r="218" spans="1:11" x14ac:dyDescent="0.25">
      <c r="A218" s="34">
        <v>2020</v>
      </c>
      <c r="C218" s="39">
        <v>13092</v>
      </c>
      <c r="E218" s="39">
        <v>202</v>
      </c>
      <c r="G218" s="39">
        <v>12890</v>
      </c>
      <c r="I218" s="39">
        <v>2273</v>
      </c>
      <c r="K218" s="39">
        <v>10618</v>
      </c>
    </row>
    <row r="219" spans="1:11" x14ac:dyDescent="0.25">
      <c r="A219" s="34">
        <v>2021</v>
      </c>
      <c r="C219" s="39">
        <v>13230</v>
      </c>
      <c r="E219" s="39">
        <v>229</v>
      </c>
      <c r="G219" s="39">
        <v>13001</v>
      </c>
      <c r="I219" s="39">
        <v>2589</v>
      </c>
      <c r="K219" s="39">
        <v>10412</v>
      </c>
    </row>
    <row r="220" spans="1:11" x14ac:dyDescent="0.25">
      <c r="A220" s="34">
        <v>2022</v>
      </c>
      <c r="C220" s="39">
        <v>13443</v>
      </c>
      <c r="E220" s="39">
        <v>242</v>
      </c>
      <c r="G220" s="39">
        <v>13201</v>
      </c>
      <c r="I220" s="39">
        <v>2885</v>
      </c>
      <c r="K220" s="39">
        <v>10316</v>
      </c>
    </row>
    <row r="221" spans="1:11" x14ac:dyDescent="0.25">
      <c r="A221" s="34">
        <v>2023</v>
      </c>
      <c r="C221" s="39">
        <v>13625</v>
      </c>
      <c r="E221" s="39">
        <v>266</v>
      </c>
      <c r="G221" s="39">
        <v>13359</v>
      </c>
      <c r="I221" s="39">
        <v>3153</v>
      </c>
      <c r="K221" s="39">
        <v>10207</v>
      </c>
    </row>
    <row r="222" spans="1:11" x14ac:dyDescent="0.25">
      <c r="A222" s="34">
        <v>2024</v>
      </c>
      <c r="C222" s="39">
        <v>13843</v>
      </c>
      <c r="E222" s="39">
        <v>298</v>
      </c>
      <c r="G222" s="39">
        <v>13545</v>
      </c>
      <c r="I222" s="39">
        <v>3389</v>
      </c>
      <c r="K222" s="39">
        <v>10156</v>
      </c>
    </row>
    <row r="223" spans="1:11" x14ac:dyDescent="0.25">
      <c r="A223" s="34">
        <v>2025</v>
      </c>
      <c r="C223" s="39">
        <v>13982</v>
      </c>
      <c r="E223" s="39">
        <v>326</v>
      </c>
      <c r="G223" s="39">
        <v>13656</v>
      </c>
      <c r="I223" s="39">
        <v>3593</v>
      </c>
      <c r="K223" s="39">
        <v>10062</v>
      </c>
    </row>
    <row r="224" spans="1:11" x14ac:dyDescent="0.25">
      <c r="A224" s="34">
        <v>2026</v>
      </c>
      <c r="C224" s="39">
        <v>14153</v>
      </c>
      <c r="E224" s="39">
        <v>354</v>
      </c>
      <c r="G224" s="39">
        <v>13799</v>
      </c>
      <c r="I224" s="39">
        <v>3768</v>
      </c>
      <c r="K224" s="39">
        <v>10031</v>
      </c>
    </row>
    <row r="225" spans="1:11" x14ac:dyDescent="0.25">
      <c r="A225" s="34">
        <v>2027</v>
      </c>
      <c r="C225" s="39">
        <v>14330</v>
      </c>
      <c r="E225" s="39">
        <v>382</v>
      </c>
      <c r="G225" s="39">
        <v>13948</v>
      </c>
      <c r="I225" s="39">
        <v>3913</v>
      </c>
      <c r="K225" s="39">
        <v>10035</v>
      </c>
    </row>
    <row r="226" spans="1:11" x14ac:dyDescent="0.25">
      <c r="A226" s="34">
        <v>2028</v>
      </c>
      <c r="C226" s="39">
        <v>14556</v>
      </c>
      <c r="E226" s="39">
        <v>410</v>
      </c>
      <c r="G226" s="39">
        <v>14146</v>
      </c>
      <c r="I226" s="39">
        <v>4033</v>
      </c>
      <c r="K226" s="39">
        <v>10113</v>
      </c>
    </row>
    <row r="227" spans="1:11" x14ac:dyDescent="0.25">
      <c r="A227" s="132" t="s">
        <v>101</v>
      </c>
      <c r="C227" s="41">
        <v>1.3</v>
      </c>
      <c r="E227" s="41">
        <v>10.9</v>
      </c>
      <c r="G227" s="41">
        <v>1.1000000000000001</v>
      </c>
      <c r="I227" s="41">
        <v>8.6</v>
      </c>
      <c r="K227" s="40">
        <v>-0.8</v>
      </c>
    </row>
    <row r="229" spans="1:11" x14ac:dyDescent="0.25">
      <c r="A229" s="37" t="s">
        <v>41</v>
      </c>
      <c r="C229" s="132" t="s">
        <v>89</v>
      </c>
      <c r="E229" s="132" t="s">
        <v>99</v>
      </c>
      <c r="G229" s="132" t="s">
        <v>96</v>
      </c>
      <c r="I229" s="132" t="s">
        <v>100</v>
      </c>
      <c r="K229" s="132" t="s">
        <v>81</v>
      </c>
    </row>
    <row r="230" spans="1:11" x14ac:dyDescent="0.25">
      <c r="A230" s="34">
        <v>2019</v>
      </c>
      <c r="C230" s="39">
        <v>16420</v>
      </c>
      <c r="E230" s="39">
        <v>364</v>
      </c>
      <c r="G230" s="39">
        <v>16056</v>
      </c>
      <c r="I230" s="39">
        <v>1720</v>
      </c>
      <c r="K230" s="39">
        <v>14336</v>
      </c>
    </row>
    <row r="231" spans="1:11" x14ac:dyDescent="0.25">
      <c r="A231" s="34">
        <v>2020</v>
      </c>
      <c r="C231" s="39">
        <v>16500</v>
      </c>
      <c r="E231" s="39">
        <v>393</v>
      </c>
      <c r="G231" s="39">
        <v>16107</v>
      </c>
      <c r="I231" s="39">
        <v>1935</v>
      </c>
      <c r="K231" s="39">
        <v>14172</v>
      </c>
    </row>
    <row r="232" spans="1:11" x14ac:dyDescent="0.25">
      <c r="A232" s="34">
        <v>2021</v>
      </c>
      <c r="C232" s="39">
        <v>16574</v>
      </c>
      <c r="E232" s="39">
        <v>465</v>
      </c>
      <c r="G232" s="39">
        <v>16109</v>
      </c>
      <c r="I232" s="39">
        <v>2130</v>
      </c>
      <c r="K232" s="39">
        <v>13979</v>
      </c>
    </row>
    <row r="233" spans="1:11" x14ac:dyDescent="0.25">
      <c r="A233" s="34">
        <v>2022</v>
      </c>
      <c r="C233" s="39">
        <v>16720</v>
      </c>
      <c r="E233" s="39">
        <v>540</v>
      </c>
      <c r="G233" s="39">
        <v>16180</v>
      </c>
      <c r="I233" s="39">
        <v>2305</v>
      </c>
      <c r="K233" s="39">
        <v>13876</v>
      </c>
    </row>
    <row r="234" spans="1:11" x14ac:dyDescent="0.25">
      <c r="A234" s="34">
        <v>2023</v>
      </c>
      <c r="C234" s="39">
        <v>16836</v>
      </c>
      <c r="E234" s="39">
        <v>607</v>
      </c>
      <c r="G234" s="39">
        <v>16229</v>
      </c>
      <c r="I234" s="39">
        <v>2461</v>
      </c>
      <c r="K234" s="39">
        <v>13768</v>
      </c>
    </row>
    <row r="235" spans="1:11" x14ac:dyDescent="0.25">
      <c r="A235" s="34">
        <v>2024</v>
      </c>
      <c r="C235" s="39">
        <v>17000</v>
      </c>
      <c r="E235" s="39">
        <v>662</v>
      </c>
      <c r="G235" s="39">
        <v>16338</v>
      </c>
      <c r="I235" s="39">
        <v>2599</v>
      </c>
      <c r="K235" s="39">
        <v>13740</v>
      </c>
    </row>
    <row r="236" spans="1:11" x14ac:dyDescent="0.25">
      <c r="A236" s="34">
        <v>2025</v>
      </c>
      <c r="C236" s="39">
        <v>17064</v>
      </c>
      <c r="E236" s="39">
        <v>714</v>
      </c>
      <c r="G236" s="39">
        <v>16350</v>
      </c>
      <c r="I236" s="39">
        <v>2717</v>
      </c>
      <c r="K236" s="39">
        <v>13633</v>
      </c>
    </row>
    <row r="237" spans="1:11" x14ac:dyDescent="0.25">
      <c r="A237" s="34">
        <v>2026</v>
      </c>
      <c r="C237" s="39">
        <v>17169</v>
      </c>
      <c r="E237" s="39">
        <v>767</v>
      </c>
      <c r="G237" s="39">
        <v>16402</v>
      </c>
      <c r="I237" s="39">
        <v>2817</v>
      </c>
      <c r="K237" s="39">
        <v>13584</v>
      </c>
    </row>
    <row r="238" spans="1:11" x14ac:dyDescent="0.25">
      <c r="A238" s="34">
        <v>2027</v>
      </c>
      <c r="C238" s="39">
        <v>17278</v>
      </c>
      <c r="E238" s="39">
        <v>812</v>
      </c>
      <c r="G238" s="39">
        <v>16466</v>
      </c>
      <c r="I238" s="39">
        <v>2900</v>
      </c>
      <c r="K238" s="39">
        <v>13566</v>
      </c>
    </row>
    <row r="239" spans="1:11" x14ac:dyDescent="0.25">
      <c r="A239" s="34">
        <v>2028</v>
      </c>
      <c r="C239" s="39">
        <v>17444</v>
      </c>
      <c r="E239" s="39">
        <v>844</v>
      </c>
      <c r="G239" s="39">
        <v>16600</v>
      </c>
      <c r="I239" s="39">
        <v>2968</v>
      </c>
      <c r="K239" s="39">
        <v>13632</v>
      </c>
    </row>
    <row r="240" spans="1:11" x14ac:dyDescent="0.25">
      <c r="A240" s="132" t="s">
        <v>101</v>
      </c>
      <c r="C240" s="40">
        <v>0.7</v>
      </c>
      <c r="E240" s="41">
        <v>9.8000000000000007</v>
      </c>
      <c r="G240" s="40">
        <v>0.4</v>
      </c>
      <c r="I240" s="41">
        <v>6.3</v>
      </c>
      <c r="K240" s="40">
        <v>-0.6</v>
      </c>
    </row>
    <row r="242" spans="1:11" x14ac:dyDescent="0.25">
      <c r="A242" s="37" t="s">
        <v>110</v>
      </c>
      <c r="C242" s="132" t="s">
        <v>89</v>
      </c>
      <c r="E242" s="132" t="s">
        <v>99</v>
      </c>
      <c r="G242" s="132" t="s">
        <v>96</v>
      </c>
      <c r="I242" s="132" t="s">
        <v>100</v>
      </c>
      <c r="K242" s="132" t="s">
        <v>81</v>
      </c>
    </row>
    <row r="243" spans="1:11" x14ac:dyDescent="0.25">
      <c r="A243" s="34">
        <v>2019</v>
      </c>
      <c r="C243" s="39">
        <v>11082</v>
      </c>
      <c r="E243" s="39">
        <v>204</v>
      </c>
      <c r="G243" s="39">
        <v>10878</v>
      </c>
      <c r="I243" s="39">
        <v>1161</v>
      </c>
      <c r="K243" s="39">
        <v>9717</v>
      </c>
    </row>
    <row r="244" spans="1:11" x14ac:dyDescent="0.25">
      <c r="A244" s="34">
        <v>2020</v>
      </c>
      <c r="C244" s="39">
        <v>11146</v>
      </c>
      <c r="E244" s="39">
        <v>220</v>
      </c>
      <c r="G244" s="39">
        <v>10926</v>
      </c>
      <c r="I244" s="39">
        <v>1308</v>
      </c>
      <c r="K244" s="39">
        <v>9619</v>
      </c>
    </row>
    <row r="245" spans="1:11" x14ac:dyDescent="0.25">
      <c r="A245" s="34">
        <v>2021</v>
      </c>
      <c r="C245" s="39">
        <v>11205</v>
      </c>
      <c r="E245" s="39">
        <v>260</v>
      </c>
      <c r="G245" s="39">
        <v>10945</v>
      </c>
      <c r="I245" s="39">
        <v>1441</v>
      </c>
      <c r="K245" s="39">
        <v>9505</v>
      </c>
    </row>
    <row r="246" spans="1:11" x14ac:dyDescent="0.25">
      <c r="A246" s="34">
        <v>2022</v>
      </c>
      <c r="C246" s="39">
        <v>11314</v>
      </c>
      <c r="E246" s="39">
        <v>302</v>
      </c>
      <c r="G246" s="39">
        <v>11012</v>
      </c>
      <c r="I246" s="39">
        <v>1560</v>
      </c>
      <c r="K246" s="39">
        <v>9452</v>
      </c>
    </row>
    <row r="247" spans="1:11" x14ac:dyDescent="0.25">
      <c r="A247" s="34">
        <v>2023</v>
      </c>
      <c r="C247" s="39">
        <v>11401</v>
      </c>
      <c r="E247" s="39">
        <v>339</v>
      </c>
      <c r="G247" s="39">
        <v>11062</v>
      </c>
      <c r="I247" s="39">
        <v>1667</v>
      </c>
      <c r="K247" s="39">
        <v>9394</v>
      </c>
    </row>
    <row r="248" spans="1:11" x14ac:dyDescent="0.25">
      <c r="A248" s="34">
        <v>2024</v>
      </c>
      <c r="C248" s="39">
        <v>11522</v>
      </c>
      <c r="E248" s="39">
        <v>370</v>
      </c>
      <c r="G248" s="39">
        <v>11152</v>
      </c>
      <c r="I248" s="39">
        <v>1762</v>
      </c>
      <c r="K248" s="39">
        <v>9390</v>
      </c>
    </row>
    <row r="249" spans="1:11" x14ac:dyDescent="0.25">
      <c r="A249" s="34">
        <v>2025</v>
      </c>
      <c r="C249" s="39">
        <v>11575</v>
      </c>
      <c r="E249" s="39">
        <v>399</v>
      </c>
      <c r="G249" s="39">
        <v>11176</v>
      </c>
      <c r="I249" s="39">
        <v>1844</v>
      </c>
      <c r="K249" s="39">
        <v>9332</v>
      </c>
    </row>
    <row r="250" spans="1:11" x14ac:dyDescent="0.25">
      <c r="A250" s="34">
        <v>2026</v>
      </c>
      <c r="C250" s="39">
        <v>11655</v>
      </c>
      <c r="E250" s="39">
        <v>429</v>
      </c>
      <c r="G250" s="39">
        <v>11226</v>
      </c>
      <c r="I250" s="39">
        <v>1913</v>
      </c>
      <c r="K250" s="39">
        <v>9313</v>
      </c>
    </row>
    <row r="251" spans="1:11" x14ac:dyDescent="0.25">
      <c r="A251" s="34">
        <v>2027</v>
      </c>
      <c r="C251" s="39">
        <v>11739</v>
      </c>
      <c r="E251" s="39">
        <v>454</v>
      </c>
      <c r="G251" s="39">
        <v>11285</v>
      </c>
      <c r="I251" s="39">
        <v>1971</v>
      </c>
      <c r="K251" s="39">
        <v>9314</v>
      </c>
    </row>
    <row r="252" spans="1:11" x14ac:dyDescent="0.25">
      <c r="A252" s="34">
        <v>2028</v>
      </c>
      <c r="C252" s="39">
        <v>11861</v>
      </c>
      <c r="E252" s="39">
        <v>472</v>
      </c>
      <c r="G252" s="39">
        <v>11389</v>
      </c>
      <c r="I252" s="39">
        <v>2019</v>
      </c>
      <c r="K252" s="39">
        <v>9370</v>
      </c>
    </row>
    <row r="253" spans="1:11" x14ac:dyDescent="0.25">
      <c r="A253" s="132" t="s">
        <v>101</v>
      </c>
      <c r="C253" s="40">
        <v>0.8</v>
      </c>
      <c r="E253" s="41">
        <v>9.8000000000000007</v>
      </c>
      <c r="G253" s="40">
        <v>0.5</v>
      </c>
      <c r="I253" s="41">
        <v>6.3</v>
      </c>
      <c r="K253" s="40">
        <v>-0.4</v>
      </c>
    </row>
    <row r="255" spans="1:11" x14ac:dyDescent="0.25">
      <c r="A255" s="37" t="s">
        <v>111</v>
      </c>
      <c r="C255" s="132" t="s">
        <v>89</v>
      </c>
      <c r="E255" s="132" t="s">
        <v>99</v>
      </c>
      <c r="G255" s="132" t="s">
        <v>96</v>
      </c>
      <c r="I255" s="132" t="s">
        <v>100</v>
      </c>
      <c r="K255" s="132" t="s">
        <v>81</v>
      </c>
    </row>
    <row r="256" spans="1:11" x14ac:dyDescent="0.25">
      <c r="A256" s="34">
        <v>2019</v>
      </c>
      <c r="C256" s="39">
        <v>6457</v>
      </c>
      <c r="E256" s="39">
        <v>46</v>
      </c>
      <c r="G256" s="39">
        <v>6411</v>
      </c>
      <c r="I256" s="39">
        <v>676</v>
      </c>
      <c r="K256" s="39">
        <v>5735</v>
      </c>
    </row>
    <row r="257" spans="1:11" x14ac:dyDescent="0.25">
      <c r="A257" s="34">
        <v>2020</v>
      </c>
      <c r="C257" s="39">
        <v>6506</v>
      </c>
      <c r="E257" s="39">
        <v>49</v>
      </c>
      <c r="G257" s="39">
        <v>6457</v>
      </c>
      <c r="I257" s="39">
        <v>763</v>
      </c>
      <c r="K257" s="39">
        <v>5694</v>
      </c>
    </row>
    <row r="258" spans="1:11" x14ac:dyDescent="0.25">
      <c r="A258" s="34">
        <v>2021</v>
      </c>
      <c r="C258" s="39">
        <v>6554</v>
      </c>
      <c r="E258" s="39">
        <v>58</v>
      </c>
      <c r="G258" s="39">
        <v>6496</v>
      </c>
      <c r="I258" s="39">
        <v>842</v>
      </c>
      <c r="K258" s="39">
        <v>5654</v>
      </c>
    </row>
    <row r="259" spans="1:11" x14ac:dyDescent="0.25">
      <c r="A259" s="34">
        <v>2022</v>
      </c>
      <c r="C259" s="39">
        <v>6630</v>
      </c>
      <c r="E259" s="39">
        <v>68</v>
      </c>
      <c r="G259" s="39">
        <v>6562</v>
      </c>
      <c r="I259" s="39">
        <v>914</v>
      </c>
      <c r="K259" s="39">
        <v>5649</v>
      </c>
    </row>
    <row r="260" spans="1:11" x14ac:dyDescent="0.25">
      <c r="A260" s="34">
        <v>2023</v>
      </c>
      <c r="C260" s="39">
        <v>6695</v>
      </c>
      <c r="E260" s="39">
        <v>76</v>
      </c>
      <c r="G260" s="39">
        <v>6619</v>
      </c>
      <c r="I260" s="39">
        <v>979</v>
      </c>
      <c r="K260" s="39">
        <v>5640</v>
      </c>
    </row>
    <row r="261" spans="1:11" x14ac:dyDescent="0.25">
      <c r="A261" s="34">
        <v>2024</v>
      </c>
      <c r="C261" s="39">
        <v>6778</v>
      </c>
      <c r="E261" s="39">
        <v>83</v>
      </c>
      <c r="G261" s="39">
        <v>6695</v>
      </c>
      <c r="I261" s="39">
        <v>1036</v>
      </c>
      <c r="K261" s="39">
        <v>5659</v>
      </c>
    </row>
    <row r="262" spans="1:11" x14ac:dyDescent="0.25">
      <c r="A262" s="34">
        <v>2025</v>
      </c>
      <c r="C262" s="39">
        <v>6823</v>
      </c>
      <c r="E262" s="39">
        <v>89</v>
      </c>
      <c r="G262" s="39">
        <v>6734</v>
      </c>
      <c r="I262" s="39">
        <v>1086</v>
      </c>
      <c r="K262" s="39">
        <v>5647</v>
      </c>
    </row>
    <row r="263" spans="1:11" x14ac:dyDescent="0.25">
      <c r="A263" s="34">
        <v>2026</v>
      </c>
      <c r="C263" s="39">
        <v>6883</v>
      </c>
      <c r="E263" s="39">
        <v>96</v>
      </c>
      <c r="G263" s="39">
        <v>6787</v>
      </c>
      <c r="I263" s="39">
        <v>1129</v>
      </c>
      <c r="K263" s="39">
        <v>5658</v>
      </c>
    </row>
    <row r="264" spans="1:11" x14ac:dyDescent="0.25">
      <c r="A264" s="34">
        <v>2027</v>
      </c>
      <c r="C264" s="39">
        <v>6946</v>
      </c>
      <c r="E264" s="39">
        <v>102</v>
      </c>
      <c r="G264" s="39">
        <v>6844</v>
      </c>
      <c r="I264" s="39">
        <v>1166</v>
      </c>
      <c r="K264" s="39">
        <v>5678</v>
      </c>
    </row>
    <row r="265" spans="1:11" x14ac:dyDescent="0.25">
      <c r="A265" s="34">
        <v>2028</v>
      </c>
      <c r="C265" s="39">
        <v>7031</v>
      </c>
      <c r="E265" s="39">
        <v>106</v>
      </c>
      <c r="G265" s="39">
        <v>6925</v>
      </c>
      <c r="I265" s="39">
        <v>1196</v>
      </c>
      <c r="K265" s="39">
        <v>5729</v>
      </c>
    </row>
    <row r="266" spans="1:11" x14ac:dyDescent="0.25">
      <c r="A266" s="132" t="s">
        <v>101</v>
      </c>
      <c r="C266" s="136">
        <v>1</v>
      </c>
      <c r="E266" s="41">
        <v>9.8000000000000007</v>
      </c>
      <c r="G266" s="40">
        <v>0.9</v>
      </c>
      <c r="I266" s="41">
        <v>6.5</v>
      </c>
      <c r="K266" s="136">
        <v>0</v>
      </c>
    </row>
    <row r="268" spans="1:11" ht="13.8" x14ac:dyDescent="0.25">
      <c r="A268" s="43" t="s">
        <v>112</v>
      </c>
      <c r="B268" s="44"/>
      <c r="C268" s="44"/>
      <c r="D268" s="44"/>
      <c r="E268" s="44"/>
      <c r="F268" s="44"/>
      <c r="G268" s="44"/>
    </row>
    <row r="270" spans="1:11" x14ac:dyDescent="0.25">
      <c r="A270" s="37" t="s">
        <v>109</v>
      </c>
      <c r="C270" s="132" t="s">
        <v>89</v>
      </c>
      <c r="E270" s="132" t="s">
        <v>99</v>
      </c>
      <c r="G270" s="132" t="s">
        <v>96</v>
      </c>
      <c r="I270" s="132" t="s">
        <v>100</v>
      </c>
      <c r="K270" s="132" t="s">
        <v>81</v>
      </c>
    </row>
    <row r="271" spans="1:11" x14ac:dyDescent="0.25">
      <c r="A271" s="34">
        <v>2019</v>
      </c>
      <c r="C271" s="39">
        <v>19044</v>
      </c>
      <c r="E271" s="39">
        <v>443</v>
      </c>
      <c r="G271" s="39">
        <v>18601</v>
      </c>
      <c r="I271" s="39">
        <v>2434</v>
      </c>
      <c r="K271" s="39">
        <v>16167</v>
      </c>
    </row>
    <row r="272" spans="1:11" x14ac:dyDescent="0.25">
      <c r="A272" s="34">
        <v>2020</v>
      </c>
      <c r="C272" s="39">
        <v>19154</v>
      </c>
      <c r="E272" s="39">
        <v>525</v>
      </c>
      <c r="G272" s="39">
        <v>18629</v>
      </c>
      <c r="I272" s="39">
        <v>3074</v>
      </c>
      <c r="K272" s="39">
        <v>15555</v>
      </c>
    </row>
    <row r="273" spans="1:11" x14ac:dyDescent="0.25">
      <c r="A273" s="34">
        <v>2021</v>
      </c>
      <c r="C273" s="39">
        <v>19322</v>
      </c>
      <c r="E273" s="39">
        <v>590</v>
      </c>
      <c r="G273" s="39">
        <v>18732</v>
      </c>
      <c r="I273" s="39">
        <v>3517</v>
      </c>
      <c r="K273" s="39">
        <v>15216</v>
      </c>
    </row>
    <row r="274" spans="1:11" x14ac:dyDescent="0.25">
      <c r="A274" s="34">
        <v>2022</v>
      </c>
      <c r="C274" s="39">
        <v>19610</v>
      </c>
      <c r="E274" s="39">
        <v>649</v>
      </c>
      <c r="G274" s="39">
        <v>18961</v>
      </c>
      <c r="I274" s="39">
        <v>3917</v>
      </c>
      <c r="K274" s="39">
        <v>15043</v>
      </c>
    </row>
    <row r="275" spans="1:11" x14ac:dyDescent="0.25">
      <c r="A275" s="34">
        <v>2023</v>
      </c>
      <c r="C275" s="39">
        <v>19845</v>
      </c>
      <c r="E275" s="39">
        <v>710</v>
      </c>
      <c r="G275" s="39">
        <v>19135</v>
      </c>
      <c r="I275" s="39">
        <v>4277</v>
      </c>
      <c r="K275" s="39">
        <v>14859</v>
      </c>
    </row>
    <row r="276" spans="1:11" x14ac:dyDescent="0.25">
      <c r="A276" s="34">
        <v>2024</v>
      </c>
      <c r="C276" s="39">
        <v>20132</v>
      </c>
      <c r="E276" s="39">
        <v>768</v>
      </c>
      <c r="G276" s="39">
        <v>19364</v>
      </c>
      <c r="I276" s="39">
        <v>4592</v>
      </c>
      <c r="K276" s="39">
        <v>14772</v>
      </c>
    </row>
    <row r="277" spans="1:11" x14ac:dyDescent="0.25">
      <c r="A277" s="34">
        <v>2025</v>
      </c>
      <c r="C277" s="39">
        <v>20303</v>
      </c>
      <c r="E277" s="39">
        <v>810</v>
      </c>
      <c r="G277" s="39">
        <v>19493</v>
      </c>
      <c r="I277" s="39">
        <v>4865</v>
      </c>
      <c r="K277" s="39">
        <v>14628</v>
      </c>
    </row>
    <row r="278" spans="1:11" x14ac:dyDescent="0.25">
      <c r="A278" s="34">
        <v>2026</v>
      </c>
      <c r="C278" s="39">
        <v>20519</v>
      </c>
      <c r="E278" s="39">
        <v>849</v>
      </c>
      <c r="G278" s="39">
        <v>19670</v>
      </c>
      <c r="I278" s="39">
        <v>5095</v>
      </c>
      <c r="K278" s="39">
        <v>14575</v>
      </c>
    </row>
    <row r="279" spans="1:11" x14ac:dyDescent="0.25">
      <c r="A279" s="34">
        <v>2027</v>
      </c>
      <c r="C279" s="39">
        <v>20743</v>
      </c>
      <c r="E279" s="39">
        <v>886</v>
      </c>
      <c r="G279" s="39">
        <v>19857</v>
      </c>
      <c r="I279" s="39">
        <v>5287</v>
      </c>
      <c r="K279" s="39">
        <v>14570</v>
      </c>
    </row>
    <row r="280" spans="1:11" x14ac:dyDescent="0.25">
      <c r="A280" s="34">
        <v>2028</v>
      </c>
      <c r="C280" s="39">
        <v>21043</v>
      </c>
      <c r="E280" s="39">
        <v>923</v>
      </c>
      <c r="G280" s="39">
        <v>20120</v>
      </c>
      <c r="I280" s="39">
        <v>5444</v>
      </c>
      <c r="K280" s="39">
        <v>14676</v>
      </c>
    </row>
    <row r="281" spans="1:11" x14ac:dyDescent="0.25">
      <c r="A281" s="132" t="s">
        <v>101</v>
      </c>
      <c r="C281" s="41">
        <v>1.1000000000000001</v>
      </c>
      <c r="E281" s="41">
        <v>8.5</v>
      </c>
      <c r="G281" s="40">
        <v>0.9</v>
      </c>
      <c r="I281" s="41">
        <v>9.4</v>
      </c>
      <c r="K281" s="41">
        <v>-1.1000000000000001</v>
      </c>
    </row>
    <row r="283" spans="1:11" x14ac:dyDescent="0.25">
      <c r="A283" s="37" t="s">
        <v>113</v>
      </c>
      <c r="C283" s="132" t="s">
        <v>89</v>
      </c>
      <c r="E283" s="132" t="s">
        <v>99</v>
      </c>
      <c r="G283" s="132" t="s">
        <v>96</v>
      </c>
      <c r="I283" s="132" t="s">
        <v>100</v>
      </c>
      <c r="K283" s="132" t="s">
        <v>81</v>
      </c>
    </row>
    <row r="284" spans="1:11" x14ac:dyDescent="0.25">
      <c r="A284" s="34">
        <v>2019</v>
      </c>
      <c r="C284" s="39">
        <v>18711</v>
      </c>
      <c r="E284" s="39">
        <v>560</v>
      </c>
      <c r="G284" s="39">
        <v>18151</v>
      </c>
      <c r="I284" s="39">
        <v>2790</v>
      </c>
      <c r="K284" s="39">
        <v>15362</v>
      </c>
    </row>
    <row r="285" spans="1:11" x14ac:dyDescent="0.25">
      <c r="A285" s="34">
        <v>2020</v>
      </c>
      <c r="C285" s="39">
        <v>18859</v>
      </c>
      <c r="E285" s="39">
        <v>664</v>
      </c>
      <c r="G285" s="39">
        <v>18195</v>
      </c>
      <c r="I285" s="39">
        <v>3126</v>
      </c>
      <c r="K285" s="39">
        <v>15069</v>
      </c>
    </row>
    <row r="286" spans="1:11" x14ac:dyDescent="0.25">
      <c r="A286" s="34">
        <v>2021</v>
      </c>
      <c r="C286" s="39">
        <v>19065</v>
      </c>
      <c r="E286" s="39">
        <v>745</v>
      </c>
      <c r="G286" s="39">
        <v>18320</v>
      </c>
      <c r="I286" s="39">
        <v>3578</v>
      </c>
      <c r="K286" s="39">
        <v>14742</v>
      </c>
    </row>
    <row r="287" spans="1:11" x14ac:dyDescent="0.25">
      <c r="A287" s="34">
        <v>2022</v>
      </c>
      <c r="C287" s="39">
        <v>19390</v>
      </c>
      <c r="E287" s="39">
        <v>821</v>
      </c>
      <c r="G287" s="39">
        <v>18569</v>
      </c>
      <c r="I287" s="39">
        <v>3988</v>
      </c>
      <c r="K287" s="39">
        <v>14582</v>
      </c>
    </row>
    <row r="288" spans="1:11" x14ac:dyDescent="0.25">
      <c r="A288" s="34">
        <v>2023</v>
      </c>
      <c r="C288" s="39">
        <v>19662</v>
      </c>
      <c r="E288" s="39">
        <v>897</v>
      </c>
      <c r="G288" s="39">
        <v>18765</v>
      </c>
      <c r="I288" s="39">
        <v>4355</v>
      </c>
      <c r="K288" s="39">
        <v>14410</v>
      </c>
    </row>
    <row r="289" spans="1:11" x14ac:dyDescent="0.25">
      <c r="A289" s="34">
        <v>2024</v>
      </c>
      <c r="C289" s="39">
        <v>19987</v>
      </c>
      <c r="E289" s="39">
        <v>970</v>
      </c>
      <c r="G289" s="39">
        <v>19017</v>
      </c>
      <c r="I289" s="39">
        <v>4679</v>
      </c>
      <c r="K289" s="39">
        <v>14337</v>
      </c>
    </row>
    <row r="290" spans="1:11" x14ac:dyDescent="0.25">
      <c r="A290" s="34">
        <v>2025</v>
      </c>
      <c r="C290" s="39">
        <v>20197</v>
      </c>
      <c r="E290" s="39">
        <v>1024</v>
      </c>
      <c r="G290" s="39">
        <v>19173</v>
      </c>
      <c r="I290" s="39">
        <v>4959</v>
      </c>
      <c r="K290" s="39">
        <v>14214</v>
      </c>
    </row>
    <row r="291" spans="1:11" x14ac:dyDescent="0.25">
      <c r="A291" s="34">
        <v>2026</v>
      </c>
      <c r="C291" s="39">
        <v>20451</v>
      </c>
      <c r="E291" s="39">
        <v>1073</v>
      </c>
      <c r="G291" s="39">
        <v>19378</v>
      </c>
      <c r="I291" s="39">
        <v>5197</v>
      </c>
      <c r="K291" s="39">
        <v>14182</v>
      </c>
    </row>
    <row r="292" spans="1:11" x14ac:dyDescent="0.25">
      <c r="A292" s="34">
        <v>2027</v>
      </c>
      <c r="C292" s="39">
        <v>20715</v>
      </c>
      <c r="E292" s="39">
        <v>1119</v>
      </c>
      <c r="G292" s="39">
        <v>19596</v>
      </c>
      <c r="I292" s="39">
        <v>5395</v>
      </c>
      <c r="K292" s="39">
        <v>14201</v>
      </c>
    </row>
    <row r="293" spans="1:11" x14ac:dyDescent="0.25">
      <c r="A293" s="34">
        <v>2028</v>
      </c>
      <c r="C293" s="39">
        <v>21054</v>
      </c>
      <c r="E293" s="39">
        <v>1166</v>
      </c>
      <c r="G293" s="39">
        <v>19888</v>
      </c>
      <c r="I293" s="39">
        <v>5557</v>
      </c>
      <c r="K293" s="39">
        <v>14330</v>
      </c>
    </row>
    <row r="294" spans="1:11" x14ac:dyDescent="0.25">
      <c r="A294" s="132" t="s">
        <v>101</v>
      </c>
      <c r="C294" s="41">
        <v>1.3</v>
      </c>
      <c r="E294" s="41">
        <v>8.5</v>
      </c>
      <c r="G294" s="136">
        <v>1</v>
      </c>
      <c r="H294" s="136"/>
      <c r="I294" s="136">
        <v>8</v>
      </c>
      <c r="K294" s="40">
        <v>-0.8</v>
      </c>
    </row>
    <row r="296" spans="1:11" x14ac:dyDescent="0.25">
      <c r="A296" s="37" t="s">
        <v>114</v>
      </c>
      <c r="C296" s="132" t="s">
        <v>89</v>
      </c>
      <c r="E296" s="132" t="s">
        <v>99</v>
      </c>
      <c r="G296" s="132" t="s">
        <v>96</v>
      </c>
      <c r="I296" s="132" t="s">
        <v>100</v>
      </c>
      <c r="K296" s="132" t="s">
        <v>81</v>
      </c>
    </row>
    <row r="297" spans="1:11" x14ac:dyDescent="0.25">
      <c r="A297" s="34">
        <v>2019</v>
      </c>
      <c r="C297" s="39">
        <v>31075</v>
      </c>
      <c r="E297" s="39">
        <v>215</v>
      </c>
      <c r="G297" s="39">
        <v>30860</v>
      </c>
      <c r="I297" s="39">
        <v>4211</v>
      </c>
      <c r="K297" s="39">
        <v>26648</v>
      </c>
    </row>
    <row r="298" spans="1:11" x14ac:dyDescent="0.25">
      <c r="A298" s="34">
        <v>2020</v>
      </c>
      <c r="C298" s="39">
        <v>31314</v>
      </c>
      <c r="E298" s="39">
        <v>255</v>
      </c>
      <c r="G298" s="39">
        <v>31059</v>
      </c>
      <c r="I298" s="39">
        <v>5028</v>
      </c>
      <c r="K298" s="39">
        <v>26031</v>
      </c>
    </row>
    <row r="299" spans="1:11" x14ac:dyDescent="0.25">
      <c r="A299" s="34">
        <v>2021</v>
      </c>
      <c r="C299" s="39">
        <v>31648</v>
      </c>
      <c r="E299" s="39">
        <v>286</v>
      </c>
      <c r="G299" s="39">
        <v>31362</v>
      </c>
      <c r="I299" s="39">
        <v>5759</v>
      </c>
      <c r="K299" s="39">
        <v>25603</v>
      </c>
    </row>
    <row r="300" spans="1:11" x14ac:dyDescent="0.25">
      <c r="A300" s="34">
        <v>2022</v>
      </c>
      <c r="C300" s="39">
        <v>32180</v>
      </c>
      <c r="E300" s="39">
        <v>315</v>
      </c>
      <c r="G300" s="39">
        <v>31865</v>
      </c>
      <c r="I300" s="39">
        <v>6422</v>
      </c>
      <c r="K300" s="39">
        <v>25442</v>
      </c>
    </row>
    <row r="301" spans="1:11" x14ac:dyDescent="0.25">
      <c r="A301" s="34">
        <v>2023</v>
      </c>
      <c r="C301" s="39">
        <v>32624</v>
      </c>
      <c r="E301" s="39">
        <v>345</v>
      </c>
      <c r="G301" s="39">
        <v>32279</v>
      </c>
      <c r="I301" s="39">
        <v>7019</v>
      </c>
      <c r="K301" s="39">
        <v>25261</v>
      </c>
    </row>
    <row r="302" spans="1:11" x14ac:dyDescent="0.25">
      <c r="A302" s="34">
        <v>2024</v>
      </c>
      <c r="C302" s="39">
        <v>33154</v>
      </c>
      <c r="E302" s="39">
        <v>373</v>
      </c>
      <c r="G302" s="39">
        <v>32781</v>
      </c>
      <c r="I302" s="39">
        <v>7545</v>
      </c>
      <c r="K302" s="39">
        <v>25236</v>
      </c>
    </row>
    <row r="303" spans="1:11" x14ac:dyDescent="0.25">
      <c r="A303" s="34">
        <v>2025</v>
      </c>
      <c r="C303" s="39">
        <v>33495</v>
      </c>
      <c r="E303" s="39">
        <v>394</v>
      </c>
      <c r="G303" s="39">
        <v>33101</v>
      </c>
      <c r="I303" s="39">
        <v>8001</v>
      </c>
      <c r="K303" s="39">
        <v>25101</v>
      </c>
    </row>
    <row r="304" spans="1:11" x14ac:dyDescent="0.25">
      <c r="A304" s="34">
        <v>2026</v>
      </c>
      <c r="C304" s="39">
        <v>33910</v>
      </c>
      <c r="E304" s="39">
        <v>412</v>
      </c>
      <c r="G304" s="39">
        <v>33498</v>
      </c>
      <c r="I304" s="39">
        <v>8389</v>
      </c>
      <c r="K304" s="39">
        <v>25109</v>
      </c>
    </row>
    <row r="305" spans="1:11" x14ac:dyDescent="0.25">
      <c r="A305" s="34">
        <v>2027</v>
      </c>
      <c r="C305" s="39">
        <v>34338</v>
      </c>
      <c r="E305" s="39">
        <v>430</v>
      </c>
      <c r="G305" s="39">
        <v>33908</v>
      </c>
      <c r="I305" s="39">
        <v>8714</v>
      </c>
      <c r="K305" s="39">
        <v>25194</v>
      </c>
    </row>
    <row r="306" spans="1:11" x14ac:dyDescent="0.25">
      <c r="A306" s="34">
        <v>2028</v>
      </c>
      <c r="C306" s="39">
        <v>34893</v>
      </c>
      <c r="E306" s="39">
        <v>448</v>
      </c>
      <c r="G306" s="39">
        <v>34445</v>
      </c>
      <c r="I306" s="39">
        <v>8981</v>
      </c>
      <c r="K306" s="39">
        <v>25463</v>
      </c>
    </row>
    <row r="307" spans="1:11" x14ac:dyDescent="0.25">
      <c r="A307" s="132" t="s">
        <v>101</v>
      </c>
      <c r="C307" s="41">
        <v>1.3</v>
      </c>
      <c r="E307" s="41">
        <v>8.5</v>
      </c>
      <c r="G307" s="41">
        <v>1.2</v>
      </c>
      <c r="I307" s="41">
        <v>8.8000000000000007</v>
      </c>
      <c r="K307" s="40">
        <v>-0.5</v>
      </c>
    </row>
    <row r="310" spans="1:11" x14ac:dyDescent="0.25">
      <c r="A310" s="34">
        <v>1</v>
      </c>
      <c r="B310" s="34" t="s">
        <v>115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7"/>
  <sheetViews>
    <sheetView workbookViewId="0"/>
  </sheetViews>
  <sheetFormatPr defaultRowHeight="14.4" x14ac:dyDescent="0.3"/>
  <cols>
    <col min="1" max="1" width="12.5546875" style="30" customWidth="1"/>
    <col min="2" max="2" width="8.77734375" style="30"/>
    <col min="3" max="13" width="8.77734375" style="153"/>
  </cols>
  <sheetData>
    <row r="1" spans="1:13" x14ac:dyDescent="0.3">
      <c r="A1" s="32" t="s">
        <v>415</v>
      </c>
      <c r="B1" s="32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x14ac:dyDescent="0.3">
      <c r="A2" s="32"/>
      <c r="B2" s="32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x14ac:dyDescent="0.3">
      <c r="A3" s="32"/>
      <c r="B3" s="32"/>
      <c r="C3" s="154" t="s">
        <v>82</v>
      </c>
      <c r="D3" s="154"/>
      <c r="E3" s="154"/>
      <c r="F3" s="154"/>
      <c r="G3" s="154" t="s">
        <v>373</v>
      </c>
      <c r="H3" s="154"/>
      <c r="I3" s="154"/>
      <c r="J3" s="154"/>
      <c r="K3" s="154" t="s">
        <v>372</v>
      </c>
      <c r="L3" s="154"/>
      <c r="M3" s="154"/>
    </row>
    <row r="4" spans="1:13" x14ac:dyDescent="0.3">
      <c r="A4" s="32" t="s">
        <v>132</v>
      </c>
      <c r="B4" s="32"/>
      <c r="C4" s="154" t="s">
        <v>370</v>
      </c>
      <c r="D4" s="154" t="s">
        <v>369</v>
      </c>
      <c r="E4" s="154" t="s">
        <v>368</v>
      </c>
      <c r="F4" s="154"/>
      <c r="G4" s="154" t="s">
        <v>370</v>
      </c>
      <c r="H4" s="154" t="s">
        <v>369</v>
      </c>
      <c r="I4" s="154" t="s">
        <v>368</v>
      </c>
      <c r="J4" s="154"/>
      <c r="K4" s="154" t="s">
        <v>370</v>
      </c>
      <c r="L4" s="154" t="s">
        <v>369</v>
      </c>
      <c r="M4" s="154" t="s">
        <v>368</v>
      </c>
    </row>
    <row r="5" spans="1:13" x14ac:dyDescent="0.3">
      <c r="A5" s="30">
        <v>2019</v>
      </c>
      <c r="C5" s="153">
        <v>148694</v>
      </c>
      <c r="D5" s="153">
        <v>145610</v>
      </c>
      <c r="E5" s="153">
        <v>142526</v>
      </c>
      <c r="G5" s="153">
        <v>29433</v>
      </c>
      <c r="H5" s="153">
        <v>28943</v>
      </c>
      <c r="I5" s="153">
        <v>28453</v>
      </c>
      <c r="K5" s="153">
        <v>23625</v>
      </c>
      <c r="L5" s="153">
        <v>23144</v>
      </c>
      <c r="M5" s="153">
        <v>22663</v>
      </c>
    </row>
    <row r="6" spans="1:13" x14ac:dyDescent="0.3">
      <c r="A6" s="30">
        <v>2020</v>
      </c>
      <c r="C6" s="153">
        <v>151196</v>
      </c>
      <c r="D6" s="153">
        <v>146650</v>
      </c>
      <c r="E6" s="153">
        <v>142104</v>
      </c>
      <c r="G6" s="153">
        <v>29940</v>
      </c>
      <c r="H6" s="153">
        <v>29130</v>
      </c>
      <c r="I6" s="153">
        <v>28320</v>
      </c>
      <c r="K6" s="153">
        <v>24027</v>
      </c>
      <c r="L6" s="153">
        <v>23278</v>
      </c>
      <c r="M6" s="153">
        <v>22529</v>
      </c>
    </row>
    <row r="7" spans="1:13" x14ac:dyDescent="0.3">
      <c r="A7" s="30">
        <v>2021</v>
      </c>
      <c r="C7" s="153">
        <v>153689</v>
      </c>
      <c r="D7" s="153">
        <v>148011</v>
      </c>
      <c r="E7" s="153">
        <v>142333</v>
      </c>
      <c r="G7" s="153">
        <v>30428</v>
      </c>
      <c r="H7" s="153">
        <v>29341</v>
      </c>
      <c r="I7" s="153">
        <v>28254</v>
      </c>
      <c r="K7" s="153">
        <v>24371</v>
      </c>
      <c r="L7" s="153">
        <v>23420</v>
      </c>
      <c r="M7" s="153">
        <v>22469</v>
      </c>
    </row>
    <row r="8" spans="1:13" x14ac:dyDescent="0.3">
      <c r="A8" s="30">
        <v>2022</v>
      </c>
      <c r="C8" s="153">
        <v>157011</v>
      </c>
      <c r="D8" s="153">
        <v>150201</v>
      </c>
      <c r="E8" s="153">
        <v>143391</v>
      </c>
      <c r="G8" s="153">
        <v>30878</v>
      </c>
      <c r="H8" s="153">
        <v>29561</v>
      </c>
      <c r="I8" s="153">
        <v>28244</v>
      </c>
      <c r="K8" s="153">
        <v>24692</v>
      </c>
      <c r="L8" s="153">
        <v>23558</v>
      </c>
      <c r="M8" s="153">
        <v>22424</v>
      </c>
    </row>
    <row r="9" spans="1:13" x14ac:dyDescent="0.3">
      <c r="A9" s="30">
        <v>2023</v>
      </c>
      <c r="C9" s="153">
        <v>159823</v>
      </c>
      <c r="D9" s="153">
        <v>152016</v>
      </c>
      <c r="E9" s="153">
        <v>144209</v>
      </c>
      <c r="G9" s="153">
        <v>31290</v>
      </c>
      <c r="H9" s="153">
        <v>29774</v>
      </c>
      <c r="I9" s="153">
        <v>28258</v>
      </c>
      <c r="K9" s="153">
        <v>25009</v>
      </c>
      <c r="L9" s="153">
        <v>23698</v>
      </c>
      <c r="M9" s="153">
        <v>22387</v>
      </c>
    </row>
    <row r="10" spans="1:13" x14ac:dyDescent="0.3">
      <c r="A10" s="30">
        <v>2024</v>
      </c>
      <c r="C10" s="153">
        <v>163023</v>
      </c>
      <c r="D10" s="153">
        <v>154243</v>
      </c>
      <c r="E10" s="153">
        <v>145463</v>
      </c>
      <c r="G10" s="153">
        <v>31676</v>
      </c>
      <c r="H10" s="153">
        <v>29987</v>
      </c>
      <c r="I10" s="153">
        <v>28298</v>
      </c>
      <c r="K10" s="153">
        <v>25308</v>
      </c>
      <c r="L10" s="153">
        <v>23831</v>
      </c>
      <c r="M10" s="153">
        <v>22354</v>
      </c>
    </row>
    <row r="11" spans="1:13" x14ac:dyDescent="0.3">
      <c r="A11" s="30">
        <v>2025</v>
      </c>
      <c r="C11" s="153">
        <v>165252</v>
      </c>
      <c r="D11" s="153">
        <v>155571</v>
      </c>
      <c r="E11" s="153">
        <v>145890</v>
      </c>
      <c r="G11" s="153">
        <v>32039</v>
      </c>
      <c r="H11" s="153">
        <v>30196</v>
      </c>
      <c r="I11" s="153">
        <v>28353</v>
      </c>
      <c r="K11" s="153">
        <v>25593</v>
      </c>
      <c r="L11" s="153">
        <v>23964</v>
      </c>
      <c r="M11" s="153">
        <v>22335</v>
      </c>
    </row>
    <row r="12" spans="1:13" x14ac:dyDescent="0.3">
      <c r="A12" s="30">
        <v>2026</v>
      </c>
      <c r="C12" s="153">
        <v>167797</v>
      </c>
      <c r="D12" s="153">
        <v>157253</v>
      </c>
      <c r="E12" s="153">
        <v>146709</v>
      </c>
      <c r="G12" s="153">
        <v>32389</v>
      </c>
      <c r="H12" s="153">
        <v>30406</v>
      </c>
      <c r="I12" s="153">
        <v>28423</v>
      </c>
      <c r="K12" s="153">
        <v>25876</v>
      </c>
      <c r="L12" s="153">
        <v>24098</v>
      </c>
      <c r="M12" s="153">
        <v>22320</v>
      </c>
    </row>
    <row r="13" spans="1:13" x14ac:dyDescent="0.3">
      <c r="A13" s="30">
        <v>2027</v>
      </c>
      <c r="C13" s="153">
        <v>170396</v>
      </c>
      <c r="D13" s="153">
        <v>158999</v>
      </c>
      <c r="E13" s="153">
        <v>147602</v>
      </c>
      <c r="G13" s="153">
        <v>32728</v>
      </c>
      <c r="H13" s="153">
        <v>30616</v>
      </c>
      <c r="I13" s="153">
        <v>28504</v>
      </c>
      <c r="K13" s="153">
        <v>26164</v>
      </c>
      <c r="L13" s="153">
        <v>24237</v>
      </c>
      <c r="M13" s="153">
        <v>22310</v>
      </c>
    </row>
    <row r="14" spans="1:13" x14ac:dyDescent="0.3">
      <c r="A14" s="30">
        <v>2028</v>
      </c>
      <c r="C14" s="153">
        <v>173600</v>
      </c>
      <c r="D14" s="153">
        <v>161312</v>
      </c>
      <c r="E14" s="153">
        <v>149024</v>
      </c>
      <c r="G14" s="153">
        <v>33063</v>
      </c>
      <c r="H14" s="153">
        <v>30831</v>
      </c>
      <c r="I14" s="153">
        <v>28599</v>
      </c>
      <c r="K14" s="153">
        <v>26449</v>
      </c>
      <c r="L14" s="153">
        <v>24376</v>
      </c>
      <c r="M14" s="153">
        <v>22303</v>
      </c>
    </row>
    <row r="16" spans="1:13" x14ac:dyDescent="0.3">
      <c r="A16" s="32" t="s">
        <v>414</v>
      </c>
    </row>
    <row r="17" spans="1:13" x14ac:dyDescent="0.3">
      <c r="A17" s="30">
        <v>2019</v>
      </c>
      <c r="C17" s="153">
        <v>146204</v>
      </c>
      <c r="D17" s="153">
        <v>143120</v>
      </c>
      <c r="E17" s="153">
        <v>140036</v>
      </c>
      <c r="G17" s="153">
        <v>28726</v>
      </c>
      <c r="H17" s="153">
        <v>28235</v>
      </c>
      <c r="I17" s="153">
        <v>27745</v>
      </c>
      <c r="K17" s="153">
        <v>23625</v>
      </c>
      <c r="L17" s="153">
        <v>23144</v>
      </c>
      <c r="M17" s="153">
        <v>22663</v>
      </c>
    </row>
    <row r="18" spans="1:13" x14ac:dyDescent="0.3">
      <c r="A18" s="30">
        <v>2020</v>
      </c>
      <c r="C18" s="153">
        <v>148347</v>
      </c>
      <c r="D18" s="153">
        <v>143801</v>
      </c>
      <c r="E18" s="153">
        <v>139255</v>
      </c>
      <c r="G18" s="153">
        <v>29163</v>
      </c>
      <c r="H18" s="153">
        <v>28353</v>
      </c>
      <c r="I18" s="153">
        <v>27543</v>
      </c>
      <c r="K18" s="153">
        <v>24027</v>
      </c>
      <c r="L18" s="153">
        <v>23278</v>
      </c>
      <c r="M18" s="153">
        <v>22529</v>
      </c>
    </row>
    <row r="19" spans="1:13" x14ac:dyDescent="0.3">
      <c r="A19" s="30">
        <v>2021</v>
      </c>
      <c r="C19" s="153">
        <v>150476</v>
      </c>
      <c r="D19" s="153">
        <v>144798</v>
      </c>
      <c r="E19" s="153">
        <v>139120</v>
      </c>
      <c r="G19" s="153">
        <v>29586</v>
      </c>
      <c r="H19" s="153">
        <v>28499</v>
      </c>
      <c r="I19" s="153">
        <v>27412</v>
      </c>
      <c r="K19" s="153">
        <v>24371</v>
      </c>
      <c r="L19" s="153">
        <v>23420</v>
      </c>
      <c r="M19" s="153">
        <v>22469</v>
      </c>
    </row>
    <row r="20" spans="1:13" x14ac:dyDescent="0.3">
      <c r="A20" s="30">
        <v>2022</v>
      </c>
      <c r="C20" s="153">
        <v>153462</v>
      </c>
      <c r="D20" s="153">
        <v>146652</v>
      </c>
      <c r="E20" s="153">
        <v>139841</v>
      </c>
      <c r="G20" s="153">
        <v>29986</v>
      </c>
      <c r="H20" s="153">
        <v>28670</v>
      </c>
      <c r="I20" s="153">
        <v>27353</v>
      </c>
      <c r="K20" s="153">
        <v>24692</v>
      </c>
      <c r="L20" s="153">
        <v>23558</v>
      </c>
      <c r="M20" s="153">
        <v>22424</v>
      </c>
    </row>
    <row r="21" spans="1:13" x14ac:dyDescent="0.3">
      <c r="A21" s="30">
        <v>2023</v>
      </c>
      <c r="C21" s="153">
        <v>155939</v>
      </c>
      <c r="D21" s="153">
        <v>148132</v>
      </c>
      <c r="E21" s="153">
        <v>140324</v>
      </c>
      <c r="G21" s="153">
        <v>30354</v>
      </c>
      <c r="H21" s="153">
        <v>28839</v>
      </c>
      <c r="I21" s="153">
        <v>27323</v>
      </c>
      <c r="K21" s="153">
        <v>25009</v>
      </c>
      <c r="L21" s="153">
        <v>23698</v>
      </c>
      <c r="M21" s="153">
        <v>22387</v>
      </c>
    </row>
    <row r="22" spans="1:13" x14ac:dyDescent="0.3">
      <c r="A22" s="30">
        <v>2024</v>
      </c>
      <c r="C22" s="153">
        <v>158813</v>
      </c>
      <c r="D22" s="153">
        <v>150033</v>
      </c>
      <c r="E22" s="153">
        <v>141254</v>
      </c>
      <c r="G22" s="153">
        <v>30704</v>
      </c>
      <c r="H22" s="153">
        <v>29015</v>
      </c>
      <c r="I22" s="153">
        <v>27326</v>
      </c>
      <c r="K22" s="153">
        <v>25308</v>
      </c>
      <c r="L22" s="153">
        <v>23831</v>
      </c>
      <c r="M22" s="153">
        <v>22354</v>
      </c>
    </row>
    <row r="23" spans="1:13" x14ac:dyDescent="0.3">
      <c r="A23" s="30">
        <v>2025</v>
      </c>
      <c r="C23" s="153">
        <v>160768</v>
      </c>
      <c r="D23" s="153">
        <v>151088</v>
      </c>
      <c r="E23" s="153">
        <v>141407</v>
      </c>
      <c r="G23" s="153">
        <v>31039</v>
      </c>
      <c r="H23" s="153">
        <v>29195</v>
      </c>
      <c r="I23" s="153">
        <v>27352</v>
      </c>
      <c r="K23" s="153">
        <v>25593</v>
      </c>
      <c r="L23" s="153">
        <v>23964</v>
      </c>
      <c r="M23" s="153">
        <v>22335</v>
      </c>
    </row>
    <row r="24" spans="1:13" x14ac:dyDescent="0.3">
      <c r="A24" s="30">
        <v>2026</v>
      </c>
      <c r="C24" s="153">
        <v>163048</v>
      </c>
      <c r="D24" s="153">
        <v>152504</v>
      </c>
      <c r="E24" s="153">
        <v>141959</v>
      </c>
      <c r="G24" s="153">
        <v>31366</v>
      </c>
      <c r="H24" s="153">
        <v>29382</v>
      </c>
      <c r="I24" s="153">
        <v>27399</v>
      </c>
      <c r="K24" s="153">
        <v>25876</v>
      </c>
      <c r="L24" s="153">
        <v>24098</v>
      </c>
      <c r="M24" s="153">
        <v>22320</v>
      </c>
    </row>
    <row r="25" spans="1:13" x14ac:dyDescent="0.3">
      <c r="A25" s="30">
        <v>2027</v>
      </c>
      <c r="C25" s="153">
        <v>165400</v>
      </c>
      <c r="D25" s="153">
        <v>154003</v>
      </c>
      <c r="E25" s="153">
        <v>142606</v>
      </c>
      <c r="G25" s="153">
        <v>31688</v>
      </c>
      <c r="H25" s="153">
        <v>29576</v>
      </c>
      <c r="I25" s="153">
        <v>27464</v>
      </c>
      <c r="K25" s="153">
        <v>26164</v>
      </c>
      <c r="L25" s="153">
        <v>24237</v>
      </c>
      <c r="M25" s="153">
        <v>22310</v>
      </c>
    </row>
    <row r="26" spans="1:13" x14ac:dyDescent="0.3">
      <c r="A26" s="30">
        <v>2028</v>
      </c>
      <c r="C26" s="153">
        <v>168377</v>
      </c>
      <c r="D26" s="153">
        <v>156090</v>
      </c>
      <c r="E26" s="153">
        <v>143802</v>
      </c>
      <c r="G26" s="153">
        <v>32012</v>
      </c>
      <c r="H26" s="153">
        <v>29780</v>
      </c>
      <c r="I26" s="153">
        <v>27549</v>
      </c>
      <c r="K26" s="153">
        <v>26449</v>
      </c>
      <c r="L26" s="153">
        <v>24376</v>
      </c>
      <c r="M26" s="153">
        <v>22303</v>
      </c>
    </row>
    <row r="28" spans="1:13" x14ac:dyDescent="0.3">
      <c r="A28" s="32" t="s">
        <v>413</v>
      </c>
    </row>
    <row r="29" spans="1:13" x14ac:dyDescent="0.3">
      <c r="A29" s="30">
        <v>2019</v>
      </c>
      <c r="C29" s="153">
        <v>128907</v>
      </c>
      <c r="D29" s="153">
        <v>125823</v>
      </c>
      <c r="E29" s="153">
        <v>122740</v>
      </c>
      <c r="G29" s="153">
        <v>25813</v>
      </c>
      <c r="H29" s="153">
        <v>25323</v>
      </c>
      <c r="I29" s="153">
        <v>24832</v>
      </c>
      <c r="K29" s="153">
        <v>20957</v>
      </c>
      <c r="L29" s="153">
        <v>20476</v>
      </c>
      <c r="M29" s="153">
        <v>19995</v>
      </c>
    </row>
    <row r="30" spans="1:13" x14ac:dyDescent="0.3">
      <c r="A30" s="30">
        <v>2020</v>
      </c>
      <c r="C30" s="153">
        <v>128106</v>
      </c>
      <c r="D30" s="153">
        <v>123560</v>
      </c>
      <c r="E30" s="153">
        <v>119014</v>
      </c>
      <c r="G30" s="153">
        <v>25835</v>
      </c>
      <c r="H30" s="153">
        <v>25025</v>
      </c>
      <c r="I30" s="153">
        <v>24215</v>
      </c>
      <c r="K30" s="153">
        <v>20964</v>
      </c>
      <c r="L30" s="153">
        <v>20215</v>
      </c>
      <c r="M30" s="153">
        <v>19466</v>
      </c>
    </row>
    <row r="31" spans="1:13" x14ac:dyDescent="0.3">
      <c r="A31" s="30">
        <v>2021</v>
      </c>
      <c r="C31" s="153">
        <v>127554</v>
      </c>
      <c r="D31" s="153">
        <v>121876</v>
      </c>
      <c r="E31" s="153">
        <v>116198</v>
      </c>
      <c r="G31" s="153">
        <v>25881</v>
      </c>
      <c r="H31" s="153">
        <v>24794</v>
      </c>
      <c r="I31" s="153">
        <v>23706</v>
      </c>
      <c r="K31" s="153">
        <v>20948</v>
      </c>
      <c r="L31" s="153">
        <v>19997</v>
      </c>
      <c r="M31" s="153">
        <v>19047</v>
      </c>
    </row>
    <row r="32" spans="1:13" x14ac:dyDescent="0.3">
      <c r="A32" s="30">
        <v>2022</v>
      </c>
      <c r="C32" s="153">
        <v>128098</v>
      </c>
      <c r="D32" s="153">
        <v>121288</v>
      </c>
      <c r="E32" s="153">
        <v>114477</v>
      </c>
      <c r="G32" s="153">
        <v>25936</v>
      </c>
      <c r="H32" s="153">
        <v>24620</v>
      </c>
      <c r="I32" s="153">
        <v>23303</v>
      </c>
      <c r="K32" s="153">
        <v>20942</v>
      </c>
      <c r="L32" s="153">
        <v>19808</v>
      </c>
      <c r="M32" s="153">
        <v>18674</v>
      </c>
    </row>
    <row r="33" spans="1:13" x14ac:dyDescent="0.3">
      <c r="A33" s="30">
        <v>2023</v>
      </c>
      <c r="C33" s="153">
        <v>128382</v>
      </c>
      <c r="D33" s="153">
        <v>120575</v>
      </c>
      <c r="E33" s="153">
        <v>112768</v>
      </c>
      <c r="G33" s="153">
        <v>25995</v>
      </c>
      <c r="H33" s="153">
        <v>24480</v>
      </c>
      <c r="I33" s="153">
        <v>22964</v>
      </c>
      <c r="K33" s="153">
        <v>20965</v>
      </c>
      <c r="L33" s="153">
        <v>19654</v>
      </c>
      <c r="M33" s="153">
        <v>18343</v>
      </c>
    </row>
    <row r="34" spans="1:13" x14ac:dyDescent="0.3">
      <c r="A34" s="30">
        <v>2024</v>
      </c>
      <c r="C34" s="153">
        <v>129324</v>
      </c>
      <c r="D34" s="153">
        <v>120544</v>
      </c>
      <c r="E34" s="153">
        <v>111765</v>
      </c>
      <c r="G34" s="153">
        <v>26072</v>
      </c>
      <c r="H34" s="153">
        <v>24384</v>
      </c>
      <c r="I34" s="153">
        <v>22695</v>
      </c>
      <c r="K34" s="153">
        <v>21005</v>
      </c>
      <c r="L34" s="153">
        <v>19528</v>
      </c>
      <c r="M34" s="153">
        <v>18051</v>
      </c>
    </row>
    <row r="35" spans="1:13" x14ac:dyDescent="0.3">
      <c r="A35" s="30">
        <v>2025</v>
      </c>
      <c r="C35" s="153">
        <v>129604</v>
      </c>
      <c r="D35" s="153">
        <v>119924</v>
      </c>
      <c r="E35" s="153">
        <v>110243</v>
      </c>
      <c r="G35" s="153">
        <v>26172</v>
      </c>
      <c r="H35" s="153">
        <v>24328</v>
      </c>
      <c r="I35" s="153">
        <v>22485</v>
      </c>
      <c r="K35" s="153">
        <v>21065</v>
      </c>
      <c r="L35" s="153">
        <v>19437</v>
      </c>
      <c r="M35" s="153">
        <v>17808</v>
      </c>
    </row>
    <row r="36" spans="1:13" x14ac:dyDescent="0.3">
      <c r="A36" s="30">
        <v>2026</v>
      </c>
      <c r="C36" s="153">
        <v>130460</v>
      </c>
      <c r="D36" s="153">
        <v>119916</v>
      </c>
      <c r="E36" s="153">
        <v>109372</v>
      </c>
      <c r="G36" s="153">
        <v>26298</v>
      </c>
      <c r="H36" s="153">
        <v>24315</v>
      </c>
      <c r="I36" s="153">
        <v>22332</v>
      </c>
      <c r="K36" s="153">
        <v>21158</v>
      </c>
      <c r="L36" s="153">
        <v>19380</v>
      </c>
      <c r="M36" s="153">
        <v>17602</v>
      </c>
    </row>
    <row r="37" spans="1:13" x14ac:dyDescent="0.3">
      <c r="A37" s="30">
        <v>2027</v>
      </c>
      <c r="C37" s="153">
        <v>131623</v>
      </c>
      <c r="D37" s="153">
        <v>120226</v>
      </c>
      <c r="E37" s="153">
        <v>108829</v>
      </c>
      <c r="G37" s="153">
        <v>26453</v>
      </c>
      <c r="H37" s="153">
        <v>24341</v>
      </c>
      <c r="I37" s="153">
        <v>22229</v>
      </c>
      <c r="K37" s="153">
        <v>21287</v>
      </c>
      <c r="L37" s="153">
        <v>19360</v>
      </c>
      <c r="M37" s="153">
        <v>17433</v>
      </c>
    </row>
    <row r="38" spans="1:13" x14ac:dyDescent="0.3">
      <c r="A38" s="30">
        <v>2028</v>
      </c>
      <c r="C38" s="153">
        <v>133624</v>
      </c>
      <c r="D38" s="153">
        <v>121336</v>
      </c>
      <c r="E38" s="153">
        <v>109048</v>
      </c>
      <c r="G38" s="153">
        <v>26640</v>
      </c>
      <c r="H38" s="153">
        <v>24408</v>
      </c>
      <c r="I38" s="153">
        <v>22176</v>
      </c>
      <c r="K38" s="153">
        <v>21441</v>
      </c>
      <c r="L38" s="153">
        <v>19368</v>
      </c>
      <c r="M38" s="153">
        <v>17295</v>
      </c>
    </row>
    <row r="41" spans="1:13" x14ac:dyDescent="0.3">
      <c r="A41" s="42" t="s">
        <v>102</v>
      </c>
      <c r="B41" s="32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</row>
    <row r="42" spans="1:13" x14ac:dyDescent="0.3">
      <c r="A42" s="32"/>
      <c r="B42" s="32"/>
      <c r="C42" s="154" t="s">
        <v>82</v>
      </c>
      <c r="D42" s="154"/>
      <c r="E42" s="154"/>
      <c r="F42" s="154"/>
      <c r="G42" s="154" t="s">
        <v>373</v>
      </c>
      <c r="H42" s="154"/>
      <c r="I42" s="154"/>
      <c r="J42" s="154"/>
      <c r="K42" s="154" t="s">
        <v>372</v>
      </c>
      <c r="L42" s="154"/>
      <c r="M42" s="154"/>
    </row>
    <row r="43" spans="1:13" x14ac:dyDescent="0.3">
      <c r="A43" s="32" t="s">
        <v>135</v>
      </c>
      <c r="B43" s="32"/>
      <c r="C43" s="154" t="s">
        <v>370</v>
      </c>
      <c r="D43" s="154" t="s">
        <v>369</v>
      </c>
      <c r="E43" s="154" t="s">
        <v>368</v>
      </c>
      <c r="F43" s="154"/>
      <c r="G43" s="154" t="s">
        <v>370</v>
      </c>
      <c r="H43" s="154" t="s">
        <v>369</v>
      </c>
      <c r="I43" s="154" t="s">
        <v>368</v>
      </c>
      <c r="J43" s="154"/>
      <c r="K43" s="154" t="s">
        <v>370</v>
      </c>
      <c r="L43" s="154" t="s">
        <v>369</v>
      </c>
      <c r="M43" s="154" t="s">
        <v>368</v>
      </c>
    </row>
    <row r="44" spans="1:13" x14ac:dyDescent="0.3">
      <c r="A44" s="30">
        <v>2019</v>
      </c>
      <c r="C44" s="153">
        <v>35100</v>
      </c>
      <c r="D44" s="153">
        <v>34372</v>
      </c>
      <c r="E44" s="153">
        <v>33644</v>
      </c>
      <c r="G44" s="153">
        <v>7429</v>
      </c>
      <c r="H44" s="153">
        <v>7305</v>
      </c>
      <c r="I44" s="153">
        <v>7181</v>
      </c>
      <c r="K44" s="153">
        <v>5764</v>
      </c>
      <c r="L44" s="153">
        <v>5647</v>
      </c>
      <c r="M44" s="153">
        <v>5530</v>
      </c>
    </row>
    <row r="45" spans="1:13" x14ac:dyDescent="0.3">
      <c r="A45" s="30">
        <v>2020</v>
      </c>
      <c r="C45" s="153">
        <v>35640</v>
      </c>
      <c r="D45" s="153">
        <v>34568</v>
      </c>
      <c r="E45" s="153">
        <v>33496</v>
      </c>
      <c r="G45" s="153">
        <v>7521</v>
      </c>
      <c r="H45" s="153">
        <v>7318</v>
      </c>
      <c r="I45" s="153">
        <v>7115</v>
      </c>
      <c r="K45" s="153">
        <v>5837</v>
      </c>
      <c r="L45" s="153">
        <v>5655</v>
      </c>
      <c r="M45" s="153">
        <v>5473</v>
      </c>
    </row>
    <row r="46" spans="1:13" x14ac:dyDescent="0.3">
      <c r="A46" s="30">
        <v>2021</v>
      </c>
      <c r="C46" s="153">
        <v>36084</v>
      </c>
      <c r="D46" s="153">
        <v>34751</v>
      </c>
      <c r="E46" s="153">
        <v>33418</v>
      </c>
      <c r="G46" s="153">
        <v>7607</v>
      </c>
      <c r="H46" s="153">
        <v>7335</v>
      </c>
      <c r="I46" s="153">
        <v>7063</v>
      </c>
      <c r="K46" s="153">
        <v>5891</v>
      </c>
      <c r="L46" s="153">
        <v>5661</v>
      </c>
      <c r="M46" s="153">
        <v>5431</v>
      </c>
    </row>
    <row r="47" spans="1:13" x14ac:dyDescent="0.3">
      <c r="A47" s="30">
        <v>2022</v>
      </c>
      <c r="C47" s="153">
        <v>36677</v>
      </c>
      <c r="D47" s="153">
        <v>35086</v>
      </c>
      <c r="E47" s="153">
        <v>33495</v>
      </c>
      <c r="G47" s="153">
        <v>7680</v>
      </c>
      <c r="H47" s="153">
        <v>7352</v>
      </c>
      <c r="I47" s="153">
        <v>7024</v>
      </c>
      <c r="K47" s="153">
        <v>5942</v>
      </c>
      <c r="L47" s="153">
        <v>5669</v>
      </c>
      <c r="M47" s="153">
        <v>5396</v>
      </c>
    </row>
    <row r="48" spans="1:13" x14ac:dyDescent="0.3">
      <c r="A48" s="30">
        <v>2023</v>
      </c>
      <c r="C48" s="153">
        <v>37173</v>
      </c>
      <c r="D48" s="153">
        <v>35357</v>
      </c>
      <c r="E48" s="153">
        <v>33541</v>
      </c>
      <c r="G48" s="153">
        <v>7742</v>
      </c>
      <c r="H48" s="153">
        <v>7367</v>
      </c>
      <c r="I48" s="153">
        <v>6992</v>
      </c>
      <c r="K48" s="153">
        <v>5992</v>
      </c>
      <c r="L48" s="153">
        <v>5678</v>
      </c>
      <c r="M48" s="153">
        <v>5364</v>
      </c>
    </row>
    <row r="49" spans="1:13" x14ac:dyDescent="0.3">
      <c r="A49" s="30">
        <v>2024</v>
      </c>
      <c r="C49" s="153">
        <v>37764</v>
      </c>
      <c r="D49" s="153">
        <v>35730</v>
      </c>
      <c r="E49" s="153">
        <v>33696</v>
      </c>
      <c r="G49" s="153">
        <v>7798</v>
      </c>
      <c r="H49" s="153">
        <v>7382</v>
      </c>
      <c r="I49" s="153">
        <v>6966</v>
      </c>
      <c r="K49" s="153">
        <v>6037</v>
      </c>
      <c r="L49" s="153">
        <v>5685</v>
      </c>
      <c r="M49" s="153">
        <v>5333</v>
      </c>
    </row>
    <row r="50" spans="1:13" x14ac:dyDescent="0.3">
      <c r="A50" s="30">
        <v>2025</v>
      </c>
      <c r="C50" s="153">
        <v>38126</v>
      </c>
      <c r="D50" s="153">
        <v>35893</v>
      </c>
      <c r="E50" s="153">
        <v>33660</v>
      </c>
      <c r="G50" s="153">
        <v>7847</v>
      </c>
      <c r="H50" s="153">
        <v>7396</v>
      </c>
      <c r="I50" s="153">
        <v>6945</v>
      </c>
      <c r="K50" s="153">
        <v>6079</v>
      </c>
      <c r="L50" s="153">
        <v>5692</v>
      </c>
      <c r="M50" s="153">
        <v>5305</v>
      </c>
    </row>
    <row r="51" spans="1:13" x14ac:dyDescent="0.3">
      <c r="A51" s="30">
        <v>2026</v>
      </c>
      <c r="C51" s="153">
        <v>38566</v>
      </c>
      <c r="D51" s="153">
        <v>36143</v>
      </c>
      <c r="E51" s="153">
        <v>33720</v>
      </c>
      <c r="G51" s="153">
        <v>7892</v>
      </c>
      <c r="H51" s="153">
        <v>7409</v>
      </c>
      <c r="I51" s="153">
        <v>6926</v>
      </c>
      <c r="K51" s="153">
        <v>6119</v>
      </c>
      <c r="L51" s="153">
        <v>5699</v>
      </c>
      <c r="M51" s="153">
        <v>5279</v>
      </c>
    </row>
    <row r="52" spans="1:13" x14ac:dyDescent="0.3">
      <c r="A52" s="30">
        <v>2027</v>
      </c>
      <c r="C52" s="153">
        <v>39011</v>
      </c>
      <c r="D52" s="153">
        <v>36402</v>
      </c>
      <c r="E52" s="153">
        <v>33793</v>
      </c>
      <c r="G52" s="153">
        <v>7935</v>
      </c>
      <c r="H52" s="153">
        <v>7423</v>
      </c>
      <c r="I52" s="153">
        <v>6911</v>
      </c>
      <c r="K52" s="153">
        <v>6161</v>
      </c>
      <c r="L52" s="153">
        <v>5707</v>
      </c>
      <c r="M52" s="153">
        <v>5253</v>
      </c>
    </row>
    <row r="53" spans="1:13" x14ac:dyDescent="0.3">
      <c r="A53" s="30">
        <v>2028</v>
      </c>
      <c r="C53" s="153">
        <v>39581</v>
      </c>
      <c r="D53" s="153">
        <v>36779</v>
      </c>
      <c r="E53" s="153">
        <v>33977</v>
      </c>
      <c r="G53" s="153">
        <v>7976</v>
      </c>
      <c r="H53" s="153">
        <v>7438</v>
      </c>
      <c r="I53" s="153">
        <v>6900</v>
      </c>
      <c r="K53" s="153">
        <v>6200</v>
      </c>
      <c r="L53" s="153">
        <v>5714</v>
      </c>
      <c r="M53" s="153">
        <v>5228</v>
      </c>
    </row>
    <row r="55" spans="1:13" x14ac:dyDescent="0.3">
      <c r="A55" s="32" t="s">
        <v>387</v>
      </c>
    </row>
    <row r="56" spans="1:13" x14ac:dyDescent="0.3">
      <c r="A56" s="30">
        <v>2019</v>
      </c>
      <c r="C56" s="153">
        <v>34477</v>
      </c>
      <c r="D56" s="153">
        <v>33749</v>
      </c>
      <c r="E56" s="153">
        <v>33021</v>
      </c>
      <c r="G56" s="153">
        <v>7256</v>
      </c>
      <c r="H56" s="153">
        <v>7132</v>
      </c>
      <c r="I56" s="153">
        <v>7008</v>
      </c>
      <c r="K56" s="153">
        <v>5764</v>
      </c>
      <c r="L56" s="153">
        <v>5647</v>
      </c>
      <c r="M56" s="153">
        <v>5530</v>
      </c>
    </row>
    <row r="57" spans="1:13" x14ac:dyDescent="0.3">
      <c r="A57" s="30">
        <v>2020</v>
      </c>
      <c r="C57" s="153">
        <v>34968</v>
      </c>
      <c r="D57" s="153">
        <v>33896</v>
      </c>
      <c r="E57" s="153">
        <v>32825</v>
      </c>
      <c r="G57" s="153">
        <v>7341</v>
      </c>
      <c r="H57" s="153">
        <v>7138</v>
      </c>
      <c r="I57" s="153">
        <v>6935</v>
      </c>
      <c r="K57" s="153">
        <v>5837</v>
      </c>
      <c r="L57" s="153">
        <v>5655</v>
      </c>
      <c r="M57" s="153">
        <v>5473</v>
      </c>
    </row>
    <row r="58" spans="1:13" x14ac:dyDescent="0.3">
      <c r="A58" s="30">
        <v>2021</v>
      </c>
      <c r="C58" s="153">
        <v>35290</v>
      </c>
      <c r="D58" s="153">
        <v>33957</v>
      </c>
      <c r="E58" s="153">
        <v>32624</v>
      </c>
      <c r="G58" s="153">
        <v>7402</v>
      </c>
      <c r="H58" s="153">
        <v>7130</v>
      </c>
      <c r="I58" s="153">
        <v>6859</v>
      </c>
      <c r="K58" s="153">
        <v>5891</v>
      </c>
      <c r="L58" s="153">
        <v>5661</v>
      </c>
      <c r="M58" s="153">
        <v>5431</v>
      </c>
    </row>
    <row r="59" spans="1:13" x14ac:dyDescent="0.3">
      <c r="A59" s="30">
        <v>2022</v>
      </c>
      <c r="C59" s="153">
        <v>35755</v>
      </c>
      <c r="D59" s="153">
        <v>34164</v>
      </c>
      <c r="E59" s="153">
        <v>32573</v>
      </c>
      <c r="G59" s="153">
        <v>7452</v>
      </c>
      <c r="H59" s="153">
        <v>7124</v>
      </c>
      <c r="I59" s="153">
        <v>6797</v>
      </c>
      <c r="K59" s="153">
        <v>5942</v>
      </c>
      <c r="L59" s="153">
        <v>5669</v>
      </c>
      <c r="M59" s="153">
        <v>5396</v>
      </c>
    </row>
    <row r="60" spans="1:13" x14ac:dyDescent="0.3">
      <c r="A60" s="30">
        <v>2023</v>
      </c>
      <c r="C60" s="153">
        <v>36136</v>
      </c>
      <c r="D60" s="153">
        <v>34320</v>
      </c>
      <c r="E60" s="153">
        <v>32504</v>
      </c>
      <c r="G60" s="153">
        <v>7497</v>
      </c>
      <c r="H60" s="153">
        <v>7122</v>
      </c>
      <c r="I60" s="153">
        <v>6747</v>
      </c>
      <c r="K60" s="153">
        <v>5992</v>
      </c>
      <c r="L60" s="153">
        <v>5678</v>
      </c>
      <c r="M60" s="153">
        <v>5364</v>
      </c>
    </row>
    <row r="61" spans="1:13" x14ac:dyDescent="0.3">
      <c r="A61" s="30">
        <v>2024</v>
      </c>
      <c r="C61" s="153">
        <v>36633</v>
      </c>
      <c r="D61" s="153">
        <v>34599</v>
      </c>
      <c r="E61" s="153">
        <v>32566</v>
      </c>
      <c r="G61" s="153">
        <v>7541</v>
      </c>
      <c r="H61" s="153">
        <v>7125</v>
      </c>
      <c r="I61" s="153">
        <v>6710</v>
      </c>
      <c r="K61" s="153">
        <v>6037</v>
      </c>
      <c r="L61" s="153">
        <v>5685</v>
      </c>
      <c r="M61" s="153">
        <v>5333</v>
      </c>
    </row>
    <row r="62" spans="1:13" x14ac:dyDescent="0.3">
      <c r="A62" s="30">
        <v>2025</v>
      </c>
      <c r="C62" s="153">
        <v>36906</v>
      </c>
      <c r="D62" s="153">
        <v>34673</v>
      </c>
      <c r="E62" s="153">
        <v>32439</v>
      </c>
      <c r="G62" s="153">
        <v>7580</v>
      </c>
      <c r="H62" s="153">
        <v>7128</v>
      </c>
      <c r="I62" s="153">
        <v>6677</v>
      </c>
      <c r="K62" s="153">
        <v>6079</v>
      </c>
      <c r="L62" s="153">
        <v>5692</v>
      </c>
      <c r="M62" s="153">
        <v>5305</v>
      </c>
    </row>
    <row r="63" spans="1:13" x14ac:dyDescent="0.3">
      <c r="A63" s="30">
        <v>2026</v>
      </c>
      <c r="C63" s="153">
        <v>37255</v>
      </c>
      <c r="D63" s="153">
        <v>34832</v>
      </c>
      <c r="E63" s="153">
        <v>32408</v>
      </c>
      <c r="G63" s="153">
        <v>7614</v>
      </c>
      <c r="H63" s="153">
        <v>7131</v>
      </c>
      <c r="I63" s="153">
        <v>6648</v>
      </c>
      <c r="K63" s="153">
        <v>6119</v>
      </c>
      <c r="L63" s="153">
        <v>5699</v>
      </c>
      <c r="M63" s="153">
        <v>5279</v>
      </c>
    </row>
    <row r="64" spans="1:13" x14ac:dyDescent="0.3">
      <c r="A64" s="30">
        <v>2027</v>
      </c>
      <c r="C64" s="153">
        <v>37624</v>
      </c>
      <c r="D64" s="153">
        <v>35014</v>
      </c>
      <c r="E64" s="153">
        <v>32405</v>
      </c>
      <c r="G64" s="153">
        <v>7651</v>
      </c>
      <c r="H64" s="153">
        <v>7139</v>
      </c>
      <c r="I64" s="153">
        <v>6627</v>
      </c>
      <c r="K64" s="153">
        <v>6161</v>
      </c>
      <c r="L64" s="153">
        <v>5707</v>
      </c>
      <c r="M64" s="153">
        <v>5253</v>
      </c>
    </row>
    <row r="65" spans="1:13" x14ac:dyDescent="0.3">
      <c r="A65" s="30">
        <v>2028</v>
      </c>
      <c r="C65" s="153">
        <v>38139</v>
      </c>
      <c r="D65" s="153">
        <v>35338</v>
      </c>
      <c r="E65" s="153">
        <v>32536</v>
      </c>
      <c r="G65" s="153">
        <v>7691</v>
      </c>
      <c r="H65" s="153">
        <v>7153</v>
      </c>
      <c r="I65" s="153">
        <v>6614</v>
      </c>
      <c r="K65" s="153">
        <v>6200</v>
      </c>
      <c r="L65" s="153">
        <v>5714</v>
      </c>
      <c r="M65" s="153">
        <v>5228</v>
      </c>
    </row>
    <row r="67" spans="1:13" x14ac:dyDescent="0.3">
      <c r="A67" s="32" t="s">
        <v>386</v>
      </c>
    </row>
    <row r="68" spans="1:13" x14ac:dyDescent="0.3">
      <c r="A68" s="30">
        <v>2019</v>
      </c>
      <c r="C68" s="153">
        <v>30877</v>
      </c>
      <c r="D68" s="153">
        <v>30149</v>
      </c>
      <c r="E68" s="153">
        <v>29421</v>
      </c>
      <c r="G68" s="153">
        <v>6594</v>
      </c>
      <c r="H68" s="153">
        <v>6471</v>
      </c>
      <c r="I68" s="153">
        <v>6347</v>
      </c>
      <c r="K68" s="153">
        <v>5204</v>
      </c>
      <c r="L68" s="153">
        <v>5087</v>
      </c>
      <c r="M68" s="153">
        <v>4970</v>
      </c>
    </row>
    <row r="69" spans="1:13" x14ac:dyDescent="0.3">
      <c r="A69" s="30">
        <v>2020</v>
      </c>
      <c r="C69" s="153">
        <v>30914</v>
      </c>
      <c r="D69" s="153">
        <v>29842</v>
      </c>
      <c r="E69" s="153">
        <v>28771</v>
      </c>
      <c r="G69" s="153">
        <v>6614</v>
      </c>
      <c r="H69" s="153">
        <v>6411</v>
      </c>
      <c r="I69" s="153">
        <v>6208</v>
      </c>
      <c r="K69" s="153">
        <v>5214</v>
      </c>
      <c r="L69" s="153">
        <v>5032</v>
      </c>
      <c r="M69" s="153">
        <v>4850</v>
      </c>
    </row>
    <row r="70" spans="1:13" x14ac:dyDescent="0.3">
      <c r="A70" s="30">
        <v>2021</v>
      </c>
      <c r="C70" s="153">
        <v>30824</v>
      </c>
      <c r="D70" s="153">
        <v>29491</v>
      </c>
      <c r="E70" s="153">
        <v>28157</v>
      </c>
      <c r="G70" s="153">
        <v>6616</v>
      </c>
      <c r="H70" s="153">
        <v>6344</v>
      </c>
      <c r="I70" s="153">
        <v>6072</v>
      </c>
      <c r="K70" s="153">
        <v>5210</v>
      </c>
      <c r="L70" s="153">
        <v>4981</v>
      </c>
      <c r="M70" s="153">
        <v>4751</v>
      </c>
    </row>
    <row r="71" spans="1:13" x14ac:dyDescent="0.3">
      <c r="A71" s="30">
        <v>2022</v>
      </c>
      <c r="C71" s="153">
        <v>30918</v>
      </c>
      <c r="D71" s="153">
        <v>29327</v>
      </c>
      <c r="E71" s="153">
        <v>27736</v>
      </c>
      <c r="G71" s="153">
        <v>6612</v>
      </c>
      <c r="H71" s="153">
        <v>6284</v>
      </c>
      <c r="I71" s="153">
        <v>5957</v>
      </c>
      <c r="K71" s="153">
        <v>5210</v>
      </c>
      <c r="L71" s="153">
        <v>4937</v>
      </c>
      <c r="M71" s="153">
        <v>4664</v>
      </c>
    </row>
    <row r="72" spans="1:13" x14ac:dyDescent="0.3">
      <c r="A72" s="30">
        <v>2023</v>
      </c>
      <c r="C72" s="153">
        <v>30967</v>
      </c>
      <c r="D72" s="153">
        <v>29151</v>
      </c>
      <c r="E72" s="153">
        <v>27335</v>
      </c>
      <c r="G72" s="153">
        <v>6609</v>
      </c>
      <c r="H72" s="153">
        <v>6234</v>
      </c>
      <c r="I72" s="153">
        <v>5859</v>
      </c>
      <c r="K72" s="153">
        <v>5214</v>
      </c>
      <c r="L72" s="153">
        <v>4900</v>
      </c>
      <c r="M72" s="153">
        <v>4586</v>
      </c>
    </row>
    <row r="73" spans="1:13" x14ac:dyDescent="0.3">
      <c r="A73" s="30">
        <v>2024</v>
      </c>
      <c r="C73" s="153">
        <v>31171</v>
      </c>
      <c r="D73" s="153">
        <v>29137</v>
      </c>
      <c r="E73" s="153">
        <v>27103</v>
      </c>
      <c r="G73" s="153">
        <v>6611</v>
      </c>
      <c r="H73" s="153">
        <v>6195</v>
      </c>
      <c r="I73" s="153">
        <v>5779</v>
      </c>
      <c r="K73" s="153">
        <v>5218</v>
      </c>
      <c r="L73" s="153">
        <v>4866</v>
      </c>
      <c r="M73" s="153">
        <v>4514</v>
      </c>
    </row>
    <row r="74" spans="1:13" x14ac:dyDescent="0.3">
      <c r="A74" s="30">
        <v>2025</v>
      </c>
      <c r="C74" s="153">
        <v>31190</v>
      </c>
      <c r="D74" s="153">
        <v>28957</v>
      </c>
      <c r="E74" s="153">
        <v>26723</v>
      </c>
      <c r="G74" s="153">
        <v>6613</v>
      </c>
      <c r="H74" s="153">
        <v>6161</v>
      </c>
      <c r="I74" s="153">
        <v>5710</v>
      </c>
      <c r="K74" s="153">
        <v>5225</v>
      </c>
      <c r="L74" s="153">
        <v>4838</v>
      </c>
      <c r="M74" s="153">
        <v>4451</v>
      </c>
    </row>
    <row r="75" spans="1:13" x14ac:dyDescent="0.3">
      <c r="A75" s="30">
        <v>2026</v>
      </c>
      <c r="C75" s="153">
        <v>31324</v>
      </c>
      <c r="D75" s="153">
        <v>28900</v>
      </c>
      <c r="E75" s="153">
        <v>26477</v>
      </c>
      <c r="G75" s="153">
        <v>6616</v>
      </c>
      <c r="H75" s="153">
        <v>6133</v>
      </c>
      <c r="I75" s="153">
        <v>5650</v>
      </c>
      <c r="K75" s="153">
        <v>5235</v>
      </c>
      <c r="L75" s="153">
        <v>4815</v>
      </c>
      <c r="M75" s="153">
        <v>4394</v>
      </c>
    </row>
    <row r="76" spans="1:13" x14ac:dyDescent="0.3">
      <c r="A76" s="30">
        <v>2027</v>
      </c>
      <c r="C76" s="153">
        <v>31513</v>
      </c>
      <c r="D76" s="153">
        <v>28903</v>
      </c>
      <c r="E76" s="153">
        <v>26294</v>
      </c>
      <c r="G76" s="153">
        <v>6627</v>
      </c>
      <c r="H76" s="153">
        <v>6115</v>
      </c>
      <c r="I76" s="153">
        <v>5603</v>
      </c>
      <c r="K76" s="153">
        <v>5251</v>
      </c>
      <c r="L76" s="153">
        <v>4798</v>
      </c>
      <c r="M76" s="153">
        <v>4344</v>
      </c>
    </row>
    <row r="77" spans="1:13" x14ac:dyDescent="0.3">
      <c r="A77" s="30">
        <v>2028</v>
      </c>
      <c r="C77" s="153">
        <v>31881</v>
      </c>
      <c r="D77" s="153">
        <v>29079</v>
      </c>
      <c r="E77" s="153">
        <v>26277</v>
      </c>
      <c r="G77" s="153">
        <v>6646</v>
      </c>
      <c r="H77" s="153">
        <v>6108</v>
      </c>
      <c r="I77" s="153">
        <v>5569</v>
      </c>
      <c r="K77" s="153">
        <v>5270</v>
      </c>
      <c r="L77" s="153">
        <v>4784</v>
      </c>
      <c r="M77" s="153">
        <v>4298</v>
      </c>
    </row>
    <row r="80" spans="1:13" x14ac:dyDescent="0.3">
      <c r="A80" s="32"/>
      <c r="B80" s="32"/>
      <c r="C80" s="154" t="s">
        <v>82</v>
      </c>
      <c r="D80" s="154"/>
      <c r="E80" s="154"/>
      <c r="F80" s="154"/>
      <c r="G80" s="154" t="s">
        <v>373</v>
      </c>
      <c r="H80" s="154"/>
      <c r="I80" s="154"/>
      <c r="J80" s="154"/>
      <c r="K80" s="154" t="s">
        <v>372</v>
      </c>
      <c r="L80" s="154"/>
      <c r="M80" s="154"/>
    </row>
    <row r="81" spans="1:13" x14ac:dyDescent="0.3">
      <c r="A81" s="32" t="s">
        <v>138</v>
      </c>
      <c r="B81" s="32"/>
      <c r="C81" s="154" t="s">
        <v>370</v>
      </c>
      <c r="D81" s="154" t="s">
        <v>369</v>
      </c>
      <c r="E81" s="154" t="s">
        <v>368</v>
      </c>
      <c r="F81" s="154"/>
      <c r="G81" s="154" t="s">
        <v>370</v>
      </c>
      <c r="H81" s="154" t="s">
        <v>369</v>
      </c>
      <c r="I81" s="154" t="s">
        <v>368</v>
      </c>
      <c r="J81" s="154"/>
      <c r="K81" s="154" t="s">
        <v>370</v>
      </c>
      <c r="L81" s="154" t="s">
        <v>369</v>
      </c>
      <c r="M81" s="154" t="s">
        <v>368</v>
      </c>
    </row>
    <row r="82" spans="1:13" x14ac:dyDescent="0.3">
      <c r="A82" s="30">
        <v>2019</v>
      </c>
      <c r="C82" s="153">
        <v>13520</v>
      </c>
      <c r="D82" s="153">
        <v>13240</v>
      </c>
      <c r="E82" s="153">
        <v>12960</v>
      </c>
      <c r="G82" s="153">
        <v>2152</v>
      </c>
      <c r="H82" s="153">
        <v>2116</v>
      </c>
      <c r="I82" s="153">
        <v>2080</v>
      </c>
      <c r="K82" s="153">
        <v>2110</v>
      </c>
      <c r="L82" s="153">
        <v>2067</v>
      </c>
      <c r="M82" s="153">
        <v>2024</v>
      </c>
    </row>
    <row r="83" spans="1:13" x14ac:dyDescent="0.3">
      <c r="A83" s="30">
        <v>2020</v>
      </c>
      <c r="C83" s="153">
        <v>13777</v>
      </c>
      <c r="D83" s="153">
        <v>13363</v>
      </c>
      <c r="E83" s="153">
        <v>12949</v>
      </c>
      <c r="G83" s="153">
        <v>2189</v>
      </c>
      <c r="H83" s="153">
        <v>2130</v>
      </c>
      <c r="I83" s="153">
        <v>2071</v>
      </c>
      <c r="K83" s="153">
        <v>2157</v>
      </c>
      <c r="L83" s="153">
        <v>2090</v>
      </c>
      <c r="M83" s="153">
        <v>2023</v>
      </c>
    </row>
    <row r="84" spans="1:13" x14ac:dyDescent="0.3">
      <c r="A84" s="30">
        <v>2021</v>
      </c>
      <c r="C84" s="153">
        <v>14088</v>
      </c>
      <c r="D84" s="153">
        <v>13568</v>
      </c>
      <c r="E84" s="153">
        <v>13048</v>
      </c>
      <c r="G84" s="153">
        <v>2234</v>
      </c>
      <c r="H84" s="153">
        <v>2154</v>
      </c>
      <c r="I84" s="153">
        <v>2074</v>
      </c>
      <c r="K84" s="153">
        <v>2203</v>
      </c>
      <c r="L84" s="153">
        <v>2117</v>
      </c>
      <c r="M84" s="153">
        <v>2031</v>
      </c>
    </row>
    <row r="85" spans="1:13" x14ac:dyDescent="0.3">
      <c r="A85" s="30">
        <v>2022</v>
      </c>
      <c r="C85" s="153">
        <v>14478</v>
      </c>
      <c r="D85" s="153">
        <v>13850</v>
      </c>
      <c r="E85" s="153">
        <v>13222</v>
      </c>
      <c r="G85" s="153">
        <v>2277</v>
      </c>
      <c r="H85" s="153">
        <v>2180</v>
      </c>
      <c r="I85" s="153">
        <v>2083</v>
      </c>
      <c r="K85" s="153">
        <v>2244</v>
      </c>
      <c r="L85" s="153">
        <v>2141</v>
      </c>
      <c r="M85" s="153">
        <v>2038</v>
      </c>
    </row>
    <row r="86" spans="1:13" x14ac:dyDescent="0.3">
      <c r="A86" s="30">
        <v>2023</v>
      </c>
      <c r="C86" s="153">
        <v>14810</v>
      </c>
      <c r="D86" s="153">
        <v>14087</v>
      </c>
      <c r="E86" s="153">
        <v>13364</v>
      </c>
      <c r="G86" s="153">
        <v>2316</v>
      </c>
      <c r="H86" s="153">
        <v>2204</v>
      </c>
      <c r="I86" s="153">
        <v>2092</v>
      </c>
      <c r="K86" s="153">
        <v>2285</v>
      </c>
      <c r="L86" s="153">
        <v>2165</v>
      </c>
      <c r="M86" s="153">
        <v>2045</v>
      </c>
    </row>
    <row r="87" spans="1:13" x14ac:dyDescent="0.3">
      <c r="A87" s="30">
        <v>2024</v>
      </c>
      <c r="C87" s="153">
        <v>15171</v>
      </c>
      <c r="D87" s="153">
        <v>14354</v>
      </c>
      <c r="E87" s="153">
        <v>13537</v>
      </c>
      <c r="G87" s="153">
        <v>2352</v>
      </c>
      <c r="H87" s="153">
        <v>2227</v>
      </c>
      <c r="I87" s="153">
        <v>2102</v>
      </c>
      <c r="K87" s="153">
        <v>2324</v>
      </c>
      <c r="L87" s="153">
        <v>2188</v>
      </c>
      <c r="M87" s="153">
        <v>2052</v>
      </c>
    </row>
    <row r="88" spans="1:13" x14ac:dyDescent="0.3">
      <c r="A88" s="30">
        <v>2025</v>
      </c>
      <c r="C88" s="153">
        <v>15453</v>
      </c>
      <c r="D88" s="153">
        <v>14548</v>
      </c>
      <c r="E88" s="153">
        <v>13643</v>
      </c>
      <c r="G88" s="153">
        <v>2386</v>
      </c>
      <c r="H88" s="153">
        <v>2249</v>
      </c>
      <c r="I88" s="153">
        <v>2112</v>
      </c>
      <c r="K88" s="153">
        <v>2360</v>
      </c>
      <c r="L88" s="153">
        <v>2210</v>
      </c>
      <c r="M88" s="153">
        <v>2060</v>
      </c>
    </row>
    <row r="89" spans="1:13" x14ac:dyDescent="0.3">
      <c r="A89" s="30">
        <v>2026</v>
      </c>
      <c r="C89" s="153">
        <v>15753</v>
      </c>
      <c r="D89" s="153">
        <v>14763</v>
      </c>
      <c r="E89" s="153">
        <v>13773</v>
      </c>
      <c r="G89" s="153">
        <v>2419</v>
      </c>
      <c r="H89" s="153">
        <v>2271</v>
      </c>
      <c r="I89" s="153">
        <v>2123</v>
      </c>
      <c r="K89" s="153">
        <v>2397</v>
      </c>
      <c r="L89" s="153">
        <v>2232</v>
      </c>
      <c r="M89" s="153">
        <v>2067</v>
      </c>
    </row>
    <row r="90" spans="1:13" x14ac:dyDescent="0.3">
      <c r="A90" s="30">
        <v>2027</v>
      </c>
      <c r="C90" s="153">
        <v>16061</v>
      </c>
      <c r="D90" s="153">
        <v>14987</v>
      </c>
      <c r="E90" s="153">
        <v>13913</v>
      </c>
      <c r="G90" s="153">
        <v>2452</v>
      </c>
      <c r="H90" s="153">
        <v>2294</v>
      </c>
      <c r="I90" s="153">
        <v>2136</v>
      </c>
      <c r="K90" s="153">
        <v>2435</v>
      </c>
      <c r="L90" s="153">
        <v>2256</v>
      </c>
      <c r="M90" s="153">
        <v>2077</v>
      </c>
    </row>
    <row r="91" spans="1:13" x14ac:dyDescent="0.3">
      <c r="A91" s="30">
        <v>2028</v>
      </c>
      <c r="C91" s="153">
        <v>16422</v>
      </c>
      <c r="D91" s="153">
        <v>15260</v>
      </c>
      <c r="E91" s="153">
        <v>14098</v>
      </c>
      <c r="G91" s="153">
        <v>2486</v>
      </c>
      <c r="H91" s="153">
        <v>2318</v>
      </c>
      <c r="I91" s="153">
        <v>2150</v>
      </c>
      <c r="K91" s="153">
        <v>2474</v>
      </c>
      <c r="L91" s="153">
        <v>2280</v>
      </c>
      <c r="M91" s="153">
        <v>2086</v>
      </c>
    </row>
    <row r="93" spans="1:13" x14ac:dyDescent="0.3">
      <c r="A93" s="32" t="s">
        <v>407</v>
      </c>
    </row>
    <row r="94" spans="1:13" x14ac:dyDescent="0.3">
      <c r="A94" s="30">
        <v>2019</v>
      </c>
      <c r="C94" s="153">
        <v>13463</v>
      </c>
      <c r="D94" s="153">
        <v>13183</v>
      </c>
      <c r="E94" s="153">
        <v>12902</v>
      </c>
      <c r="G94" s="153">
        <v>2136</v>
      </c>
      <c r="H94" s="153">
        <v>2100</v>
      </c>
      <c r="I94" s="153">
        <v>2064</v>
      </c>
      <c r="K94" s="153">
        <v>2110</v>
      </c>
      <c r="L94" s="153">
        <v>2067</v>
      </c>
      <c r="M94" s="153">
        <v>2024</v>
      </c>
    </row>
    <row r="95" spans="1:13" x14ac:dyDescent="0.3">
      <c r="A95" s="30">
        <v>2020</v>
      </c>
      <c r="C95" s="153">
        <v>13713</v>
      </c>
      <c r="D95" s="153">
        <v>13299</v>
      </c>
      <c r="E95" s="153">
        <v>12885</v>
      </c>
      <c r="G95" s="153">
        <v>2172</v>
      </c>
      <c r="H95" s="153">
        <v>2113</v>
      </c>
      <c r="I95" s="153">
        <v>2053</v>
      </c>
      <c r="K95" s="153">
        <v>2157</v>
      </c>
      <c r="L95" s="153">
        <v>2090</v>
      </c>
      <c r="M95" s="153">
        <v>2023</v>
      </c>
    </row>
    <row r="96" spans="1:13" x14ac:dyDescent="0.3">
      <c r="A96" s="30">
        <v>2021</v>
      </c>
      <c r="C96" s="153">
        <v>14016</v>
      </c>
      <c r="D96" s="153">
        <v>13495</v>
      </c>
      <c r="E96" s="153">
        <v>12975</v>
      </c>
      <c r="G96" s="153">
        <v>2215</v>
      </c>
      <c r="H96" s="153">
        <v>2135</v>
      </c>
      <c r="I96" s="153">
        <v>2055</v>
      </c>
      <c r="K96" s="153">
        <v>2203</v>
      </c>
      <c r="L96" s="153">
        <v>2117</v>
      </c>
      <c r="M96" s="153">
        <v>2031</v>
      </c>
    </row>
    <row r="97" spans="1:13" x14ac:dyDescent="0.3">
      <c r="A97" s="30">
        <v>2022</v>
      </c>
      <c r="C97" s="153">
        <v>14396</v>
      </c>
      <c r="D97" s="153">
        <v>13768</v>
      </c>
      <c r="E97" s="153">
        <v>13140</v>
      </c>
      <c r="G97" s="153">
        <v>2257</v>
      </c>
      <c r="H97" s="153">
        <v>2160</v>
      </c>
      <c r="I97" s="153">
        <v>2062</v>
      </c>
      <c r="K97" s="153">
        <v>2244</v>
      </c>
      <c r="L97" s="153">
        <v>2141</v>
      </c>
      <c r="M97" s="153">
        <v>2038</v>
      </c>
    </row>
    <row r="98" spans="1:13" x14ac:dyDescent="0.3">
      <c r="A98" s="30">
        <v>2023</v>
      </c>
      <c r="C98" s="153">
        <v>14720</v>
      </c>
      <c r="D98" s="153">
        <v>13997</v>
      </c>
      <c r="E98" s="153">
        <v>13273</v>
      </c>
      <c r="G98" s="153">
        <v>2295</v>
      </c>
      <c r="H98" s="153">
        <v>2182</v>
      </c>
      <c r="I98" s="153">
        <v>2070</v>
      </c>
      <c r="K98" s="153">
        <v>2285</v>
      </c>
      <c r="L98" s="153">
        <v>2165</v>
      </c>
      <c r="M98" s="153">
        <v>2045</v>
      </c>
    </row>
    <row r="99" spans="1:13" x14ac:dyDescent="0.3">
      <c r="A99" s="30">
        <v>2024</v>
      </c>
      <c r="C99" s="153">
        <v>15072</v>
      </c>
      <c r="D99" s="153">
        <v>14255</v>
      </c>
      <c r="E99" s="153">
        <v>13438</v>
      </c>
      <c r="G99" s="153">
        <v>2330</v>
      </c>
      <c r="H99" s="153">
        <v>2204</v>
      </c>
      <c r="I99" s="153">
        <v>2079</v>
      </c>
      <c r="K99" s="153">
        <v>2324</v>
      </c>
      <c r="L99" s="153">
        <v>2188</v>
      </c>
      <c r="M99" s="153">
        <v>2052</v>
      </c>
    </row>
    <row r="100" spans="1:13" x14ac:dyDescent="0.3">
      <c r="A100" s="30">
        <v>2025</v>
      </c>
      <c r="C100" s="153">
        <v>15346</v>
      </c>
      <c r="D100" s="153">
        <v>14440</v>
      </c>
      <c r="E100" s="153">
        <v>13535</v>
      </c>
      <c r="G100" s="153">
        <v>2362</v>
      </c>
      <c r="H100" s="153">
        <v>2225</v>
      </c>
      <c r="I100" s="153">
        <v>2088</v>
      </c>
      <c r="K100" s="153">
        <v>2360</v>
      </c>
      <c r="L100" s="153">
        <v>2210</v>
      </c>
      <c r="M100" s="153">
        <v>2060</v>
      </c>
    </row>
    <row r="101" spans="1:13" x14ac:dyDescent="0.3">
      <c r="A101" s="30">
        <v>2026</v>
      </c>
      <c r="C101" s="153">
        <v>15637</v>
      </c>
      <c r="D101" s="153">
        <v>14647</v>
      </c>
      <c r="E101" s="153">
        <v>13657</v>
      </c>
      <c r="G101" s="153">
        <v>2394</v>
      </c>
      <c r="H101" s="153">
        <v>2246</v>
      </c>
      <c r="I101" s="153">
        <v>2098</v>
      </c>
      <c r="K101" s="153">
        <v>2397</v>
      </c>
      <c r="L101" s="153">
        <v>2232</v>
      </c>
      <c r="M101" s="153">
        <v>2067</v>
      </c>
    </row>
    <row r="102" spans="1:13" x14ac:dyDescent="0.3">
      <c r="A102" s="30">
        <v>2027</v>
      </c>
      <c r="C102" s="153">
        <v>15937</v>
      </c>
      <c r="D102" s="153">
        <v>14862</v>
      </c>
      <c r="E102" s="153">
        <v>13788</v>
      </c>
      <c r="G102" s="153">
        <v>2426</v>
      </c>
      <c r="H102" s="153">
        <v>2268</v>
      </c>
      <c r="I102" s="153">
        <v>2110</v>
      </c>
      <c r="K102" s="153">
        <v>2435</v>
      </c>
      <c r="L102" s="153">
        <v>2256</v>
      </c>
      <c r="M102" s="153">
        <v>2077</v>
      </c>
    </row>
    <row r="103" spans="1:13" x14ac:dyDescent="0.3">
      <c r="A103" s="30">
        <v>2028</v>
      </c>
      <c r="C103" s="153">
        <v>16289</v>
      </c>
      <c r="D103" s="153">
        <v>15127</v>
      </c>
      <c r="E103" s="153">
        <v>13964</v>
      </c>
      <c r="G103" s="153">
        <v>2459</v>
      </c>
      <c r="H103" s="153">
        <v>2291</v>
      </c>
      <c r="I103" s="153">
        <v>2123</v>
      </c>
      <c r="K103" s="153">
        <v>2474</v>
      </c>
      <c r="L103" s="153">
        <v>2280</v>
      </c>
      <c r="M103" s="153">
        <v>2086</v>
      </c>
    </row>
    <row r="105" spans="1:13" x14ac:dyDescent="0.3">
      <c r="A105" s="32" t="s">
        <v>406</v>
      </c>
    </row>
    <row r="106" spans="1:13" x14ac:dyDescent="0.3">
      <c r="A106" s="30">
        <v>2019</v>
      </c>
      <c r="C106" s="153">
        <v>12206</v>
      </c>
      <c r="D106" s="153">
        <v>11926</v>
      </c>
      <c r="E106" s="153">
        <v>11645</v>
      </c>
      <c r="G106" s="153">
        <v>1944</v>
      </c>
      <c r="H106" s="153">
        <v>1908</v>
      </c>
      <c r="I106" s="153">
        <v>1872</v>
      </c>
      <c r="K106" s="153">
        <v>1940</v>
      </c>
      <c r="L106" s="153">
        <v>1898</v>
      </c>
      <c r="M106" s="153">
        <v>1855</v>
      </c>
    </row>
    <row r="107" spans="1:13" x14ac:dyDescent="0.3">
      <c r="A107" s="30">
        <v>2020</v>
      </c>
      <c r="C107" s="153">
        <v>12305</v>
      </c>
      <c r="D107" s="153">
        <v>11891</v>
      </c>
      <c r="E107" s="153">
        <v>11477</v>
      </c>
      <c r="G107" s="153">
        <v>1955</v>
      </c>
      <c r="H107" s="153">
        <v>1896</v>
      </c>
      <c r="I107" s="153">
        <v>1836</v>
      </c>
      <c r="K107" s="153">
        <v>1964</v>
      </c>
      <c r="L107" s="153">
        <v>1897</v>
      </c>
      <c r="M107" s="153">
        <v>1830</v>
      </c>
    </row>
    <row r="108" spans="1:13" x14ac:dyDescent="0.3">
      <c r="A108" s="30">
        <v>2021</v>
      </c>
      <c r="C108" s="153">
        <v>12468</v>
      </c>
      <c r="D108" s="153">
        <v>11948</v>
      </c>
      <c r="E108" s="153">
        <v>11427</v>
      </c>
      <c r="G108" s="153">
        <v>1975</v>
      </c>
      <c r="H108" s="153">
        <v>1895</v>
      </c>
      <c r="I108" s="153">
        <v>1815</v>
      </c>
      <c r="K108" s="153">
        <v>1989</v>
      </c>
      <c r="L108" s="153">
        <v>1903</v>
      </c>
      <c r="M108" s="153">
        <v>1817</v>
      </c>
    </row>
    <row r="109" spans="1:13" x14ac:dyDescent="0.3">
      <c r="A109" s="30">
        <v>2022</v>
      </c>
      <c r="C109" s="153">
        <v>12722</v>
      </c>
      <c r="D109" s="153">
        <v>12094</v>
      </c>
      <c r="E109" s="153">
        <v>11466</v>
      </c>
      <c r="G109" s="153">
        <v>1996</v>
      </c>
      <c r="H109" s="153">
        <v>1899</v>
      </c>
      <c r="I109" s="153">
        <v>1802</v>
      </c>
      <c r="K109" s="153">
        <v>2010</v>
      </c>
      <c r="L109" s="153">
        <v>1907</v>
      </c>
      <c r="M109" s="153">
        <v>1804</v>
      </c>
    </row>
    <row r="110" spans="1:13" x14ac:dyDescent="0.3">
      <c r="A110" s="30">
        <v>2023</v>
      </c>
      <c r="C110" s="153">
        <v>12933</v>
      </c>
      <c r="D110" s="153">
        <v>12210</v>
      </c>
      <c r="E110" s="153">
        <v>11487</v>
      </c>
      <c r="G110" s="153">
        <v>2015</v>
      </c>
      <c r="H110" s="153">
        <v>1903</v>
      </c>
      <c r="I110" s="153">
        <v>1791</v>
      </c>
      <c r="K110" s="153">
        <v>2034</v>
      </c>
      <c r="L110" s="153">
        <v>1914</v>
      </c>
      <c r="M110" s="153">
        <v>1794</v>
      </c>
    </row>
    <row r="111" spans="1:13" x14ac:dyDescent="0.3">
      <c r="A111" s="30">
        <v>2024</v>
      </c>
      <c r="C111" s="153">
        <v>13187</v>
      </c>
      <c r="D111" s="153">
        <v>12370</v>
      </c>
      <c r="E111" s="153">
        <v>11553</v>
      </c>
      <c r="G111" s="153">
        <v>2034</v>
      </c>
      <c r="H111" s="153">
        <v>1909</v>
      </c>
      <c r="I111" s="153">
        <v>1783</v>
      </c>
      <c r="K111" s="153">
        <v>2057</v>
      </c>
      <c r="L111" s="153">
        <v>1922</v>
      </c>
      <c r="M111" s="153">
        <v>1786</v>
      </c>
    </row>
    <row r="112" spans="1:13" x14ac:dyDescent="0.3">
      <c r="A112" s="30">
        <v>2025</v>
      </c>
      <c r="C112" s="153">
        <v>13376</v>
      </c>
      <c r="D112" s="153">
        <v>12471</v>
      </c>
      <c r="E112" s="153">
        <v>11566</v>
      </c>
      <c r="G112" s="153">
        <v>2053</v>
      </c>
      <c r="H112" s="153">
        <v>1916</v>
      </c>
      <c r="I112" s="153">
        <v>1779</v>
      </c>
      <c r="K112" s="153">
        <v>2081</v>
      </c>
      <c r="L112" s="153">
        <v>1931</v>
      </c>
      <c r="M112" s="153">
        <v>1780</v>
      </c>
    </row>
    <row r="113" spans="1:13" x14ac:dyDescent="0.3">
      <c r="A113" s="30">
        <v>2026</v>
      </c>
      <c r="C113" s="153">
        <v>13596</v>
      </c>
      <c r="D113" s="153">
        <v>12606</v>
      </c>
      <c r="E113" s="153">
        <v>11617</v>
      </c>
      <c r="G113" s="153">
        <v>2073</v>
      </c>
      <c r="H113" s="153">
        <v>1925</v>
      </c>
      <c r="I113" s="153">
        <v>1777</v>
      </c>
      <c r="K113" s="153">
        <v>2106</v>
      </c>
      <c r="L113" s="153">
        <v>1942</v>
      </c>
      <c r="M113" s="153">
        <v>1777</v>
      </c>
    </row>
    <row r="114" spans="1:13" x14ac:dyDescent="0.3">
      <c r="A114" s="30">
        <v>2027</v>
      </c>
      <c r="C114" s="153">
        <v>13837</v>
      </c>
      <c r="D114" s="153">
        <v>12763</v>
      </c>
      <c r="E114" s="153">
        <v>11689</v>
      </c>
      <c r="G114" s="153">
        <v>2096</v>
      </c>
      <c r="H114" s="153">
        <v>1938</v>
      </c>
      <c r="I114" s="153">
        <v>1779</v>
      </c>
      <c r="K114" s="153">
        <v>2136</v>
      </c>
      <c r="L114" s="153">
        <v>1956</v>
      </c>
      <c r="M114" s="153">
        <v>1777</v>
      </c>
    </row>
    <row r="115" spans="1:13" x14ac:dyDescent="0.3">
      <c r="A115" s="30">
        <v>2028</v>
      </c>
      <c r="C115" s="153">
        <v>14141</v>
      </c>
      <c r="D115" s="153">
        <v>12979</v>
      </c>
      <c r="E115" s="153">
        <v>11817</v>
      </c>
      <c r="G115" s="153">
        <v>2121</v>
      </c>
      <c r="H115" s="153">
        <v>1953</v>
      </c>
      <c r="I115" s="153">
        <v>1785</v>
      </c>
      <c r="K115" s="153">
        <v>2167</v>
      </c>
      <c r="L115" s="153">
        <v>1973</v>
      </c>
      <c r="M115" s="153">
        <v>1779</v>
      </c>
    </row>
    <row r="118" spans="1:13" x14ac:dyDescent="0.3">
      <c r="A118" s="32"/>
      <c r="B118" s="32"/>
      <c r="C118" s="154" t="s">
        <v>82</v>
      </c>
      <c r="D118" s="154"/>
      <c r="E118" s="154"/>
      <c r="F118" s="154"/>
      <c r="G118" s="154" t="s">
        <v>373</v>
      </c>
      <c r="H118" s="154"/>
      <c r="I118" s="154"/>
      <c r="J118" s="154"/>
      <c r="K118" s="154" t="s">
        <v>372</v>
      </c>
      <c r="L118" s="154"/>
      <c r="M118" s="154"/>
    </row>
    <row r="119" spans="1:13" x14ac:dyDescent="0.3">
      <c r="A119" s="32" t="s">
        <v>141</v>
      </c>
      <c r="B119" s="32"/>
      <c r="C119" s="154" t="s">
        <v>370</v>
      </c>
      <c r="D119" s="154" t="s">
        <v>369</v>
      </c>
      <c r="E119" s="154" t="s">
        <v>368</v>
      </c>
      <c r="F119" s="154"/>
      <c r="G119" s="154" t="s">
        <v>370</v>
      </c>
      <c r="H119" s="154" t="s">
        <v>369</v>
      </c>
      <c r="I119" s="154" t="s">
        <v>368</v>
      </c>
      <c r="J119" s="154"/>
      <c r="K119" s="154" t="s">
        <v>370</v>
      </c>
      <c r="L119" s="154" t="s">
        <v>369</v>
      </c>
      <c r="M119" s="154" t="s">
        <v>368</v>
      </c>
    </row>
    <row r="120" spans="1:13" x14ac:dyDescent="0.3">
      <c r="A120" s="30">
        <v>2019</v>
      </c>
      <c r="C120" s="153">
        <v>70289</v>
      </c>
      <c r="D120" s="153">
        <v>68831</v>
      </c>
      <c r="E120" s="153">
        <v>67373</v>
      </c>
      <c r="G120" s="153">
        <v>14099</v>
      </c>
      <c r="H120" s="153">
        <v>13864</v>
      </c>
      <c r="I120" s="153">
        <v>13629</v>
      </c>
      <c r="K120" s="153">
        <v>11011</v>
      </c>
      <c r="L120" s="153">
        <v>10787</v>
      </c>
      <c r="M120" s="153">
        <v>10563</v>
      </c>
    </row>
    <row r="121" spans="1:13" x14ac:dyDescent="0.3">
      <c r="A121" s="30">
        <v>2020</v>
      </c>
      <c r="C121" s="153">
        <v>71476</v>
      </c>
      <c r="D121" s="153">
        <v>69327</v>
      </c>
      <c r="E121" s="153">
        <v>67178</v>
      </c>
      <c r="G121" s="153">
        <v>14371</v>
      </c>
      <c r="H121" s="153">
        <v>13982</v>
      </c>
      <c r="I121" s="153">
        <v>13593</v>
      </c>
      <c r="K121" s="153">
        <v>11215</v>
      </c>
      <c r="L121" s="153">
        <v>10866</v>
      </c>
      <c r="M121" s="153">
        <v>10517</v>
      </c>
    </row>
    <row r="122" spans="1:13" x14ac:dyDescent="0.3">
      <c r="A122" s="30">
        <v>2021</v>
      </c>
      <c r="C122" s="153">
        <v>72722</v>
      </c>
      <c r="D122" s="153">
        <v>70035</v>
      </c>
      <c r="E122" s="153">
        <v>67348</v>
      </c>
      <c r="G122" s="153">
        <v>14630</v>
      </c>
      <c r="H122" s="153">
        <v>14107</v>
      </c>
      <c r="I122" s="153">
        <v>13584</v>
      </c>
      <c r="K122" s="153">
        <v>11398</v>
      </c>
      <c r="L122" s="153">
        <v>10953</v>
      </c>
      <c r="M122" s="153">
        <v>10508</v>
      </c>
    </row>
    <row r="123" spans="1:13" x14ac:dyDescent="0.3">
      <c r="A123" s="30">
        <v>2022</v>
      </c>
      <c r="C123" s="153">
        <v>74407</v>
      </c>
      <c r="D123" s="153">
        <v>71180</v>
      </c>
      <c r="E123" s="153">
        <v>67953</v>
      </c>
      <c r="G123" s="153">
        <v>14869</v>
      </c>
      <c r="H123" s="153">
        <v>14235</v>
      </c>
      <c r="I123" s="153">
        <v>13601</v>
      </c>
      <c r="K123" s="153">
        <v>11567</v>
      </c>
      <c r="L123" s="153">
        <v>11036</v>
      </c>
      <c r="M123" s="153">
        <v>10505</v>
      </c>
    </row>
    <row r="124" spans="1:13" x14ac:dyDescent="0.3">
      <c r="A124" s="30">
        <v>2023</v>
      </c>
      <c r="C124" s="153">
        <v>75836</v>
      </c>
      <c r="D124" s="153">
        <v>72131</v>
      </c>
      <c r="E124" s="153">
        <v>68426</v>
      </c>
      <c r="G124" s="153">
        <v>15092</v>
      </c>
      <c r="H124" s="153">
        <v>14361</v>
      </c>
      <c r="I124" s="153">
        <v>13630</v>
      </c>
      <c r="K124" s="153">
        <v>11735</v>
      </c>
      <c r="L124" s="153">
        <v>11120</v>
      </c>
      <c r="M124" s="153">
        <v>10505</v>
      </c>
    </row>
    <row r="125" spans="1:13" x14ac:dyDescent="0.3">
      <c r="A125" s="30">
        <v>2024</v>
      </c>
      <c r="C125" s="153">
        <v>77444</v>
      </c>
      <c r="D125" s="153">
        <v>73273</v>
      </c>
      <c r="E125" s="153">
        <v>69102</v>
      </c>
      <c r="G125" s="153">
        <v>15305</v>
      </c>
      <c r="H125" s="153">
        <v>14489</v>
      </c>
      <c r="I125" s="153">
        <v>13673</v>
      </c>
      <c r="K125" s="153">
        <v>11894</v>
      </c>
      <c r="L125" s="153">
        <v>11200</v>
      </c>
      <c r="M125" s="153">
        <v>10506</v>
      </c>
    </row>
    <row r="126" spans="1:13" x14ac:dyDescent="0.3">
      <c r="A126" s="30">
        <v>2025</v>
      </c>
      <c r="C126" s="153">
        <v>78599</v>
      </c>
      <c r="D126" s="153">
        <v>73995</v>
      </c>
      <c r="E126" s="153">
        <v>69391</v>
      </c>
      <c r="G126" s="153">
        <v>15509</v>
      </c>
      <c r="H126" s="153">
        <v>14617</v>
      </c>
      <c r="I126" s="153">
        <v>13725</v>
      </c>
      <c r="K126" s="153">
        <v>12048</v>
      </c>
      <c r="L126" s="153">
        <v>11281</v>
      </c>
      <c r="M126" s="153">
        <v>10514</v>
      </c>
    </row>
    <row r="127" spans="1:13" x14ac:dyDescent="0.3">
      <c r="A127" s="30">
        <v>2026</v>
      </c>
      <c r="C127" s="153">
        <v>79901</v>
      </c>
      <c r="D127" s="153">
        <v>74880</v>
      </c>
      <c r="E127" s="153">
        <v>69859</v>
      </c>
      <c r="G127" s="153">
        <v>15706</v>
      </c>
      <c r="H127" s="153">
        <v>14744</v>
      </c>
      <c r="I127" s="153">
        <v>13782</v>
      </c>
      <c r="K127" s="153">
        <v>12201</v>
      </c>
      <c r="L127" s="153">
        <v>11363</v>
      </c>
      <c r="M127" s="153">
        <v>10525</v>
      </c>
    </row>
    <row r="128" spans="1:13" x14ac:dyDescent="0.3">
      <c r="A128" s="30">
        <v>2027</v>
      </c>
      <c r="C128" s="153">
        <v>81229</v>
      </c>
      <c r="D128" s="153">
        <v>75796</v>
      </c>
      <c r="E128" s="153">
        <v>70363</v>
      </c>
      <c r="G128" s="153">
        <v>15898</v>
      </c>
      <c r="H128" s="153">
        <v>14872</v>
      </c>
      <c r="I128" s="153">
        <v>13846</v>
      </c>
      <c r="K128" s="153">
        <v>12359</v>
      </c>
      <c r="L128" s="153">
        <v>11449</v>
      </c>
      <c r="M128" s="153">
        <v>10539</v>
      </c>
    </row>
    <row r="129" spans="1:13" x14ac:dyDescent="0.3">
      <c r="A129" s="30">
        <v>2028</v>
      </c>
      <c r="C129" s="153">
        <v>82855</v>
      </c>
      <c r="D129" s="153">
        <v>76990</v>
      </c>
      <c r="E129" s="153">
        <v>71125</v>
      </c>
      <c r="G129" s="153">
        <v>16084</v>
      </c>
      <c r="H129" s="153">
        <v>14998</v>
      </c>
      <c r="I129" s="153">
        <v>13912</v>
      </c>
      <c r="K129" s="153">
        <v>12514</v>
      </c>
      <c r="L129" s="153">
        <v>11533</v>
      </c>
      <c r="M129" s="153">
        <v>10552</v>
      </c>
    </row>
    <row r="131" spans="1:13" x14ac:dyDescent="0.3">
      <c r="A131" s="32" t="s">
        <v>412</v>
      </c>
    </row>
    <row r="132" spans="1:13" x14ac:dyDescent="0.3">
      <c r="A132" s="30">
        <v>2019</v>
      </c>
      <c r="C132" s="153">
        <v>69071</v>
      </c>
      <c r="D132" s="153">
        <v>67613</v>
      </c>
      <c r="E132" s="153">
        <v>66156</v>
      </c>
      <c r="G132" s="153">
        <v>13754</v>
      </c>
      <c r="H132" s="153">
        <v>13519</v>
      </c>
      <c r="I132" s="153">
        <v>13284</v>
      </c>
      <c r="K132" s="153">
        <v>11011</v>
      </c>
      <c r="L132" s="153">
        <v>10787</v>
      </c>
      <c r="M132" s="153">
        <v>10563</v>
      </c>
    </row>
    <row r="133" spans="1:13" x14ac:dyDescent="0.3">
      <c r="A133" s="30">
        <v>2020</v>
      </c>
      <c r="C133" s="153">
        <v>70031</v>
      </c>
      <c r="D133" s="153">
        <v>67882</v>
      </c>
      <c r="E133" s="153">
        <v>65733</v>
      </c>
      <c r="G133" s="153">
        <v>13979</v>
      </c>
      <c r="H133" s="153">
        <v>13590</v>
      </c>
      <c r="I133" s="153">
        <v>13201</v>
      </c>
      <c r="K133" s="153">
        <v>11215</v>
      </c>
      <c r="L133" s="153">
        <v>10866</v>
      </c>
      <c r="M133" s="153">
        <v>10517</v>
      </c>
    </row>
    <row r="134" spans="1:13" x14ac:dyDescent="0.3">
      <c r="A134" s="30">
        <v>2021</v>
      </c>
      <c r="C134" s="153">
        <v>71100</v>
      </c>
      <c r="D134" s="153">
        <v>68414</v>
      </c>
      <c r="E134" s="153">
        <v>65727</v>
      </c>
      <c r="G134" s="153">
        <v>14207</v>
      </c>
      <c r="H134" s="153">
        <v>13684</v>
      </c>
      <c r="I134" s="153">
        <v>13162</v>
      </c>
      <c r="K134" s="153">
        <v>11398</v>
      </c>
      <c r="L134" s="153">
        <v>10953</v>
      </c>
      <c r="M134" s="153">
        <v>10508</v>
      </c>
    </row>
    <row r="135" spans="1:13" x14ac:dyDescent="0.3">
      <c r="A135" s="30">
        <v>2022</v>
      </c>
      <c r="C135" s="153">
        <v>72622</v>
      </c>
      <c r="D135" s="153">
        <v>69395</v>
      </c>
      <c r="E135" s="153">
        <v>66167</v>
      </c>
      <c r="G135" s="153">
        <v>14423</v>
      </c>
      <c r="H135" s="153">
        <v>13788</v>
      </c>
      <c r="I135" s="153">
        <v>13154</v>
      </c>
      <c r="K135" s="153">
        <v>11567</v>
      </c>
      <c r="L135" s="153">
        <v>11036</v>
      </c>
      <c r="M135" s="153">
        <v>10505</v>
      </c>
    </row>
    <row r="136" spans="1:13" x14ac:dyDescent="0.3">
      <c r="A136" s="30">
        <v>2023</v>
      </c>
      <c r="C136" s="153">
        <v>73884</v>
      </c>
      <c r="D136" s="153">
        <v>70180</v>
      </c>
      <c r="E136" s="153">
        <v>66475</v>
      </c>
      <c r="G136" s="153">
        <v>14624</v>
      </c>
      <c r="H136" s="153">
        <v>13893</v>
      </c>
      <c r="I136" s="153">
        <v>13162</v>
      </c>
      <c r="K136" s="153">
        <v>11735</v>
      </c>
      <c r="L136" s="153">
        <v>11120</v>
      </c>
      <c r="M136" s="153">
        <v>10505</v>
      </c>
    </row>
    <row r="137" spans="1:13" x14ac:dyDescent="0.3">
      <c r="A137" s="30">
        <v>2024</v>
      </c>
      <c r="C137" s="153">
        <v>75332</v>
      </c>
      <c r="D137" s="153">
        <v>71162</v>
      </c>
      <c r="E137" s="153">
        <v>66991</v>
      </c>
      <c r="G137" s="153">
        <v>14819</v>
      </c>
      <c r="H137" s="153">
        <v>14003</v>
      </c>
      <c r="I137" s="153">
        <v>13187</v>
      </c>
      <c r="K137" s="153">
        <v>11894</v>
      </c>
      <c r="L137" s="153">
        <v>11200</v>
      </c>
      <c r="M137" s="153">
        <v>10506</v>
      </c>
    </row>
    <row r="138" spans="1:13" x14ac:dyDescent="0.3">
      <c r="A138" s="30">
        <v>2025</v>
      </c>
      <c r="C138" s="153">
        <v>76372</v>
      </c>
      <c r="D138" s="153">
        <v>71767</v>
      </c>
      <c r="E138" s="153">
        <v>67163</v>
      </c>
      <c r="G138" s="153">
        <v>15014</v>
      </c>
      <c r="H138" s="153">
        <v>14122</v>
      </c>
      <c r="I138" s="153">
        <v>13229</v>
      </c>
      <c r="K138" s="153">
        <v>12048</v>
      </c>
      <c r="L138" s="153">
        <v>11281</v>
      </c>
      <c r="M138" s="153">
        <v>10514</v>
      </c>
    </row>
    <row r="139" spans="1:13" x14ac:dyDescent="0.3">
      <c r="A139" s="30">
        <v>2026</v>
      </c>
      <c r="C139" s="153">
        <v>77567</v>
      </c>
      <c r="D139" s="153">
        <v>72546</v>
      </c>
      <c r="E139" s="153">
        <v>67525</v>
      </c>
      <c r="G139" s="153">
        <v>15204</v>
      </c>
      <c r="H139" s="153">
        <v>14243</v>
      </c>
      <c r="I139" s="153">
        <v>13281</v>
      </c>
      <c r="K139" s="153">
        <v>12201</v>
      </c>
      <c r="L139" s="153">
        <v>11363</v>
      </c>
      <c r="M139" s="153">
        <v>10525</v>
      </c>
    </row>
    <row r="140" spans="1:13" x14ac:dyDescent="0.3">
      <c r="A140" s="30">
        <v>2027</v>
      </c>
      <c r="C140" s="153">
        <v>78794</v>
      </c>
      <c r="D140" s="153">
        <v>73360</v>
      </c>
      <c r="E140" s="153">
        <v>67927</v>
      </c>
      <c r="G140" s="153">
        <v>15392</v>
      </c>
      <c r="H140" s="153">
        <v>14366</v>
      </c>
      <c r="I140" s="153">
        <v>13340</v>
      </c>
      <c r="K140" s="153">
        <v>12359</v>
      </c>
      <c r="L140" s="153">
        <v>11449</v>
      </c>
      <c r="M140" s="153">
        <v>10539</v>
      </c>
    </row>
    <row r="141" spans="1:13" x14ac:dyDescent="0.3">
      <c r="A141" s="30">
        <v>2028</v>
      </c>
      <c r="C141" s="153">
        <v>80317</v>
      </c>
      <c r="D141" s="153">
        <v>74452</v>
      </c>
      <c r="E141" s="153">
        <v>68588</v>
      </c>
      <c r="G141" s="153">
        <v>15575</v>
      </c>
      <c r="H141" s="153">
        <v>14489</v>
      </c>
      <c r="I141" s="153">
        <v>13403</v>
      </c>
      <c r="K141" s="153">
        <v>12514</v>
      </c>
      <c r="L141" s="153">
        <v>11533</v>
      </c>
      <c r="M141" s="153">
        <v>10552</v>
      </c>
    </row>
    <row r="143" spans="1:13" x14ac:dyDescent="0.3">
      <c r="A143" s="32" t="s">
        <v>411</v>
      </c>
    </row>
    <row r="144" spans="1:13" x14ac:dyDescent="0.3">
      <c r="A144" s="30">
        <v>2019</v>
      </c>
      <c r="C144" s="153">
        <v>59636</v>
      </c>
      <c r="D144" s="153">
        <v>58178</v>
      </c>
      <c r="E144" s="153">
        <v>56720</v>
      </c>
      <c r="G144" s="153">
        <v>12181</v>
      </c>
      <c r="H144" s="153">
        <v>11946</v>
      </c>
      <c r="I144" s="153">
        <v>11711</v>
      </c>
      <c r="K144" s="153">
        <v>9532</v>
      </c>
      <c r="L144" s="153">
        <v>9308</v>
      </c>
      <c r="M144" s="153">
        <v>9084</v>
      </c>
    </row>
    <row r="145" spans="1:13" x14ac:dyDescent="0.3">
      <c r="A145" s="30">
        <v>2020</v>
      </c>
      <c r="C145" s="153">
        <v>58804</v>
      </c>
      <c r="D145" s="153">
        <v>56655</v>
      </c>
      <c r="E145" s="153">
        <v>54506</v>
      </c>
      <c r="G145" s="153">
        <v>12151</v>
      </c>
      <c r="H145" s="153">
        <v>11762</v>
      </c>
      <c r="I145" s="153">
        <v>11373</v>
      </c>
      <c r="K145" s="153">
        <v>9495</v>
      </c>
      <c r="L145" s="153">
        <v>9145</v>
      </c>
      <c r="M145" s="153">
        <v>8796</v>
      </c>
    </row>
    <row r="146" spans="1:13" x14ac:dyDescent="0.3">
      <c r="A146" s="30">
        <v>2021</v>
      </c>
      <c r="C146" s="153">
        <v>58247</v>
      </c>
      <c r="D146" s="153">
        <v>55561</v>
      </c>
      <c r="E146" s="153">
        <v>52874</v>
      </c>
      <c r="G146" s="153">
        <v>12148</v>
      </c>
      <c r="H146" s="153">
        <v>11625</v>
      </c>
      <c r="I146" s="153">
        <v>11103</v>
      </c>
      <c r="K146" s="153">
        <v>9457</v>
      </c>
      <c r="L146" s="153">
        <v>9012</v>
      </c>
      <c r="M146" s="153">
        <v>8568</v>
      </c>
    </row>
    <row r="147" spans="1:13" x14ac:dyDescent="0.3">
      <c r="A147" s="30">
        <v>2022</v>
      </c>
      <c r="C147" s="153">
        <v>58295</v>
      </c>
      <c r="D147" s="153">
        <v>55068</v>
      </c>
      <c r="E147" s="153">
        <v>51840</v>
      </c>
      <c r="G147" s="153">
        <v>12154</v>
      </c>
      <c r="H147" s="153">
        <v>11520</v>
      </c>
      <c r="I147" s="153">
        <v>10886</v>
      </c>
      <c r="K147" s="153">
        <v>9427</v>
      </c>
      <c r="L147" s="153">
        <v>8896</v>
      </c>
      <c r="M147" s="153">
        <v>8365</v>
      </c>
    </row>
    <row r="148" spans="1:13" x14ac:dyDescent="0.3">
      <c r="A148" s="30">
        <v>2023</v>
      </c>
      <c r="C148" s="153">
        <v>58234</v>
      </c>
      <c r="D148" s="153">
        <v>54529</v>
      </c>
      <c r="E148" s="153">
        <v>50825</v>
      </c>
      <c r="G148" s="153">
        <v>12167</v>
      </c>
      <c r="H148" s="153">
        <v>11436</v>
      </c>
      <c r="I148" s="153">
        <v>10705</v>
      </c>
      <c r="K148" s="153">
        <v>9416</v>
      </c>
      <c r="L148" s="153">
        <v>8801</v>
      </c>
      <c r="M148" s="153">
        <v>8186</v>
      </c>
    </row>
    <row r="149" spans="1:13" x14ac:dyDescent="0.3">
      <c r="A149" s="30">
        <v>2024</v>
      </c>
      <c r="C149" s="153">
        <v>58516</v>
      </c>
      <c r="D149" s="153">
        <v>54345</v>
      </c>
      <c r="E149" s="153">
        <v>50175</v>
      </c>
      <c r="G149" s="153">
        <v>12196</v>
      </c>
      <c r="H149" s="153">
        <v>11380</v>
      </c>
      <c r="I149" s="153">
        <v>10565</v>
      </c>
      <c r="K149" s="153">
        <v>9418</v>
      </c>
      <c r="L149" s="153">
        <v>8724</v>
      </c>
      <c r="M149" s="153">
        <v>8029</v>
      </c>
    </row>
    <row r="150" spans="1:13" x14ac:dyDescent="0.3">
      <c r="A150" s="30">
        <v>2025</v>
      </c>
      <c r="C150" s="153">
        <v>58547</v>
      </c>
      <c r="D150" s="153">
        <v>53943</v>
      </c>
      <c r="E150" s="153">
        <v>49338</v>
      </c>
      <c r="G150" s="153">
        <v>12248</v>
      </c>
      <c r="H150" s="153">
        <v>11356</v>
      </c>
      <c r="I150" s="153">
        <v>10463</v>
      </c>
      <c r="K150" s="153">
        <v>9435</v>
      </c>
      <c r="L150" s="153">
        <v>8668</v>
      </c>
      <c r="M150" s="153">
        <v>7902</v>
      </c>
    </row>
    <row r="151" spans="1:13" x14ac:dyDescent="0.3">
      <c r="A151" s="30">
        <v>2026</v>
      </c>
      <c r="C151" s="153">
        <v>58886</v>
      </c>
      <c r="D151" s="153">
        <v>53865</v>
      </c>
      <c r="E151" s="153">
        <v>48844</v>
      </c>
      <c r="G151" s="153">
        <v>12316</v>
      </c>
      <c r="H151" s="153">
        <v>11355</v>
      </c>
      <c r="I151" s="153">
        <v>10393</v>
      </c>
      <c r="K151" s="153">
        <v>9473</v>
      </c>
      <c r="L151" s="153">
        <v>8635</v>
      </c>
      <c r="M151" s="153">
        <v>7796</v>
      </c>
    </row>
    <row r="152" spans="1:13" x14ac:dyDescent="0.3">
      <c r="A152" s="30">
        <v>2027</v>
      </c>
      <c r="C152" s="153">
        <v>59398</v>
      </c>
      <c r="D152" s="153">
        <v>53965</v>
      </c>
      <c r="E152" s="153">
        <v>48532</v>
      </c>
      <c r="G152" s="153">
        <v>12403</v>
      </c>
      <c r="H152" s="153">
        <v>11377</v>
      </c>
      <c r="I152" s="153">
        <v>10351</v>
      </c>
      <c r="K152" s="153">
        <v>9534</v>
      </c>
      <c r="L152" s="153">
        <v>8624</v>
      </c>
      <c r="M152" s="153">
        <v>7714</v>
      </c>
    </row>
    <row r="153" spans="1:13" x14ac:dyDescent="0.3">
      <c r="A153" s="30">
        <v>2028</v>
      </c>
      <c r="C153" s="153">
        <v>60335</v>
      </c>
      <c r="D153" s="153">
        <v>54470</v>
      </c>
      <c r="E153" s="153">
        <v>48605</v>
      </c>
      <c r="G153" s="153">
        <v>12502</v>
      </c>
      <c r="H153" s="153">
        <v>11416</v>
      </c>
      <c r="I153" s="153">
        <v>10330</v>
      </c>
      <c r="K153" s="153">
        <v>9609</v>
      </c>
      <c r="L153" s="153">
        <v>8629</v>
      </c>
      <c r="M153" s="153">
        <v>7648</v>
      </c>
    </row>
    <row r="156" spans="1:13" x14ac:dyDescent="0.3">
      <c r="A156" s="32"/>
      <c r="B156" s="32"/>
      <c r="C156" s="154" t="s">
        <v>82</v>
      </c>
      <c r="D156" s="154"/>
      <c r="E156" s="154"/>
      <c r="F156" s="154"/>
      <c r="G156" s="154" t="s">
        <v>373</v>
      </c>
      <c r="H156" s="154"/>
      <c r="I156" s="154"/>
      <c r="J156" s="154"/>
      <c r="K156" s="154" t="s">
        <v>372</v>
      </c>
      <c r="L156" s="154"/>
      <c r="M156" s="154"/>
    </row>
    <row r="157" spans="1:13" x14ac:dyDescent="0.3">
      <c r="A157" s="32" t="s">
        <v>144</v>
      </c>
      <c r="B157" s="32"/>
      <c r="C157" s="154" t="s">
        <v>370</v>
      </c>
      <c r="D157" s="154" t="s">
        <v>369</v>
      </c>
      <c r="E157" s="154" t="s">
        <v>368</v>
      </c>
      <c r="F157" s="154"/>
      <c r="G157" s="154" t="s">
        <v>370</v>
      </c>
      <c r="H157" s="154" t="s">
        <v>369</v>
      </c>
      <c r="I157" s="154" t="s">
        <v>368</v>
      </c>
      <c r="J157" s="154"/>
      <c r="K157" s="154" t="s">
        <v>370</v>
      </c>
      <c r="L157" s="154" t="s">
        <v>369</v>
      </c>
      <c r="M157" s="154" t="s">
        <v>368</v>
      </c>
    </row>
    <row r="158" spans="1:13" x14ac:dyDescent="0.3">
      <c r="A158" s="30">
        <v>2019</v>
      </c>
      <c r="C158" s="153">
        <v>13194</v>
      </c>
      <c r="D158" s="153">
        <v>12920</v>
      </c>
      <c r="E158" s="153">
        <v>12646</v>
      </c>
      <c r="G158" s="153">
        <v>2486</v>
      </c>
      <c r="H158" s="153">
        <v>2445</v>
      </c>
      <c r="I158" s="153">
        <v>2404</v>
      </c>
      <c r="K158" s="153">
        <v>2067</v>
      </c>
      <c r="L158" s="153">
        <v>2025</v>
      </c>
      <c r="M158" s="153">
        <v>1983</v>
      </c>
    </row>
    <row r="159" spans="1:13" x14ac:dyDescent="0.3">
      <c r="A159" s="30">
        <v>2020</v>
      </c>
      <c r="C159" s="153">
        <v>13421</v>
      </c>
      <c r="D159" s="153">
        <v>13017</v>
      </c>
      <c r="E159" s="153">
        <v>12613</v>
      </c>
      <c r="G159" s="153">
        <v>2525</v>
      </c>
      <c r="H159" s="153">
        <v>2457</v>
      </c>
      <c r="I159" s="153">
        <v>2389</v>
      </c>
      <c r="K159" s="153">
        <v>2095</v>
      </c>
      <c r="L159" s="153">
        <v>2030</v>
      </c>
      <c r="M159" s="153">
        <v>1965</v>
      </c>
    </row>
    <row r="160" spans="1:13" x14ac:dyDescent="0.3">
      <c r="A160" s="30">
        <v>2021</v>
      </c>
      <c r="C160" s="153">
        <v>13645</v>
      </c>
      <c r="D160" s="153">
        <v>13141</v>
      </c>
      <c r="E160" s="153">
        <v>12637</v>
      </c>
      <c r="G160" s="153">
        <v>2565</v>
      </c>
      <c r="H160" s="153">
        <v>2473</v>
      </c>
      <c r="I160" s="153">
        <v>2381</v>
      </c>
      <c r="K160" s="153">
        <v>2118</v>
      </c>
      <c r="L160" s="153">
        <v>2035</v>
      </c>
      <c r="M160" s="153">
        <v>1952</v>
      </c>
    </row>
    <row r="161" spans="1:13" x14ac:dyDescent="0.3">
      <c r="A161" s="30">
        <v>2022</v>
      </c>
      <c r="C161" s="153">
        <v>13953</v>
      </c>
      <c r="D161" s="153">
        <v>13348</v>
      </c>
      <c r="E161" s="153">
        <v>12743</v>
      </c>
      <c r="G161" s="153">
        <v>2600</v>
      </c>
      <c r="H161" s="153">
        <v>2489</v>
      </c>
      <c r="I161" s="153">
        <v>2378</v>
      </c>
      <c r="K161" s="153">
        <v>2139</v>
      </c>
      <c r="L161" s="153">
        <v>2041</v>
      </c>
      <c r="M161" s="153">
        <v>1943</v>
      </c>
    </row>
    <row r="162" spans="1:13" x14ac:dyDescent="0.3">
      <c r="A162" s="30">
        <v>2023</v>
      </c>
      <c r="C162" s="153">
        <v>14210</v>
      </c>
      <c r="D162" s="153">
        <v>13516</v>
      </c>
      <c r="E162" s="153">
        <v>12822</v>
      </c>
      <c r="G162" s="153">
        <v>2633</v>
      </c>
      <c r="H162" s="153">
        <v>2505</v>
      </c>
      <c r="I162" s="153">
        <v>2377</v>
      </c>
      <c r="K162" s="153">
        <v>2159</v>
      </c>
      <c r="L162" s="153">
        <v>2046</v>
      </c>
      <c r="M162" s="153">
        <v>1933</v>
      </c>
    </row>
    <row r="163" spans="1:13" x14ac:dyDescent="0.3">
      <c r="A163" s="30">
        <v>2024</v>
      </c>
      <c r="C163" s="153">
        <v>14507</v>
      </c>
      <c r="D163" s="153">
        <v>13726</v>
      </c>
      <c r="E163" s="153">
        <v>12945</v>
      </c>
      <c r="G163" s="153">
        <v>2664</v>
      </c>
      <c r="H163" s="153">
        <v>2522</v>
      </c>
      <c r="I163" s="153">
        <v>2380</v>
      </c>
      <c r="K163" s="153">
        <v>2179</v>
      </c>
      <c r="L163" s="153">
        <v>2052</v>
      </c>
      <c r="M163" s="153">
        <v>1925</v>
      </c>
    </row>
    <row r="164" spans="1:13" x14ac:dyDescent="0.3">
      <c r="A164" s="30">
        <v>2025</v>
      </c>
      <c r="C164" s="153">
        <v>14701</v>
      </c>
      <c r="D164" s="153">
        <v>13840</v>
      </c>
      <c r="E164" s="153">
        <v>12979</v>
      </c>
      <c r="G164" s="153">
        <v>2693</v>
      </c>
      <c r="H164" s="153">
        <v>2538</v>
      </c>
      <c r="I164" s="153">
        <v>2383</v>
      </c>
      <c r="K164" s="153">
        <v>2197</v>
      </c>
      <c r="L164" s="153">
        <v>2057</v>
      </c>
      <c r="M164" s="153">
        <v>1917</v>
      </c>
    </row>
    <row r="165" spans="1:13" x14ac:dyDescent="0.3">
      <c r="A165" s="30">
        <v>2026</v>
      </c>
      <c r="C165" s="153">
        <v>14936</v>
      </c>
      <c r="D165" s="153">
        <v>13997</v>
      </c>
      <c r="E165" s="153">
        <v>13058</v>
      </c>
      <c r="G165" s="153">
        <v>2721</v>
      </c>
      <c r="H165" s="153">
        <v>2554</v>
      </c>
      <c r="I165" s="153">
        <v>2387</v>
      </c>
      <c r="K165" s="153">
        <v>2214</v>
      </c>
      <c r="L165" s="153">
        <v>2062</v>
      </c>
      <c r="M165" s="153">
        <v>1910</v>
      </c>
    </row>
    <row r="166" spans="1:13" x14ac:dyDescent="0.3">
      <c r="A166" s="30">
        <v>2027</v>
      </c>
      <c r="C166" s="153">
        <v>15177</v>
      </c>
      <c r="D166" s="153">
        <v>14162</v>
      </c>
      <c r="E166" s="153">
        <v>13147</v>
      </c>
      <c r="G166" s="153">
        <v>2747</v>
      </c>
      <c r="H166" s="153">
        <v>2570</v>
      </c>
      <c r="I166" s="153">
        <v>2393</v>
      </c>
      <c r="K166" s="153">
        <v>2231</v>
      </c>
      <c r="L166" s="153">
        <v>2067</v>
      </c>
      <c r="M166" s="153">
        <v>1903</v>
      </c>
    </row>
    <row r="167" spans="1:13" x14ac:dyDescent="0.3">
      <c r="A167" s="30">
        <v>2028</v>
      </c>
      <c r="C167" s="153">
        <v>15486</v>
      </c>
      <c r="D167" s="153">
        <v>14390</v>
      </c>
      <c r="E167" s="153">
        <v>13294</v>
      </c>
      <c r="G167" s="153">
        <v>2774</v>
      </c>
      <c r="H167" s="153">
        <v>2587</v>
      </c>
      <c r="I167" s="153">
        <v>2400</v>
      </c>
      <c r="K167" s="153">
        <v>2249</v>
      </c>
      <c r="L167" s="153">
        <v>2073</v>
      </c>
      <c r="M167" s="153">
        <v>1897</v>
      </c>
    </row>
    <row r="169" spans="1:13" x14ac:dyDescent="0.3">
      <c r="A169" s="32" t="s">
        <v>402</v>
      </c>
    </row>
    <row r="170" spans="1:13" x14ac:dyDescent="0.3">
      <c r="A170" s="30">
        <v>2019</v>
      </c>
      <c r="C170" s="153">
        <v>13087</v>
      </c>
      <c r="D170" s="153">
        <v>12813</v>
      </c>
      <c r="E170" s="153">
        <v>12539</v>
      </c>
      <c r="G170" s="153">
        <v>2455</v>
      </c>
      <c r="H170" s="153">
        <v>2414</v>
      </c>
      <c r="I170" s="153">
        <v>2372</v>
      </c>
      <c r="K170" s="153">
        <v>2067</v>
      </c>
      <c r="L170" s="153">
        <v>2025</v>
      </c>
      <c r="M170" s="153">
        <v>1983</v>
      </c>
    </row>
    <row r="171" spans="1:13" x14ac:dyDescent="0.3">
      <c r="A171" s="30">
        <v>2020</v>
      </c>
      <c r="C171" s="153">
        <v>13298</v>
      </c>
      <c r="D171" s="153">
        <v>12895</v>
      </c>
      <c r="E171" s="153">
        <v>12491</v>
      </c>
      <c r="G171" s="153">
        <v>2491</v>
      </c>
      <c r="H171" s="153">
        <v>2423</v>
      </c>
      <c r="I171" s="153">
        <v>2355</v>
      </c>
      <c r="K171" s="153">
        <v>2095</v>
      </c>
      <c r="L171" s="153">
        <v>2030</v>
      </c>
      <c r="M171" s="153">
        <v>1965</v>
      </c>
    </row>
    <row r="172" spans="1:13" x14ac:dyDescent="0.3">
      <c r="A172" s="30">
        <v>2021</v>
      </c>
      <c r="C172" s="153">
        <v>13509</v>
      </c>
      <c r="D172" s="153">
        <v>13004</v>
      </c>
      <c r="E172" s="153">
        <v>12500</v>
      </c>
      <c r="G172" s="153">
        <v>2528</v>
      </c>
      <c r="H172" s="153">
        <v>2436</v>
      </c>
      <c r="I172" s="153">
        <v>2345</v>
      </c>
      <c r="K172" s="153">
        <v>2118</v>
      </c>
      <c r="L172" s="153">
        <v>2035</v>
      </c>
      <c r="M172" s="153">
        <v>1952</v>
      </c>
    </row>
    <row r="173" spans="1:13" x14ac:dyDescent="0.3">
      <c r="A173" s="30">
        <v>2022</v>
      </c>
      <c r="C173" s="153">
        <v>13804</v>
      </c>
      <c r="D173" s="153">
        <v>13199</v>
      </c>
      <c r="E173" s="153">
        <v>12594</v>
      </c>
      <c r="G173" s="153">
        <v>2562</v>
      </c>
      <c r="H173" s="153">
        <v>2451</v>
      </c>
      <c r="I173" s="153">
        <v>2340</v>
      </c>
      <c r="K173" s="153">
        <v>2139</v>
      </c>
      <c r="L173" s="153">
        <v>2041</v>
      </c>
      <c r="M173" s="153">
        <v>1943</v>
      </c>
    </row>
    <row r="174" spans="1:13" x14ac:dyDescent="0.3">
      <c r="A174" s="30">
        <v>2023</v>
      </c>
      <c r="C174" s="153">
        <v>14051</v>
      </c>
      <c r="D174" s="153">
        <v>13357</v>
      </c>
      <c r="E174" s="153">
        <v>12662</v>
      </c>
      <c r="G174" s="153">
        <v>2593</v>
      </c>
      <c r="H174" s="153">
        <v>2466</v>
      </c>
      <c r="I174" s="153">
        <v>2338</v>
      </c>
      <c r="K174" s="153">
        <v>2159</v>
      </c>
      <c r="L174" s="153">
        <v>2046</v>
      </c>
      <c r="M174" s="153">
        <v>1933</v>
      </c>
    </row>
    <row r="175" spans="1:13" x14ac:dyDescent="0.3">
      <c r="A175" s="30">
        <v>2024</v>
      </c>
      <c r="C175" s="153">
        <v>14334</v>
      </c>
      <c r="D175" s="153">
        <v>13552</v>
      </c>
      <c r="E175" s="153">
        <v>12771</v>
      </c>
      <c r="G175" s="153">
        <v>2623</v>
      </c>
      <c r="H175" s="153">
        <v>2481</v>
      </c>
      <c r="I175" s="153">
        <v>2339</v>
      </c>
      <c r="K175" s="153">
        <v>2179</v>
      </c>
      <c r="L175" s="153">
        <v>2052</v>
      </c>
      <c r="M175" s="153">
        <v>1925</v>
      </c>
    </row>
    <row r="176" spans="1:13" x14ac:dyDescent="0.3">
      <c r="A176" s="30">
        <v>2025</v>
      </c>
      <c r="C176" s="153">
        <v>14514</v>
      </c>
      <c r="D176" s="153">
        <v>13653</v>
      </c>
      <c r="E176" s="153">
        <v>12792</v>
      </c>
      <c r="G176" s="153">
        <v>2650</v>
      </c>
      <c r="H176" s="153">
        <v>2495</v>
      </c>
      <c r="I176" s="153">
        <v>2340</v>
      </c>
      <c r="K176" s="153">
        <v>2197</v>
      </c>
      <c r="L176" s="153">
        <v>2057</v>
      </c>
      <c r="M176" s="153">
        <v>1917</v>
      </c>
    </row>
    <row r="177" spans="1:13" x14ac:dyDescent="0.3">
      <c r="A177" s="30">
        <v>2026</v>
      </c>
      <c r="C177" s="153">
        <v>14735</v>
      </c>
      <c r="D177" s="153">
        <v>13796</v>
      </c>
      <c r="E177" s="153">
        <v>12857</v>
      </c>
      <c r="G177" s="153">
        <v>2676</v>
      </c>
      <c r="H177" s="153">
        <v>2510</v>
      </c>
      <c r="I177" s="153">
        <v>2343</v>
      </c>
      <c r="K177" s="153">
        <v>2214</v>
      </c>
      <c r="L177" s="153">
        <v>2062</v>
      </c>
      <c r="M177" s="153">
        <v>1910</v>
      </c>
    </row>
    <row r="178" spans="1:13" x14ac:dyDescent="0.3">
      <c r="A178" s="30">
        <v>2027</v>
      </c>
      <c r="C178" s="153">
        <v>14962</v>
      </c>
      <c r="D178" s="153">
        <v>13947</v>
      </c>
      <c r="E178" s="153">
        <v>12932</v>
      </c>
      <c r="G178" s="153">
        <v>2701</v>
      </c>
      <c r="H178" s="153">
        <v>2524</v>
      </c>
      <c r="I178" s="153">
        <v>2347</v>
      </c>
      <c r="K178" s="153">
        <v>2231</v>
      </c>
      <c r="L178" s="153">
        <v>2067</v>
      </c>
      <c r="M178" s="153">
        <v>1903</v>
      </c>
    </row>
    <row r="179" spans="1:13" x14ac:dyDescent="0.3">
      <c r="A179" s="30">
        <v>2028</v>
      </c>
      <c r="C179" s="153">
        <v>15257</v>
      </c>
      <c r="D179" s="153">
        <v>14161</v>
      </c>
      <c r="E179" s="153">
        <v>13065</v>
      </c>
      <c r="G179" s="153">
        <v>2727</v>
      </c>
      <c r="H179" s="153">
        <v>2540</v>
      </c>
      <c r="I179" s="153">
        <v>2352</v>
      </c>
      <c r="K179" s="153">
        <v>2249</v>
      </c>
      <c r="L179" s="153">
        <v>2073</v>
      </c>
      <c r="M179" s="153">
        <v>1897</v>
      </c>
    </row>
    <row r="181" spans="1:13" x14ac:dyDescent="0.3">
      <c r="A181" s="32" t="s">
        <v>401</v>
      </c>
    </row>
    <row r="182" spans="1:13" x14ac:dyDescent="0.3">
      <c r="A182" s="30">
        <v>2019</v>
      </c>
      <c r="C182" s="153">
        <v>12405</v>
      </c>
      <c r="D182" s="153">
        <v>12131</v>
      </c>
      <c r="E182" s="153">
        <v>11857</v>
      </c>
      <c r="G182" s="153">
        <v>2335</v>
      </c>
      <c r="H182" s="153">
        <v>2294</v>
      </c>
      <c r="I182" s="153">
        <v>2252</v>
      </c>
      <c r="K182" s="153">
        <v>1971</v>
      </c>
      <c r="L182" s="153">
        <v>1929</v>
      </c>
      <c r="M182" s="153">
        <v>1887</v>
      </c>
    </row>
    <row r="183" spans="1:13" x14ac:dyDescent="0.3">
      <c r="A183" s="30">
        <v>2020</v>
      </c>
      <c r="C183" s="153">
        <v>12472</v>
      </c>
      <c r="D183" s="153">
        <v>12069</v>
      </c>
      <c r="E183" s="153">
        <v>11665</v>
      </c>
      <c r="G183" s="153">
        <v>2351</v>
      </c>
      <c r="H183" s="153">
        <v>2282</v>
      </c>
      <c r="I183" s="153">
        <v>2214</v>
      </c>
      <c r="K183" s="153">
        <v>1982</v>
      </c>
      <c r="L183" s="153">
        <v>1917</v>
      </c>
      <c r="M183" s="153">
        <v>1852</v>
      </c>
    </row>
    <row r="184" spans="1:13" x14ac:dyDescent="0.3">
      <c r="A184" s="30">
        <v>2021</v>
      </c>
      <c r="C184" s="153">
        <v>12552</v>
      </c>
      <c r="D184" s="153">
        <v>12048</v>
      </c>
      <c r="E184" s="153">
        <v>11544</v>
      </c>
      <c r="G184" s="153">
        <v>2369</v>
      </c>
      <c r="H184" s="153">
        <v>2278</v>
      </c>
      <c r="I184" s="153">
        <v>2186</v>
      </c>
      <c r="K184" s="153">
        <v>1989</v>
      </c>
      <c r="L184" s="153">
        <v>1907</v>
      </c>
      <c r="M184" s="153">
        <v>1824</v>
      </c>
    </row>
    <row r="185" spans="1:13" x14ac:dyDescent="0.3">
      <c r="A185" s="30">
        <v>2022</v>
      </c>
      <c r="C185" s="153">
        <v>12730</v>
      </c>
      <c r="D185" s="153">
        <v>12125</v>
      </c>
      <c r="E185" s="153">
        <v>11520</v>
      </c>
      <c r="G185" s="153">
        <v>2386</v>
      </c>
      <c r="H185" s="153">
        <v>2275</v>
      </c>
      <c r="I185" s="153">
        <v>2164</v>
      </c>
      <c r="K185" s="153">
        <v>1997</v>
      </c>
      <c r="L185" s="153">
        <v>1899</v>
      </c>
      <c r="M185" s="153">
        <v>1800</v>
      </c>
    </row>
    <row r="186" spans="1:13" x14ac:dyDescent="0.3">
      <c r="A186" s="30">
        <v>2023</v>
      </c>
      <c r="C186" s="153">
        <v>12870</v>
      </c>
      <c r="D186" s="153">
        <v>12176</v>
      </c>
      <c r="E186" s="153">
        <v>11481</v>
      </c>
      <c r="G186" s="153">
        <v>2403</v>
      </c>
      <c r="H186" s="153">
        <v>2275</v>
      </c>
      <c r="I186" s="153">
        <v>2148</v>
      </c>
      <c r="K186" s="153">
        <v>2004</v>
      </c>
      <c r="L186" s="153">
        <v>1891</v>
      </c>
      <c r="M186" s="153">
        <v>1778</v>
      </c>
    </row>
    <row r="187" spans="1:13" x14ac:dyDescent="0.3">
      <c r="A187" s="30">
        <v>2024</v>
      </c>
      <c r="C187" s="153">
        <v>13059</v>
      </c>
      <c r="D187" s="153">
        <v>12277</v>
      </c>
      <c r="E187" s="153">
        <v>11496</v>
      </c>
      <c r="G187" s="153">
        <v>2419</v>
      </c>
      <c r="H187" s="153">
        <v>2277</v>
      </c>
      <c r="I187" s="153">
        <v>2135</v>
      </c>
      <c r="K187" s="153">
        <v>2013</v>
      </c>
      <c r="L187" s="153">
        <v>1886</v>
      </c>
      <c r="M187" s="153">
        <v>1759</v>
      </c>
    </row>
    <row r="188" spans="1:13" x14ac:dyDescent="0.3">
      <c r="A188" s="30">
        <v>2025</v>
      </c>
      <c r="C188" s="153">
        <v>13157</v>
      </c>
      <c r="D188" s="153">
        <v>12296</v>
      </c>
      <c r="E188" s="153">
        <v>11435</v>
      </c>
      <c r="G188" s="153">
        <v>2435</v>
      </c>
      <c r="H188" s="153">
        <v>2280</v>
      </c>
      <c r="I188" s="153">
        <v>2125</v>
      </c>
      <c r="K188" s="153">
        <v>2021</v>
      </c>
      <c r="L188" s="153">
        <v>1881</v>
      </c>
      <c r="M188" s="153">
        <v>1741</v>
      </c>
    </row>
    <row r="189" spans="1:13" x14ac:dyDescent="0.3">
      <c r="A189" s="30">
        <v>2026</v>
      </c>
      <c r="C189" s="153">
        <v>13308</v>
      </c>
      <c r="D189" s="153">
        <v>12370</v>
      </c>
      <c r="E189" s="153">
        <v>11431</v>
      </c>
      <c r="G189" s="153">
        <v>2451</v>
      </c>
      <c r="H189" s="153">
        <v>2285</v>
      </c>
      <c r="I189" s="153">
        <v>2118</v>
      </c>
      <c r="K189" s="153">
        <v>2030</v>
      </c>
      <c r="L189" s="153">
        <v>1878</v>
      </c>
      <c r="M189" s="153">
        <v>1726</v>
      </c>
    </row>
    <row r="190" spans="1:13" x14ac:dyDescent="0.3">
      <c r="A190" s="30">
        <v>2027</v>
      </c>
      <c r="C190" s="153">
        <v>13478</v>
      </c>
      <c r="D190" s="153">
        <v>12463</v>
      </c>
      <c r="E190" s="153">
        <v>11448</v>
      </c>
      <c r="G190" s="153">
        <v>2468</v>
      </c>
      <c r="H190" s="153">
        <v>2291</v>
      </c>
      <c r="I190" s="153">
        <v>2114</v>
      </c>
      <c r="K190" s="153">
        <v>2040</v>
      </c>
      <c r="L190" s="153">
        <v>1876</v>
      </c>
      <c r="M190" s="153">
        <v>1712</v>
      </c>
    </row>
    <row r="191" spans="1:13" x14ac:dyDescent="0.3">
      <c r="A191" s="30">
        <v>2028</v>
      </c>
      <c r="C191" s="153">
        <v>13725</v>
      </c>
      <c r="D191" s="153">
        <v>12629</v>
      </c>
      <c r="E191" s="153">
        <v>11533</v>
      </c>
      <c r="G191" s="153">
        <v>2487</v>
      </c>
      <c r="H191" s="153">
        <v>2300</v>
      </c>
      <c r="I191" s="153">
        <v>2113</v>
      </c>
      <c r="K191" s="153">
        <v>2053</v>
      </c>
      <c r="L191" s="153">
        <v>1876</v>
      </c>
      <c r="M191" s="153">
        <v>1700</v>
      </c>
    </row>
    <row r="194" spans="1:13" x14ac:dyDescent="0.3">
      <c r="A194" s="32"/>
      <c r="B194" s="32"/>
      <c r="C194" s="154" t="s">
        <v>82</v>
      </c>
      <c r="D194" s="154"/>
      <c r="E194" s="154"/>
      <c r="F194" s="154"/>
      <c r="G194" s="154" t="s">
        <v>373</v>
      </c>
      <c r="H194" s="154"/>
      <c r="I194" s="154"/>
      <c r="J194" s="154"/>
      <c r="K194" s="154" t="s">
        <v>372</v>
      </c>
      <c r="L194" s="154"/>
      <c r="M194" s="154"/>
    </row>
    <row r="195" spans="1:13" x14ac:dyDescent="0.3">
      <c r="A195" s="32" t="s">
        <v>147</v>
      </c>
      <c r="B195" s="32"/>
      <c r="C195" s="154" t="s">
        <v>370</v>
      </c>
      <c r="D195" s="154" t="s">
        <v>369</v>
      </c>
      <c r="E195" s="154" t="s">
        <v>368</v>
      </c>
      <c r="F195" s="154"/>
      <c r="G195" s="154" t="s">
        <v>370</v>
      </c>
      <c r="H195" s="154" t="s">
        <v>369</v>
      </c>
      <c r="I195" s="154" t="s">
        <v>368</v>
      </c>
      <c r="J195" s="154"/>
      <c r="K195" s="154" t="s">
        <v>370</v>
      </c>
      <c r="L195" s="154" t="s">
        <v>369</v>
      </c>
      <c r="M195" s="154" t="s">
        <v>368</v>
      </c>
    </row>
    <row r="196" spans="1:13" x14ac:dyDescent="0.3">
      <c r="A196" s="30">
        <v>2019</v>
      </c>
      <c r="C196" s="153">
        <v>9594</v>
      </c>
      <c r="D196" s="153">
        <v>9395</v>
      </c>
      <c r="E196" s="153">
        <v>9196</v>
      </c>
      <c r="G196" s="153">
        <v>2154</v>
      </c>
      <c r="H196" s="153">
        <v>2118</v>
      </c>
      <c r="I196" s="153">
        <v>2082</v>
      </c>
      <c r="K196" s="153">
        <v>1531</v>
      </c>
      <c r="L196" s="153">
        <v>1500</v>
      </c>
      <c r="M196" s="153">
        <v>1469</v>
      </c>
    </row>
    <row r="197" spans="1:13" x14ac:dyDescent="0.3">
      <c r="A197" s="30">
        <v>2020</v>
      </c>
      <c r="C197" s="153">
        <v>9782</v>
      </c>
      <c r="D197" s="153">
        <v>9488</v>
      </c>
      <c r="E197" s="153">
        <v>9194</v>
      </c>
      <c r="G197" s="153">
        <v>2202</v>
      </c>
      <c r="H197" s="153">
        <v>2142</v>
      </c>
      <c r="I197" s="153">
        <v>2082</v>
      </c>
      <c r="K197" s="153">
        <v>1560</v>
      </c>
      <c r="L197" s="153">
        <v>1511</v>
      </c>
      <c r="M197" s="153">
        <v>1462</v>
      </c>
    </row>
    <row r="198" spans="1:13" x14ac:dyDescent="0.3">
      <c r="A198" s="30">
        <v>2021</v>
      </c>
      <c r="C198" s="153">
        <v>9965</v>
      </c>
      <c r="D198" s="153">
        <v>9597</v>
      </c>
      <c r="E198" s="153">
        <v>9229</v>
      </c>
      <c r="G198" s="153">
        <v>2247</v>
      </c>
      <c r="H198" s="153">
        <v>2167</v>
      </c>
      <c r="I198" s="153">
        <v>2087</v>
      </c>
      <c r="K198" s="153">
        <v>1583</v>
      </c>
      <c r="L198" s="153">
        <v>1521</v>
      </c>
      <c r="M198" s="153">
        <v>1459</v>
      </c>
    </row>
    <row r="199" spans="1:13" x14ac:dyDescent="0.3">
      <c r="A199" s="30">
        <v>2022</v>
      </c>
      <c r="C199" s="153">
        <v>10199</v>
      </c>
      <c r="D199" s="153">
        <v>9757</v>
      </c>
      <c r="E199" s="153">
        <v>9315</v>
      </c>
      <c r="G199" s="153">
        <v>2291</v>
      </c>
      <c r="H199" s="153">
        <v>2193</v>
      </c>
      <c r="I199" s="153">
        <v>2095</v>
      </c>
      <c r="K199" s="153">
        <v>1606</v>
      </c>
      <c r="L199" s="153">
        <v>1532</v>
      </c>
      <c r="M199" s="153">
        <v>1458</v>
      </c>
    </row>
    <row r="200" spans="1:13" x14ac:dyDescent="0.3">
      <c r="A200" s="30">
        <v>2023</v>
      </c>
      <c r="C200" s="153">
        <v>10405</v>
      </c>
      <c r="D200" s="153">
        <v>9897</v>
      </c>
      <c r="E200" s="153">
        <v>9389</v>
      </c>
      <c r="G200" s="153">
        <v>2331</v>
      </c>
      <c r="H200" s="153">
        <v>2218</v>
      </c>
      <c r="I200" s="153">
        <v>2105</v>
      </c>
      <c r="K200" s="153">
        <v>1628</v>
      </c>
      <c r="L200" s="153">
        <v>1543</v>
      </c>
      <c r="M200" s="153">
        <v>1458</v>
      </c>
    </row>
    <row r="201" spans="1:13" x14ac:dyDescent="0.3">
      <c r="A201" s="30">
        <v>2024</v>
      </c>
      <c r="C201" s="153">
        <v>10636</v>
      </c>
      <c r="D201" s="153">
        <v>10063</v>
      </c>
      <c r="E201" s="153">
        <v>9490</v>
      </c>
      <c r="G201" s="153">
        <v>2368</v>
      </c>
      <c r="H201" s="153">
        <v>2242</v>
      </c>
      <c r="I201" s="153">
        <v>2116</v>
      </c>
      <c r="K201" s="153">
        <v>1649</v>
      </c>
      <c r="L201" s="153">
        <v>1553</v>
      </c>
      <c r="M201" s="153">
        <v>1457</v>
      </c>
    </row>
    <row r="202" spans="1:13" x14ac:dyDescent="0.3">
      <c r="A202" s="30">
        <v>2025</v>
      </c>
      <c r="C202" s="153">
        <v>10805</v>
      </c>
      <c r="D202" s="153">
        <v>10172</v>
      </c>
      <c r="E202" s="153">
        <v>9539</v>
      </c>
      <c r="G202" s="153">
        <v>2405</v>
      </c>
      <c r="H202" s="153">
        <v>2267</v>
      </c>
      <c r="I202" s="153">
        <v>2129</v>
      </c>
      <c r="K202" s="153">
        <v>1670</v>
      </c>
      <c r="L202" s="153">
        <v>1564</v>
      </c>
      <c r="M202" s="153">
        <v>1458</v>
      </c>
    </row>
    <row r="203" spans="1:13" x14ac:dyDescent="0.3">
      <c r="A203" s="30">
        <v>2026</v>
      </c>
      <c r="C203" s="153">
        <v>10996</v>
      </c>
      <c r="D203" s="153">
        <v>10305</v>
      </c>
      <c r="E203" s="153">
        <v>9614</v>
      </c>
      <c r="G203" s="153">
        <v>2441</v>
      </c>
      <c r="H203" s="153">
        <v>2292</v>
      </c>
      <c r="I203" s="153">
        <v>2143</v>
      </c>
      <c r="K203" s="153">
        <v>1690</v>
      </c>
      <c r="L203" s="153">
        <v>1574</v>
      </c>
      <c r="M203" s="153">
        <v>1458</v>
      </c>
    </row>
    <row r="204" spans="1:13" x14ac:dyDescent="0.3">
      <c r="A204" s="30">
        <v>2027</v>
      </c>
      <c r="C204" s="153">
        <v>11190</v>
      </c>
      <c r="D204" s="153">
        <v>10442</v>
      </c>
      <c r="E204" s="153">
        <v>9694</v>
      </c>
      <c r="G204" s="153">
        <v>2476</v>
      </c>
      <c r="H204" s="153">
        <v>2316</v>
      </c>
      <c r="I204" s="153">
        <v>2156</v>
      </c>
      <c r="K204" s="153">
        <v>1711</v>
      </c>
      <c r="L204" s="153">
        <v>1585</v>
      </c>
      <c r="M204" s="153">
        <v>1459</v>
      </c>
    </row>
    <row r="205" spans="1:13" x14ac:dyDescent="0.3">
      <c r="A205" s="30">
        <v>2028</v>
      </c>
      <c r="C205" s="153">
        <v>11423</v>
      </c>
      <c r="D205" s="153">
        <v>10614</v>
      </c>
      <c r="E205" s="153">
        <v>9805</v>
      </c>
      <c r="G205" s="153">
        <v>2512</v>
      </c>
      <c r="H205" s="153">
        <v>2342</v>
      </c>
      <c r="I205" s="153">
        <v>2172</v>
      </c>
      <c r="K205" s="153">
        <v>1731</v>
      </c>
      <c r="L205" s="153">
        <v>1595</v>
      </c>
      <c r="M205" s="153">
        <v>1459</v>
      </c>
    </row>
    <row r="207" spans="1:13" x14ac:dyDescent="0.3">
      <c r="A207" s="32" t="s">
        <v>389</v>
      </c>
    </row>
    <row r="208" spans="1:13" x14ac:dyDescent="0.3">
      <c r="A208" s="30">
        <v>2019</v>
      </c>
      <c r="C208" s="153">
        <v>9510</v>
      </c>
      <c r="D208" s="153">
        <v>9311</v>
      </c>
      <c r="E208" s="153">
        <v>9112</v>
      </c>
      <c r="G208" s="153">
        <v>2131</v>
      </c>
      <c r="H208" s="153">
        <v>2095</v>
      </c>
      <c r="I208" s="153">
        <v>2059</v>
      </c>
      <c r="K208" s="153">
        <v>1531</v>
      </c>
      <c r="L208" s="153">
        <v>1500</v>
      </c>
      <c r="M208" s="153">
        <v>1469</v>
      </c>
    </row>
    <row r="209" spans="1:13" x14ac:dyDescent="0.3">
      <c r="A209" s="30">
        <v>2020</v>
      </c>
      <c r="C209" s="153">
        <v>9672</v>
      </c>
      <c r="D209" s="153">
        <v>9378</v>
      </c>
      <c r="E209" s="153">
        <v>9084</v>
      </c>
      <c r="G209" s="153">
        <v>2172</v>
      </c>
      <c r="H209" s="153">
        <v>2113</v>
      </c>
      <c r="I209" s="153">
        <v>2053</v>
      </c>
      <c r="K209" s="153">
        <v>1560</v>
      </c>
      <c r="L209" s="153">
        <v>1511</v>
      </c>
      <c r="M209" s="153">
        <v>1462</v>
      </c>
    </row>
    <row r="210" spans="1:13" x14ac:dyDescent="0.3">
      <c r="A210" s="30">
        <v>2021</v>
      </c>
      <c r="C210" s="153">
        <v>9839</v>
      </c>
      <c r="D210" s="153">
        <v>9471</v>
      </c>
      <c r="E210" s="153">
        <v>9102</v>
      </c>
      <c r="G210" s="153">
        <v>2215</v>
      </c>
      <c r="H210" s="153">
        <v>2135</v>
      </c>
      <c r="I210" s="153">
        <v>2055</v>
      </c>
      <c r="K210" s="153">
        <v>1583</v>
      </c>
      <c r="L210" s="153">
        <v>1521</v>
      </c>
      <c r="M210" s="153">
        <v>1459</v>
      </c>
    </row>
    <row r="211" spans="1:13" x14ac:dyDescent="0.3">
      <c r="A211" s="30">
        <v>2022</v>
      </c>
      <c r="C211" s="153">
        <v>10072</v>
      </c>
      <c r="D211" s="153">
        <v>9629</v>
      </c>
      <c r="E211" s="153">
        <v>9187</v>
      </c>
      <c r="G211" s="153">
        <v>2259</v>
      </c>
      <c r="H211" s="153">
        <v>2162</v>
      </c>
      <c r="I211" s="153">
        <v>2064</v>
      </c>
      <c r="K211" s="153">
        <v>1606</v>
      </c>
      <c r="L211" s="153">
        <v>1532</v>
      </c>
      <c r="M211" s="153">
        <v>1458</v>
      </c>
    </row>
    <row r="212" spans="1:13" x14ac:dyDescent="0.3">
      <c r="A212" s="30">
        <v>2023</v>
      </c>
      <c r="C212" s="153">
        <v>10264</v>
      </c>
      <c r="D212" s="153">
        <v>9756</v>
      </c>
      <c r="E212" s="153">
        <v>9247</v>
      </c>
      <c r="G212" s="153">
        <v>2298</v>
      </c>
      <c r="H212" s="153">
        <v>2185</v>
      </c>
      <c r="I212" s="153">
        <v>2072</v>
      </c>
      <c r="K212" s="153">
        <v>1628</v>
      </c>
      <c r="L212" s="153">
        <v>1543</v>
      </c>
      <c r="M212" s="153">
        <v>1458</v>
      </c>
    </row>
    <row r="213" spans="1:13" x14ac:dyDescent="0.3">
      <c r="A213" s="30">
        <v>2024</v>
      </c>
      <c r="C213" s="153">
        <v>10472</v>
      </c>
      <c r="D213" s="153">
        <v>9899</v>
      </c>
      <c r="E213" s="153">
        <v>9326</v>
      </c>
      <c r="G213" s="153">
        <v>2331</v>
      </c>
      <c r="H213" s="153">
        <v>2205</v>
      </c>
      <c r="I213" s="153">
        <v>2079</v>
      </c>
      <c r="K213" s="153">
        <v>1649</v>
      </c>
      <c r="L213" s="153">
        <v>1553</v>
      </c>
      <c r="M213" s="153">
        <v>1457</v>
      </c>
    </row>
    <row r="214" spans="1:13" x14ac:dyDescent="0.3">
      <c r="A214" s="30">
        <v>2025</v>
      </c>
      <c r="C214" s="153">
        <v>10619</v>
      </c>
      <c r="D214" s="153">
        <v>9986</v>
      </c>
      <c r="E214" s="153">
        <v>9353</v>
      </c>
      <c r="G214" s="153">
        <v>2365</v>
      </c>
      <c r="H214" s="153">
        <v>2226</v>
      </c>
      <c r="I214" s="153">
        <v>2088</v>
      </c>
      <c r="K214" s="153">
        <v>1670</v>
      </c>
      <c r="L214" s="153">
        <v>1564</v>
      </c>
      <c r="M214" s="153">
        <v>1458</v>
      </c>
    </row>
    <row r="215" spans="1:13" x14ac:dyDescent="0.3">
      <c r="A215" s="30">
        <v>2026</v>
      </c>
      <c r="C215" s="153">
        <v>10787</v>
      </c>
      <c r="D215" s="153">
        <v>10096</v>
      </c>
      <c r="E215" s="153">
        <v>9405</v>
      </c>
      <c r="G215" s="153">
        <v>2398</v>
      </c>
      <c r="H215" s="153">
        <v>2248</v>
      </c>
      <c r="I215" s="153">
        <v>2099</v>
      </c>
      <c r="K215" s="153">
        <v>1690</v>
      </c>
      <c r="L215" s="153">
        <v>1574</v>
      </c>
      <c r="M215" s="153">
        <v>1458</v>
      </c>
    </row>
    <row r="216" spans="1:13" x14ac:dyDescent="0.3">
      <c r="A216" s="30">
        <v>2027</v>
      </c>
      <c r="C216" s="153">
        <v>10960</v>
      </c>
      <c r="D216" s="153">
        <v>10211</v>
      </c>
      <c r="E216" s="153">
        <v>9463</v>
      </c>
      <c r="G216" s="153">
        <v>2429</v>
      </c>
      <c r="H216" s="153">
        <v>2269</v>
      </c>
      <c r="I216" s="153">
        <v>2109</v>
      </c>
      <c r="K216" s="153">
        <v>1711</v>
      </c>
      <c r="L216" s="153">
        <v>1585</v>
      </c>
      <c r="M216" s="153">
        <v>1459</v>
      </c>
    </row>
    <row r="217" spans="1:13" x14ac:dyDescent="0.3">
      <c r="A217" s="30">
        <v>2028</v>
      </c>
      <c r="C217" s="153">
        <v>11169</v>
      </c>
      <c r="D217" s="153">
        <v>10361</v>
      </c>
      <c r="E217" s="153">
        <v>9552</v>
      </c>
      <c r="G217" s="153">
        <v>2462</v>
      </c>
      <c r="H217" s="153">
        <v>2292</v>
      </c>
      <c r="I217" s="153">
        <v>2123</v>
      </c>
      <c r="K217" s="153">
        <v>1731</v>
      </c>
      <c r="L217" s="153">
        <v>1595</v>
      </c>
      <c r="M217" s="153">
        <v>1459</v>
      </c>
    </row>
    <row r="219" spans="1:13" x14ac:dyDescent="0.3">
      <c r="A219" s="32" t="s">
        <v>388</v>
      </c>
    </row>
    <row r="220" spans="1:13" x14ac:dyDescent="0.3">
      <c r="A220" s="30">
        <v>2019</v>
      </c>
      <c r="C220" s="153">
        <v>8045</v>
      </c>
      <c r="D220" s="153">
        <v>7847</v>
      </c>
      <c r="E220" s="153">
        <v>7648</v>
      </c>
      <c r="G220" s="153">
        <v>1890</v>
      </c>
      <c r="H220" s="153">
        <v>1854</v>
      </c>
      <c r="I220" s="153">
        <v>1818</v>
      </c>
      <c r="K220" s="153">
        <v>1310</v>
      </c>
      <c r="L220" s="153">
        <v>1279</v>
      </c>
      <c r="M220" s="153">
        <v>1248</v>
      </c>
    </row>
    <row r="221" spans="1:13" x14ac:dyDescent="0.3">
      <c r="A221" s="30">
        <v>2020</v>
      </c>
      <c r="C221" s="153">
        <v>7951</v>
      </c>
      <c r="D221" s="153">
        <v>7657</v>
      </c>
      <c r="E221" s="153">
        <v>7363</v>
      </c>
      <c r="G221" s="153">
        <v>1898</v>
      </c>
      <c r="H221" s="153">
        <v>1838</v>
      </c>
      <c r="I221" s="153">
        <v>1779</v>
      </c>
      <c r="K221" s="153">
        <v>1305</v>
      </c>
      <c r="L221" s="153">
        <v>1257</v>
      </c>
      <c r="M221" s="153">
        <v>1208</v>
      </c>
    </row>
    <row r="222" spans="1:13" x14ac:dyDescent="0.3">
      <c r="A222" s="30">
        <v>2021</v>
      </c>
      <c r="C222" s="153">
        <v>7882</v>
      </c>
      <c r="D222" s="153">
        <v>7514</v>
      </c>
      <c r="E222" s="153">
        <v>7145</v>
      </c>
      <c r="G222" s="153">
        <v>1910</v>
      </c>
      <c r="H222" s="153">
        <v>1830</v>
      </c>
      <c r="I222" s="153">
        <v>1749</v>
      </c>
      <c r="K222" s="153">
        <v>1298</v>
      </c>
      <c r="L222" s="153">
        <v>1236</v>
      </c>
      <c r="M222" s="153">
        <v>1174</v>
      </c>
    </row>
    <row r="223" spans="1:13" x14ac:dyDescent="0.3">
      <c r="A223" s="30">
        <v>2022</v>
      </c>
      <c r="C223" s="153">
        <v>7889</v>
      </c>
      <c r="D223" s="153">
        <v>7447</v>
      </c>
      <c r="E223" s="153">
        <v>7004</v>
      </c>
      <c r="G223" s="153">
        <v>1925</v>
      </c>
      <c r="H223" s="153">
        <v>1827</v>
      </c>
      <c r="I223" s="153">
        <v>1729</v>
      </c>
      <c r="K223" s="153">
        <v>1292</v>
      </c>
      <c r="L223" s="153">
        <v>1218</v>
      </c>
      <c r="M223" s="153">
        <v>1144</v>
      </c>
    </row>
    <row r="224" spans="1:13" x14ac:dyDescent="0.3">
      <c r="A224" s="30">
        <v>2023</v>
      </c>
      <c r="C224" s="153">
        <v>7878</v>
      </c>
      <c r="D224" s="153">
        <v>7370</v>
      </c>
      <c r="E224" s="153">
        <v>6861</v>
      </c>
      <c r="G224" s="153">
        <v>1936</v>
      </c>
      <c r="H224" s="153">
        <v>1823</v>
      </c>
      <c r="I224" s="153">
        <v>1710</v>
      </c>
      <c r="K224" s="153">
        <v>1288</v>
      </c>
      <c r="L224" s="153">
        <v>1202</v>
      </c>
      <c r="M224" s="153">
        <v>1117</v>
      </c>
    </row>
    <row r="225" spans="1:13" x14ac:dyDescent="0.3">
      <c r="A225" s="30">
        <v>2024</v>
      </c>
      <c r="C225" s="153">
        <v>7906</v>
      </c>
      <c r="D225" s="153">
        <v>7333</v>
      </c>
      <c r="E225" s="153">
        <v>6760</v>
      </c>
      <c r="G225" s="153">
        <v>1946</v>
      </c>
      <c r="H225" s="153">
        <v>1820</v>
      </c>
      <c r="I225" s="153">
        <v>1694</v>
      </c>
      <c r="K225" s="153">
        <v>1285</v>
      </c>
      <c r="L225" s="153">
        <v>1189</v>
      </c>
      <c r="M225" s="153">
        <v>1093</v>
      </c>
    </row>
    <row r="226" spans="1:13" x14ac:dyDescent="0.3">
      <c r="A226" s="30">
        <v>2025</v>
      </c>
      <c r="C226" s="153">
        <v>7896</v>
      </c>
      <c r="D226" s="153">
        <v>7263</v>
      </c>
      <c r="E226" s="153">
        <v>6630</v>
      </c>
      <c r="G226" s="153">
        <v>1959</v>
      </c>
      <c r="H226" s="153">
        <v>1821</v>
      </c>
      <c r="I226" s="153">
        <v>1682</v>
      </c>
      <c r="K226" s="153">
        <v>1286</v>
      </c>
      <c r="L226" s="153">
        <v>1180</v>
      </c>
      <c r="M226" s="153">
        <v>1073</v>
      </c>
    </row>
    <row r="227" spans="1:13" x14ac:dyDescent="0.3">
      <c r="A227" s="30">
        <v>2026</v>
      </c>
      <c r="C227" s="153">
        <v>7931</v>
      </c>
      <c r="D227" s="153">
        <v>7240</v>
      </c>
      <c r="E227" s="153">
        <v>6549</v>
      </c>
      <c r="G227" s="153">
        <v>1974</v>
      </c>
      <c r="H227" s="153">
        <v>1825</v>
      </c>
      <c r="I227" s="153">
        <v>1675</v>
      </c>
      <c r="K227" s="153">
        <v>1288</v>
      </c>
      <c r="L227" s="153">
        <v>1172</v>
      </c>
      <c r="M227" s="153">
        <v>1056</v>
      </c>
    </row>
    <row r="228" spans="1:13" x14ac:dyDescent="0.3">
      <c r="A228" s="30">
        <v>2027</v>
      </c>
      <c r="C228" s="153">
        <v>7991</v>
      </c>
      <c r="D228" s="153">
        <v>7242</v>
      </c>
      <c r="E228" s="153">
        <v>6494</v>
      </c>
      <c r="G228" s="153">
        <v>1991</v>
      </c>
      <c r="H228" s="153">
        <v>1831</v>
      </c>
      <c r="I228" s="153">
        <v>1671</v>
      </c>
      <c r="K228" s="153">
        <v>1295</v>
      </c>
      <c r="L228" s="153">
        <v>1169</v>
      </c>
      <c r="M228" s="153">
        <v>1043</v>
      </c>
    </row>
    <row r="229" spans="1:13" x14ac:dyDescent="0.3">
      <c r="A229" s="30">
        <v>2028</v>
      </c>
      <c r="C229" s="153">
        <v>8108</v>
      </c>
      <c r="D229" s="153">
        <v>7299</v>
      </c>
      <c r="E229" s="153">
        <v>6491</v>
      </c>
      <c r="G229" s="153">
        <v>2012</v>
      </c>
      <c r="H229" s="153">
        <v>1842</v>
      </c>
      <c r="I229" s="153">
        <v>1673</v>
      </c>
      <c r="K229" s="153">
        <v>1302</v>
      </c>
      <c r="L229" s="153">
        <v>1167</v>
      </c>
      <c r="M229" s="153">
        <v>1031</v>
      </c>
    </row>
    <row r="232" spans="1:13" x14ac:dyDescent="0.3">
      <c r="A232" s="32"/>
      <c r="B232" s="32"/>
      <c r="C232" s="154" t="s">
        <v>82</v>
      </c>
      <c r="D232" s="154"/>
      <c r="E232" s="154"/>
      <c r="F232" s="154"/>
      <c r="G232" s="154" t="s">
        <v>373</v>
      </c>
      <c r="H232" s="154"/>
      <c r="I232" s="154"/>
      <c r="J232" s="154"/>
      <c r="K232" s="154" t="s">
        <v>372</v>
      </c>
      <c r="L232" s="154"/>
      <c r="M232" s="154"/>
    </row>
    <row r="233" spans="1:13" x14ac:dyDescent="0.3">
      <c r="A233" s="32" t="s">
        <v>150</v>
      </c>
      <c r="B233" s="32"/>
      <c r="C233" s="154" t="s">
        <v>370</v>
      </c>
      <c r="D233" s="154" t="s">
        <v>369</v>
      </c>
      <c r="E233" s="154" t="s">
        <v>368</v>
      </c>
      <c r="F233" s="154"/>
      <c r="G233" s="154" t="s">
        <v>370</v>
      </c>
      <c r="H233" s="154" t="s">
        <v>369</v>
      </c>
      <c r="I233" s="154" t="s">
        <v>368</v>
      </c>
      <c r="J233" s="154"/>
      <c r="K233" s="154" t="s">
        <v>370</v>
      </c>
      <c r="L233" s="154" t="s">
        <v>369</v>
      </c>
      <c r="M233" s="154" t="s">
        <v>368</v>
      </c>
    </row>
    <row r="234" spans="1:13" x14ac:dyDescent="0.3">
      <c r="A234" s="30">
        <v>2019</v>
      </c>
      <c r="C234" s="153">
        <v>6997</v>
      </c>
      <c r="D234" s="153">
        <v>6852</v>
      </c>
      <c r="E234" s="153">
        <v>6707</v>
      </c>
      <c r="G234" s="153">
        <v>1114</v>
      </c>
      <c r="H234" s="153">
        <v>1095</v>
      </c>
      <c r="I234" s="153">
        <v>1076</v>
      </c>
      <c r="K234" s="153">
        <v>1141</v>
      </c>
      <c r="L234" s="153">
        <v>1118</v>
      </c>
      <c r="M234" s="153">
        <v>1095</v>
      </c>
    </row>
    <row r="235" spans="1:13" x14ac:dyDescent="0.3">
      <c r="A235" s="30">
        <v>2020</v>
      </c>
      <c r="C235" s="153">
        <v>7100</v>
      </c>
      <c r="D235" s="153">
        <v>6887</v>
      </c>
      <c r="E235" s="153">
        <v>6674</v>
      </c>
      <c r="G235" s="153">
        <v>1131</v>
      </c>
      <c r="H235" s="153">
        <v>1100</v>
      </c>
      <c r="I235" s="153">
        <v>1069</v>
      </c>
      <c r="K235" s="153">
        <v>1161</v>
      </c>
      <c r="L235" s="153">
        <v>1125</v>
      </c>
      <c r="M235" s="153">
        <v>1089</v>
      </c>
    </row>
    <row r="236" spans="1:13" x14ac:dyDescent="0.3">
      <c r="A236" s="30">
        <v>2021</v>
      </c>
      <c r="C236" s="153">
        <v>7184</v>
      </c>
      <c r="D236" s="153">
        <v>6919</v>
      </c>
      <c r="E236" s="153">
        <v>6654</v>
      </c>
      <c r="G236" s="153">
        <v>1147</v>
      </c>
      <c r="H236" s="153">
        <v>1106</v>
      </c>
      <c r="I236" s="153">
        <v>1065</v>
      </c>
      <c r="K236" s="153">
        <v>1178</v>
      </c>
      <c r="L236" s="153">
        <v>1132</v>
      </c>
      <c r="M236" s="153">
        <v>1086</v>
      </c>
    </row>
    <row r="237" spans="1:13" x14ac:dyDescent="0.3">
      <c r="A237" s="30">
        <v>2022</v>
      </c>
      <c r="C237" s="153">
        <v>7295</v>
      </c>
      <c r="D237" s="153">
        <v>6979</v>
      </c>
      <c r="E237" s="153">
        <v>6663</v>
      </c>
      <c r="G237" s="153">
        <v>1162</v>
      </c>
      <c r="H237" s="153">
        <v>1112</v>
      </c>
      <c r="I237" s="153">
        <v>1062</v>
      </c>
      <c r="K237" s="153">
        <v>1194</v>
      </c>
      <c r="L237" s="153">
        <v>1139</v>
      </c>
      <c r="M237" s="153">
        <v>1084</v>
      </c>
    </row>
    <row r="238" spans="1:13" x14ac:dyDescent="0.3">
      <c r="A238" s="30">
        <v>2023</v>
      </c>
      <c r="C238" s="153">
        <v>7389</v>
      </c>
      <c r="D238" s="153">
        <v>7028</v>
      </c>
      <c r="E238" s="153">
        <v>6667</v>
      </c>
      <c r="G238" s="153">
        <v>1175</v>
      </c>
      <c r="H238" s="153">
        <v>1118</v>
      </c>
      <c r="I238" s="153">
        <v>1061</v>
      </c>
      <c r="K238" s="153">
        <v>1209</v>
      </c>
      <c r="L238" s="153">
        <v>1146</v>
      </c>
      <c r="M238" s="153">
        <v>1083</v>
      </c>
    </row>
    <row r="239" spans="1:13" x14ac:dyDescent="0.3">
      <c r="A239" s="30">
        <v>2024</v>
      </c>
      <c r="C239" s="153">
        <v>7501</v>
      </c>
      <c r="D239" s="153">
        <v>7097</v>
      </c>
      <c r="E239" s="153">
        <v>6693</v>
      </c>
      <c r="G239" s="153">
        <v>1187</v>
      </c>
      <c r="H239" s="153">
        <v>1124</v>
      </c>
      <c r="I239" s="153">
        <v>1061</v>
      </c>
      <c r="K239" s="153">
        <v>1224</v>
      </c>
      <c r="L239" s="153">
        <v>1153</v>
      </c>
      <c r="M239" s="153">
        <v>1082</v>
      </c>
    </row>
    <row r="240" spans="1:13" x14ac:dyDescent="0.3">
      <c r="A240" s="30">
        <v>2025</v>
      </c>
      <c r="C240" s="153">
        <v>7565</v>
      </c>
      <c r="D240" s="153">
        <v>7122</v>
      </c>
      <c r="E240" s="153">
        <v>6679</v>
      </c>
      <c r="G240" s="153">
        <v>1199</v>
      </c>
      <c r="H240" s="153">
        <v>1130</v>
      </c>
      <c r="I240" s="153">
        <v>1061</v>
      </c>
      <c r="K240" s="153">
        <v>1239</v>
      </c>
      <c r="L240" s="153">
        <v>1160</v>
      </c>
      <c r="M240" s="153">
        <v>1081</v>
      </c>
    </row>
    <row r="241" spans="1:13" x14ac:dyDescent="0.3">
      <c r="A241" s="30">
        <v>2026</v>
      </c>
      <c r="C241" s="153">
        <v>7647</v>
      </c>
      <c r="D241" s="153">
        <v>7166</v>
      </c>
      <c r="E241" s="153">
        <v>6685</v>
      </c>
      <c r="G241" s="153">
        <v>1210</v>
      </c>
      <c r="H241" s="153">
        <v>1136</v>
      </c>
      <c r="I241" s="153">
        <v>1062</v>
      </c>
      <c r="K241" s="153">
        <v>1252</v>
      </c>
      <c r="L241" s="153">
        <v>1166</v>
      </c>
      <c r="M241" s="153">
        <v>1080</v>
      </c>
    </row>
    <row r="242" spans="1:13" x14ac:dyDescent="0.3">
      <c r="A242" s="30">
        <v>2027</v>
      </c>
      <c r="C242" s="153">
        <v>7727</v>
      </c>
      <c r="D242" s="153">
        <v>7210</v>
      </c>
      <c r="E242" s="153">
        <v>6693</v>
      </c>
      <c r="G242" s="153">
        <v>1221</v>
      </c>
      <c r="H242" s="153">
        <v>1142</v>
      </c>
      <c r="I242" s="153">
        <v>1063</v>
      </c>
      <c r="K242" s="153">
        <v>1266</v>
      </c>
      <c r="L242" s="153">
        <v>1173</v>
      </c>
      <c r="M242" s="153">
        <v>1080</v>
      </c>
    </row>
    <row r="243" spans="1:13" x14ac:dyDescent="0.3">
      <c r="A243" s="30">
        <v>2028</v>
      </c>
      <c r="C243" s="153">
        <v>7833</v>
      </c>
      <c r="D243" s="153">
        <v>7279</v>
      </c>
      <c r="E243" s="153">
        <v>6725</v>
      </c>
      <c r="G243" s="153">
        <v>1231</v>
      </c>
      <c r="H243" s="153">
        <v>1148</v>
      </c>
      <c r="I243" s="153">
        <v>1065</v>
      </c>
      <c r="K243" s="153">
        <v>1280</v>
      </c>
      <c r="L243" s="153">
        <v>1180</v>
      </c>
      <c r="M243" s="153">
        <v>1080</v>
      </c>
    </row>
    <row r="245" spans="1:13" x14ac:dyDescent="0.3">
      <c r="A245" s="32" t="s">
        <v>400</v>
      </c>
    </row>
    <row r="246" spans="1:13" x14ac:dyDescent="0.3">
      <c r="A246" s="30">
        <v>2019</v>
      </c>
      <c r="C246" s="153">
        <v>6595</v>
      </c>
      <c r="D246" s="153">
        <v>6450</v>
      </c>
      <c r="E246" s="153">
        <v>6305</v>
      </c>
      <c r="G246" s="153">
        <v>994</v>
      </c>
      <c r="H246" s="153">
        <v>976</v>
      </c>
      <c r="I246" s="153">
        <v>957</v>
      </c>
      <c r="K246" s="153">
        <v>1141</v>
      </c>
      <c r="L246" s="153">
        <v>1118</v>
      </c>
      <c r="M246" s="153">
        <v>1095</v>
      </c>
    </row>
    <row r="247" spans="1:13" x14ac:dyDescent="0.3">
      <c r="A247" s="30">
        <v>2020</v>
      </c>
      <c r="C247" s="153">
        <v>6664</v>
      </c>
      <c r="D247" s="153">
        <v>6450</v>
      </c>
      <c r="E247" s="153">
        <v>6237</v>
      </c>
      <c r="G247" s="153">
        <v>1006</v>
      </c>
      <c r="H247" s="153">
        <v>976</v>
      </c>
      <c r="I247" s="153">
        <v>945</v>
      </c>
      <c r="K247" s="153">
        <v>1161</v>
      </c>
      <c r="L247" s="153">
        <v>1125</v>
      </c>
      <c r="M247" s="153">
        <v>1089</v>
      </c>
    </row>
    <row r="248" spans="1:13" x14ac:dyDescent="0.3">
      <c r="A248" s="30">
        <v>2021</v>
      </c>
      <c r="C248" s="153">
        <v>6723</v>
      </c>
      <c r="D248" s="153">
        <v>6457</v>
      </c>
      <c r="E248" s="153">
        <v>6192</v>
      </c>
      <c r="G248" s="153">
        <v>1021</v>
      </c>
      <c r="H248" s="153">
        <v>980</v>
      </c>
      <c r="I248" s="153">
        <v>939</v>
      </c>
      <c r="K248" s="153">
        <v>1178</v>
      </c>
      <c r="L248" s="153">
        <v>1132</v>
      </c>
      <c r="M248" s="153">
        <v>1086</v>
      </c>
    </row>
    <row r="249" spans="1:13" x14ac:dyDescent="0.3">
      <c r="A249" s="30">
        <v>2022</v>
      </c>
      <c r="C249" s="153">
        <v>6812</v>
      </c>
      <c r="D249" s="153">
        <v>6495</v>
      </c>
      <c r="E249" s="153">
        <v>6179</v>
      </c>
      <c r="G249" s="153">
        <v>1034</v>
      </c>
      <c r="H249" s="153">
        <v>985</v>
      </c>
      <c r="I249" s="153">
        <v>935</v>
      </c>
      <c r="K249" s="153">
        <v>1194</v>
      </c>
      <c r="L249" s="153">
        <v>1139</v>
      </c>
      <c r="M249" s="153">
        <v>1084</v>
      </c>
    </row>
    <row r="250" spans="1:13" x14ac:dyDescent="0.3">
      <c r="A250" s="30">
        <v>2023</v>
      </c>
      <c r="C250" s="153">
        <v>6884</v>
      </c>
      <c r="D250" s="153">
        <v>6523</v>
      </c>
      <c r="E250" s="153">
        <v>6162</v>
      </c>
      <c r="G250" s="153">
        <v>1048</v>
      </c>
      <c r="H250" s="153">
        <v>991</v>
      </c>
      <c r="I250" s="153">
        <v>934</v>
      </c>
      <c r="K250" s="153">
        <v>1209</v>
      </c>
      <c r="L250" s="153">
        <v>1146</v>
      </c>
      <c r="M250" s="153">
        <v>1083</v>
      </c>
    </row>
    <row r="251" spans="1:13" x14ac:dyDescent="0.3">
      <c r="A251" s="30">
        <v>2024</v>
      </c>
      <c r="C251" s="153">
        <v>6970</v>
      </c>
      <c r="D251" s="153">
        <v>6566</v>
      </c>
      <c r="E251" s="153">
        <v>6162</v>
      </c>
      <c r="G251" s="153">
        <v>1059</v>
      </c>
      <c r="H251" s="153">
        <v>996</v>
      </c>
      <c r="I251" s="153">
        <v>932</v>
      </c>
      <c r="K251" s="153">
        <v>1224</v>
      </c>
      <c r="L251" s="153">
        <v>1153</v>
      </c>
      <c r="M251" s="153">
        <v>1082</v>
      </c>
    </row>
    <row r="252" spans="1:13" x14ac:dyDescent="0.3">
      <c r="A252" s="30">
        <v>2025</v>
      </c>
      <c r="C252" s="153">
        <v>7011</v>
      </c>
      <c r="D252" s="153">
        <v>6567</v>
      </c>
      <c r="E252" s="153">
        <v>6124</v>
      </c>
      <c r="G252" s="153">
        <v>1069</v>
      </c>
      <c r="H252" s="153">
        <v>1000</v>
      </c>
      <c r="I252" s="153">
        <v>931</v>
      </c>
      <c r="K252" s="153">
        <v>1239</v>
      </c>
      <c r="L252" s="153">
        <v>1160</v>
      </c>
      <c r="M252" s="153">
        <v>1081</v>
      </c>
    </row>
    <row r="253" spans="1:13" x14ac:dyDescent="0.3">
      <c r="A253" s="30">
        <v>2026</v>
      </c>
      <c r="C253" s="153">
        <v>7068</v>
      </c>
      <c r="D253" s="153">
        <v>6587</v>
      </c>
      <c r="E253" s="153">
        <v>6107</v>
      </c>
      <c r="G253" s="153">
        <v>1079</v>
      </c>
      <c r="H253" s="153">
        <v>1005</v>
      </c>
      <c r="I253" s="153">
        <v>931</v>
      </c>
      <c r="K253" s="153">
        <v>1252</v>
      </c>
      <c r="L253" s="153">
        <v>1166</v>
      </c>
      <c r="M253" s="153">
        <v>1080</v>
      </c>
    </row>
    <row r="254" spans="1:13" x14ac:dyDescent="0.3">
      <c r="A254" s="30">
        <v>2027</v>
      </c>
      <c r="C254" s="153">
        <v>7124</v>
      </c>
      <c r="D254" s="153">
        <v>6607</v>
      </c>
      <c r="E254" s="153">
        <v>6090</v>
      </c>
      <c r="G254" s="153">
        <v>1089</v>
      </c>
      <c r="H254" s="153">
        <v>1010</v>
      </c>
      <c r="I254" s="153">
        <v>931</v>
      </c>
      <c r="K254" s="153">
        <v>1266</v>
      </c>
      <c r="L254" s="153">
        <v>1173</v>
      </c>
      <c r="M254" s="153">
        <v>1080</v>
      </c>
    </row>
    <row r="255" spans="1:13" x14ac:dyDescent="0.3">
      <c r="A255" s="30">
        <v>2028</v>
      </c>
      <c r="C255" s="153">
        <v>7205</v>
      </c>
      <c r="D255" s="153">
        <v>6651</v>
      </c>
      <c r="E255" s="153">
        <v>6096</v>
      </c>
      <c r="G255" s="153">
        <v>1099</v>
      </c>
      <c r="H255" s="153">
        <v>1015</v>
      </c>
      <c r="I255" s="153">
        <v>932</v>
      </c>
      <c r="K255" s="153">
        <v>1280</v>
      </c>
      <c r="L255" s="153">
        <v>1180</v>
      </c>
      <c r="M255" s="153">
        <v>1080</v>
      </c>
    </row>
    <row r="257" spans="1:13" x14ac:dyDescent="0.3">
      <c r="A257" s="32" t="s">
        <v>399</v>
      </c>
    </row>
    <row r="258" spans="1:13" x14ac:dyDescent="0.3">
      <c r="A258" s="30">
        <v>2019</v>
      </c>
      <c r="C258" s="153">
        <v>5738</v>
      </c>
      <c r="D258" s="153">
        <v>5593</v>
      </c>
      <c r="E258" s="153">
        <v>5448</v>
      </c>
      <c r="G258" s="153">
        <v>869</v>
      </c>
      <c r="H258" s="153">
        <v>851</v>
      </c>
      <c r="I258" s="153">
        <v>832</v>
      </c>
      <c r="K258" s="153">
        <v>998</v>
      </c>
      <c r="L258" s="153">
        <v>975</v>
      </c>
      <c r="M258" s="153">
        <v>951</v>
      </c>
    </row>
    <row r="259" spans="1:13" x14ac:dyDescent="0.3">
      <c r="A259" s="30">
        <v>2020</v>
      </c>
      <c r="C259" s="153">
        <v>5659</v>
      </c>
      <c r="D259" s="153">
        <v>5446</v>
      </c>
      <c r="E259" s="153">
        <v>5232</v>
      </c>
      <c r="G259" s="153">
        <v>865</v>
      </c>
      <c r="H259" s="153">
        <v>834</v>
      </c>
      <c r="I259" s="153">
        <v>804</v>
      </c>
      <c r="K259" s="153">
        <v>1002</v>
      </c>
      <c r="L259" s="153">
        <v>966</v>
      </c>
      <c r="M259" s="153">
        <v>930</v>
      </c>
    </row>
    <row r="260" spans="1:13" x14ac:dyDescent="0.3">
      <c r="A260" s="30">
        <v>2021</v>
      </c>
      <c r="C260" s="153">
        <v>5580</v>
      </c>
      <c r="D260" s="153">
        <v>5315</v>
      </c>
      <c r="E260" s="153">
        <v>5050</v>
      </c>
      <c r="G260" s="153">
        <v>864</v>
      </c>
      <c r="H260" s="153">
        <v>823</v>
      </c>
      <c r="I260" s="153">
        <v>782</v>
      </c>
      <c r="K260" s="153">
        <v>1004</v>
      </c>
      <c r="L260" s="153">
        <v>958</v>
      </c>
      <c r="M260" s="153">
        <v>912</v>
      </c>
    </row>
    <row r="261" spans="1:13" x14ac:dyDescent="0.3">
      <c r="A261" s="30">
        <v>2022</v>
      </c>
      <c r="C261" s="153">
        <v>5543</v>
      </c>
      <c r="D261" s="153">
        <v>5226</v>
      </c>
      <c r="E261" s="153">
        <v>4910</v>
      </c>
      <c r="G261" s="153">
        <v>864</v>
      </c>
      <c r="H261" s="153">
        <v>814</v>
      </c>
      <c r="I261" s="153">
        <v>765</v>
      </c>
      <c r="K261" s="153">
        <v>1006</v>
      </c>
      <c r="L261" s="153">
        <v>951</v>
      </c>
      <c r="M261" s="153">
        <v>897</v>
      </c>
    </row>
    <row r="262" spans="1:13" x14ac:dyDescent="0.3">
      <c r="A262" s="30">
        <v>2023</v>
      </c>
      <c r="C262" s="153">
        <v>5500</v>
      </c>
      <c r="D262" s="153">
        <v>5140</v>
      </c>
      <c r="E262" s="153">
        <v>4779</v>
      </c>
      <c r="G262" s="153">
        <v>864</v>
      </c>
      <c r="H262" s="153">
        <v>807</v>
      </c>
      <c r="I262" s="153">
        <v>750</v>
      </c>
      <c r="K262" s="153">
        <v>1009</v>
      </c>
      <c r="L262" s="153">
        <v>946</v>
      </c>
      <c r="M262" s="153">
        <v>883</v>
      </c>
    </row>
    <row r="263" spans="1:13" x14ac:dyDescent="0.3">
      <c r="A263" s="30">
        <v>2024</v>
      </c>
      <c r="C263" s="153">
        <v>5486</v>
      </c>
      <c r="D263" s="153">
        <v>5082</v>
      </c>
      <c r="E263" s="153">
        <v>4678</v>
      </c>
      <c r="G263" s="153">
        <v>864</v>
      </c>
      <c r="H263" s="153">
        <v>801</v>
      </c>
      <c r="I263" s="153">
        <v>738</v>
      </c>
      <c r="K263" s="153">
        <v>1014</v>
      </c>
      <c r="L263" s="153">
        <v>942</v>
      </c>
      <c r="M263" s="153">
        <v>871</v>
      </c>
    </row>
    <row r="264" spans="1:13" x14ac:dyDescent="0.3">
      <c r="A264" s="30">
        <v>2025</v>
      </c>
      <c r="C264" s="153">
        <v>5436</v>
      </c>
      <c r="D264" s="153">
        <v>4993</v>
      </c>
      <c r="E264" s="153">
        <v>4550</v>
      </c>
      <c r="G264" s="153">
        <v>865</v>
      </c>
      <c r="H264" s="153">
        <v>796</v>
      </c>
      <c r="I264" s="153">
        <v>727</v>
      </c>
      <c r="K264" s="153">
        <v>1018</v>
      </c>
      <c r="L264" s="153">
        <v>939</v>
      </c>
      <c r="M264" s="153">
        <v>861</v>
      </c>
    </row>
    <row r="265" spans="1:13" x14ac:dyDescent="0.3">
      <c r="A265" s="30">
        <v>2026</v>
      </c>
      <c r="C265" s="153">
        <v>5416</v>
      </c>
      <c r="D265" s="153">
        <v>4935</v>
      </c>
      <c r="E265" s="153">
        <v>4455</v>
      </c>
      <c r="G265" s="153">
        <v>866</v>
      </c>
      <c r="H265" s="153">
        <v>792</v>
      </c>
      <c r="I265" s="153">
        <v>718</v>
      </c>
      <c r="K265" s="153">
        <v>1023</v>
      </c>
      <c r="L265" s="153">
        <v>937</v>
      </c>
      <c r="M265" s="153">
        <v>851</v>
      </c>
    </row>
    <row r="266" spans="1:13" x14ac:dyDescent="0.3">
      <c r="A266" s="30">
        <v>2027</v>
      </c>
      <c r="C266" s="153">
        <v>5407</v>
      </c>
      <c r="D266" s="153">
        <v>4890</v>
      </c>
      <c r="E266" s="153">
        <v>4374</v>
      </c>
      <c r="G266" s="153">
        <v>869</v>
      </c>
      <c r="H266" s="153">
        <v>790</v>
      </c>
      <c r="I266" s="153">
        <v>711</v>
      </c>
      <c r="K266" s="153">
        <v>1030</v>
      </c>
      <c r="L266" s="153">
        <v>937</v>
      </c>
      <c r="M266" s="153">
        <v>844</v>
      </c>
    </row>
    <row r="267" spans="1:13" x14ac:dyDescent="0.3">
      <c r="A267" s="30">
        <v>2028</v>
      </c>
      <c r="C267" s="153">
        <v>5434</v>
      </c>
      <c r="D267" s="153">
        <v>4880</v>
      </c>
      <c r="E267" s="153">
        <v>4325</v>
      </c>
      <c r="G267" s="153">
        <v>872</v>
      </c>
      <c r="H267" s="153">
        <v>789</v>
      </c>
      <c r="I267" s="153">
        <v>706</v>
      </c>
      <c r="K267" s="153">
        <v>1039</v>
      </c>
      <c r="L267" s="153">
        <v>938</v>
      </c>
      <c r="M267" s="153">
        <v>838</v>
      </c>
    </row>
    <row r="270" spans="1:13" x14ac:dyDescent="0.3">
      <c r="A270" s="43" t="s">
        <v>103</v>
      </c>
      <c r="B270" s="32"/>
      <c r="C270" s="154"/>
      <c r="D270" s="154"/>
      <c r="E270" s="154"/>
      <c r="F270" s="154"/>
      <c r="G270" s="154"/>
      <c r="H270" s="154"/>
      <c r="I270" s="154"/>
      <c r="J270" s="154"/>
      <c r="K270" s="154"/>
      <c r="L270" s="154"/>
      <c r="M270" s="154"/>
    </row>
    <row r="271" spans="1:13" x14ac:dyDescent="0.3">
      <c r="A271" s="32"/>
      <c r="B271" s="32"/>
      <c r="C271" s="154" t="s">
        <v>82</v>
      </c>
      <c r="D271" s="154"/>
      <c r="E271" s="154"/>
      <c r="F271" s="154"/>
      <c r="G271" s="154" t="s">
        <v>373</v>
      </c>
      <c r="H271" s="154"/>
      <c r="I271" s="154"/>
      <c r="J271" s="154"/>
      <c r="K271" s="154" t="s">
        <v>372</v>
      </c>
      <c r="L271" s="154"/>
      <c r="M271" s="154"/>
    </row>
    <row r="272" spans="1:13" x14ac:dyDescent="0.3">
      <c r="A272" s="32" t="s">
        <v>410</v>
      </c>
      <c r="B272" s="32"/>
      <c r="C272" s="154" t="s">
        <v>370</v>
      </c>
      <c r="D272" s="154" t="s">
        <v>369</v>
      </c>
      <c r="E272" s="154" t="s">
        <v>368</v>
      </c>
      <c r="F272" s="154"/>
      <c r="G272" s="154" t="s">
        <v>370</v>
      </c>
      <c r="H272" s="154" t="s">
        <v>369</v>
      </c>
      <c r="I272" s="154" t="s">
        <v>368</v>
      </c>
      <c r="J272" s="154"/>
      <c r="K272" s="154" t="s">
        <v>370</v>
      </c>
      <c r="L272" s="154" t="s">
        <v>369</v>
      </c>
      <c r="M272" s="154" t="s">
        <v>368</v>
      </c>
    </row>
    <row r="273" spans="1:13" x14ac:dyDescent="0.3">
      <c r="A273" s="30">
        <v>2019</v>
      </c>
      <c r="C273" s="153">
        <v>1908</v>
      </c>
      <c r="D273" s="153">
        <v>1868</v>
      </c>
      <c r="E273" s="153">
        <v>1828</v>
      </c>
      <c r="G273" s="153">
        <v>304</v>
      </c>
      <c r="H273" s="153">
        <v>299</v>
      </c>
      <c r="I273" s="153">
        <v>294</v>
      </c>
      <c r="K273" s="153">
        <v>299</v>
      </c>
      <c r="L273" s="153">
        <v>293</v>
      </c>
      <c r="M273" s="153">
        <v>287</v>
      </c>
    </row>
    <row r="274" spans="1:13" x14ac:dyDescent="0.3">
      <c r="A274" s="30">
        <v>2020</v>
      </c>
      <c r="C274" s="153">
        <v>1944</v>
      </c>
      <c r="D274" s="153">
        <v>1886</v>
      </c>
      <c r="E274" s="153">
        <v>1828</v>
      </c>
      <c r="G274" s="153">
        <v>309</v>
      </c>
      <c r="H274" s="153">
        <v>301</v>
      </c>
      <c r="I274" s="153">
        <v>293</v>
      </c>
      <c r="K274" s="153">
        <v>306</v>
      </c>
      <c r="L274" s="153">
        <v>296</v>
      </c>
      <c r="M274" s="153">
        <v>286</v>
      </c>
    </row>
    <row r="275" spans="1:13" x14ac:dyDescent="0.3">
      <c r="A275" s="30">
        <v>2021</v>
      </c>
      <c r="C275" s="153">
        <v>1988</v>
      </c>
      <c r="D275" s="153">
        <v>1915</v>
      </c>
      <c r="E275" s="153">
        <v>1842</v>
      </c>
      <c r="G275" s="153">
        <v>315</v>
      </c>
      <c r="H275" s="153">
        <v>304</v>
      </c>
      <c r="I275" s="153">
        <v>293</v>
      </c>
      <c r="K275" s="153">
        <v>312</v>
      </c>
      <c r="L275" s="153">
        <v>300</v>
      </c>
      <c r="M275" s="153">
        <v>288</v>
      </c>
    </row>
    <row r="276" spans="1:13" x14ac:dyDescent="0.3">
      <c r="A276" s="30">
        <v>2022</v>
      </c>
      <c r="C276" s="153">
        <v>2044</v>
      </c>
      <c r="D276" s="153">
        <v>1955</v>
      </c>
      <c r="E276" s="153">
        <v>1866</v>
      </c>
      <c r="G276" s="153">
        <v>322</v>
      </c>
      <c r="H276" s="153">
        <v>308</v>
      </c>
      <c r="I276" s="153">
        <v>294</v>
      </c>
      <c r="K276" s="153">
        <v>318</v>
      </c>
      <c r="L276" s="153">
        <v>303</v>
      </c>
      <c r="M276" s="153">
        <v>288</v>
      </c>
    </row>
    <row r="277" spans="1:13" x14ac:dyDescent="0.3">
      <c r="A277" s="30">
        <v>2023</v>
      </c>
      <c r="C277" s="153">
        <v>2090</v>
      </c>
      <c r="D277" s="153">
        <v>1988</v>
      </c>
      <c r="E277" s="153">
        <v>1886</v>
      </c>
      <c r="G277" s="153">
        <v>327</v>
      </c>
      <c r="H277" s="153">
        <v>311</v>
      </c>
      <c r="I277" s="153">
        <v>295</v>
      </c>
      <c r="K277" s="153">
        <v>323</v>
      </c>
      <c r="L277" s="153">
        <v>306</v>
      </c>
      <c r="M277" s="153">
        <v>289</v>
      </c>
    </row>
    <row r="278" spans="1:13" x14ac:dyDescent="0.3">
      <c r="A278" s="30">
        <v>2024</v>
      </c>
      <c r="C278" s="153">
        <v>2141</v>
      </c>
      <c r="D278" s="153">
        <v>2026</v>
      </c>
      <c r="E278" s="153">
        <v>1911</v>
      </c>
      <c r="G278" s="153">
        <v>332</v>
      </c>
      <c r="H278" s="153">
        <v>314</v>
      </c>
      <c r="I278" s="153">
        <v>296</v>
      </c>
      <c r="K278" s="153">
        <v>329</v>
      </c>
      <c r="L278" s="153">
        <v>310</v>
      </c>
      <c r="M278" s="153">
        <v>291</v>
      </c>
    </row>
    <row r="279" spans="1:13" x14ac:dyDescent="0.3">
      <c r="A279" s="30">
        <v>2025</v>
      </c>
      <c r="C279" s="153">
        <v>2181</v>
      </c>
      <c r="D279" s="153">
        <v>2053</v>
      </c>
      <c r="E279" s="153">
        <v>1925</v>
      </c>
      <c r="G279" s="153">
        <v>336</v>
      </c>
      <c r="H279" s="153">
        <v>317</v>
      </c>
      <c r="I279" s="153">
        <v>298</v>
      </c>
      <c r="K279" s="153">
        <v>334</v>
      </c>
      <c r="L279" s="153">
        <v>313</v>
      </c>
      <c r="M279" s="153">
        <v>292</v>
      </c>
    </row>
    <row r="280" spans="1:13" x14ac:dyDescent="0.3">
      <c r="A280" s="30">
        <v>2026</v>
      </c>
      <c r="C280" s="153">
        <v>2224</v>
      </c>
      <c r="D280" s="153">
        <v>2084</v>
      </c>
      <c r="E280" s="153">
        <v>1944</v>
      </c>
      <c r="G280" s="153">
        <v>342</v>
      </c>
      <c r="H280" s="153">
        <v>321</v>
      </c>
      <c r="I280" s="153">
        <v>300</v>
      </c>
      <c r="K280" s="153">
        <v>339</v>
      </c>
      <c r="L280" s="153">
        <v>316</v>
      </c>
      <c r="M280" s="153">
        <v>293</v>
      </c>
    </row>
    <row r="281" spans="1:13" x14ac:dyDescent="0.3">
      <c r="A281" s="30">
        <v>2027</v>
      </c>
      <c r="C281" s="153">
        <v>2267</v>
      </c>
      <c r="D281" s="153">
        <v>2115</v>
      </c>
      <c r="E281" s="153">
        <v>1963</v>
      </c>
      <c r="G281" s="153">
        <v>346</v>
      </c>
      <c r="H281" s="153">
        <v>324</v>
      </c>
      <c r="I281" s="153">
        <v>302</v>
      </c>
      <c r="K281" s="153">
        <v>344</v>
      </c>
      <c r="L281" s="153">
        <v>319</v>
      </c>
      <c r="M281" s="153">
        <v>294</v>
      </c>
    </row>
    <row r="282" spans="1:13" x14ac:dyDescent="0.3">
      <c r="A282" s="30">
        <v>2028</v>
      </c>
      <c r="C282" s="153">
        <v>2318</v>
      </c>
      <c r="D282" s="153">
        <v>2154</v>
      </c>
      <c r="E282" s="153">
        <v>1990</v>
      </c>
      <c r="G282" s="153">
        <v>351</v>
      </c>
      <c r="H282" s="153">
        <v>327</v>
      </c>
      <c r="I282" s="153">
        <v>303</v>
      </c>
      <c r="K282" s="153">
        <v>350</v>
      </c>
      <c r="L282" s="153">
        <v>323</v>
      </c>
      <c r="M282" s="153">
        <v>296</v>
      </c>
    </row>
    <row r="284" spans="1:13" x14ac:dyDescent="0.3">
      <c r="A284" s="32" t="s">
        <v>409</v>
      </c>
    </row>
    <row r="285" spans="1:13" x14ac:dyDescent="0.3">
      <c r="A285" s="30">
        <v>2019</v>
      </c>
      <c r="C285" s="153">
        <v>1899</v>
      </c>
      <c r="D285" s="153">
        <v>1860</v>
      </c>
      <c r="E285" s="153">
        <v>1820</v>
      </c>
      <c r="G285" s="153">
        <v>302</v>
      </c>
      <c r="H285" s="153">
        <v>297</v>
      </c>
      <c r="I285" s="153">
        <v>292</v>
      </c>
      <c r="K285" s="153">
        <v>299</v>
      </c>
      <c r="L285" s="153">
        <v>293</v>
      </c>
      <c r="M285" s="153">
        <v>287</v>
      </c>
    </row>
    <row r="286" spans="1:13" x14ac:dyDescent="0.3">
      <c r="A286" s="30">
        <v>2020</v>
      </c>
      <c r="C286" s="153">
        <v>1935</v>
      </c>
      <c r="D286" s="153">
        <v>1877</v>
      </c>
      <c r="E286" s="153">
        <v>1818</v>
      </c>
      <c r="G286" s="153">
        <v>307</v>
      </c>
      <c r="H286" s="153">
        <v>298</v>
      </c>
      <c r="I286" s="153">
        <v>290</v>
      </c>
      <c r="K286" s="153">
        <v>306</v>
      </c>
      <c r="L286" s="153">
        <v>296</v>
      </c>
      <c r="M286" s="153">
        <v>286</v>
      </c>
    </row>
    <row r="287" spans="1:13" x14ac:dyDescent="0.3">
      <c r="A287" s="30">
        <v>2021</v>
      </c>
      <c r="C287" s="153">
        <v>1978</v>
      </c>
      <c r="D287" s="153">
        <v>1904</v>
      </c>
      <c r="E287" s="153">
        <v>1831</v>
      </c>
      <c r="G287" s="153">
        <v>312</v>
      </c>
      <c r="H287" s="153">
        <v>301</v>
      </c>
      <c r="I287" s="153">
        <v>290</v>
      </c>
      <c r="K287" s="153">
        <v>312</v>
      </c>
      <c r="L287" s="153">
        <v>300</v>
      </c>
      <c r="M287" s="153">
        <v>288</v>
      </c>
    </row>
    <row r="288" spans="1:13" x14ac:dyDescent="0.3">
      <c r="A288" s="30">
        <v>2022</v>
      </c>
      <c r="C288" s="153">
        <v>2032</v>
      </c>
      <c r="D288" s="153">
        <v>1943</v>
      </c>
      <c r="E288" s="153">
        <v>1854</v>
      </c>
      <c r="G288" s="153">
        <v>319</v>
      </c>
      <c r="H288" s="153">
        <v>305</v>
      </c>
      <c r="I288" s="153">
        <v>291</v>
      </c>
      <c r="K288" s="153">
        <v>318</v>
      </c>
      <c r="L288" s="153">
        <v>303</v>
      </c>
      <c r="M288" s="153">
        <v>288</v>
      </c>
    </row>
    <row r="289" spans="1:13" x14ac:dyDescent="0.3">
      <c r="A289" s="30">
        <v>2023</v>
      </c>
      <c r="C289" s="153">
        <v>2077</v>
      </c>
      <c r="D289" s="153">
        <v>1975</v>
      </c>
      <c r="E289" s="153">
        <v>1873</v>
      </c>
      <c r="G289" s="153">
        <v>324</v>
      </c>
      <c r="H289" s="153">
        <v>308</v>
      </c>
      <c r="I289" s="153">
        <v>292</v>
      </c>
      <c r="K289" s="153">
        <v>323</v>
      </c>
      <c r="L289" s="153">
        <v>306</v>
      </c>
      <c r="M289" s="153">
        <v>289</v>
      </c>
    </row>
    <row r="290" spans="1:13" x14ac:dyDescent="0.3">
      <c r="A290" s="30">
        <v>2024</v>
      </c>
      <c r="C290" s="153">
        <v>2127</v>
      </c>
      <c r="D290" s="153">
        <v>2011</v>
      </c>
      <c r="E290" s="153">
        <v>1896</v>
      </c>
      <c r="G290" s="153">
        <v>328</v>
      </c>
      <c r="H290" s="153">
        <v>311</v>
      </c>
      <c r="I290" s="153">
        <v>293</v>
      </c>
      <c r="K290" s="153">
        <v>329</v>
      </c>
      <c r="L290" s="153">
        <v>310</v>
      </c>
      <c r="M290" s="153">
        <v>291</v>
      </c>
    </row>
    <row r="291" spans="1:13" x14ac:dyDescent="0.3">
      <c r="A291" s="30">
        <v>2025</v>
      </c>
      <c r="C291" s="153">
        <v>2165</v>
      </c>
      <c r="D291" s="153">
        <v>2037</v>
      </c>
      <c r="E291" s="153">
        <v>1910</v>
      </c>
      <c r="G291" s="153">
        <v>333</v>
      </c>
      <c r="H291" s="153">
        <v>313</v>
      </c>
      <c r="I291" s="153">
        <v>294</v>
      </c>
      <c r="K291" s="153">
        <v>334</v>
      </c>
      <c r="L291" s="153">
        <v>313</v>
      </c>
      <c r="M291" s="153">
        <v>292</v>
      </c>
    </row>
    <row r="292" spans="1:13" x14ac:dyDescent="0.3">
      <c r="A292" s="30">
        <v>2026</v>
      </c>
      <c r="C292" s="153">
        <v>2207</v>
      </c>
      <c r="D292" s="153">
        <v>2067</v>
      </c>
      <c r="E292" s="153">
        <v>1927</v>
      </c>
      <c r="G292" s="153">
        <v>338</v>
      </c>
      <c r="H292" s="153">
        <v>317</v>
      </c>
      <c r="I292" s="153">
        <v>296</v>
      </c>
      <c r="K292" s="153">
        <v>339</v>
      </c>
      <c r="L292" s="153">
        <v>316</v>
      </c>
      <c r="M292" s="153">
        <v>293</v>
      </c>
    </row>
    <row r="293" spans="1:13" x14ac:dyDescent="0.3">
      <c r="A293" s="30">
        <v>2027</v>
      </c>
      <c r="C293" s="153">
        <v>2248</v>
      </c>
      <c r="D293" s="153">
        <v>2097</v>
      </c>
      <c r="E293" s="153">
        <v>1945</v>
      </c>
      <c r="G293" s="153">
        <v>343</v>
      </c>
      <c r="H293" s="153">
        <v>320</v>
      </c>
      <c r="I293" s="153">
        <v>298</v>
      </c>
      <c r="K293" s="153">
        <v>344</v>
      </c>
      <c r="L293" s="153">
        <v>319</v>
      </c>
      <c r="M293" s="153">
        <v>294</v>
      </c>
    </row>
    <row r="294" spans="1:13" x14ac:dyDescent="0.3">
      <c r="A294" s="30">
        <v>2028</v>
      </c>
      <c r="C294" s="153">
        <v>2299</v>
      </c>
      <c r="D294" s="153">
        <v>2135</v>
      </c>
      <c r="E294" s="153">
        <v>1970</v>
      </c>
      <c r="G294" s="153">
        <v>347</v>
      </c>
      <c r="H294" s="153">
        <v>323</v>
      </c>
      <c r="I294" s="153">
        <v>299</v>
      </c>
      <c r="K294" s="153">
        <v>350</v>
      </c>
      <c r="L294" s="153">
        <v>323</v>
      </c>
      <c r="M294" s="153">
        <v>296</v>
      </c>
    </row>
    <row r="296" spans="1:13" x14ac:dyDescent="0.3">
      <c r="A296" s="32" t="s">
        <v>408</v>
      </c>
    </row>
    <row r="297" spans="1:13" x14ac:dyDescent="0.3">
      <c r="A297" s="30">
        <v>2019</v>
      </c>
      <c r="C297" s="153">
        <v>1722</v>
      </c>
      <c r="D297" s="153">
        <v>1682</v>
      </c>
      <c r="E297" s="153">
        <v>1642</v>
      </c>
      <c r="G297" s="153">
        <v>275</v>
      </c>
      <c r="H297" s="153">
        <v>270</v>
      </c>
      <c r="I297" s="153">
        <v>264</v>
      </c>
      <c r="K297" s="153">
        <v>275</v>
      </c>
      <c r="L297" s="153">
        <v>269</v>
      </c>
      <c r="M297" s="153">
        <v>263</v>
      </c>
    </row>
    <row r="298" spans="1:13" x14ac:dyDescent="0.3">
      <c r="A298" s="30">
        <v>2020</v>
      </c>
      <c r="C298" s="153">
        <v>1736</v>
      </c>
      <c r="D298" s="153">
        <v>1678</v>
      </c>
      <c r="E298" s="153">
        <v>1619</v>
      </c>
      <c r="G298" s="153">
        <v>276</v>
      </c>
      <c r="H298" s="153">
        <v>268</v>
      </c>
      <c r="I298" s="153">
        <v>259</v>
      </c>
      <c r="K298" s="153">
        <v>278</v>
      </c>
      <c r="L298" s="153">
        <v>269</v>
      </c>
      <c r="M298" s="153">
        <v>259</v>
      </c>
    </row>
    <row r="299" spans="1:13" x14ac:dyDescent="0.3">
      <c r="A299" s="30">
        <v>2021</v>
      </c>
      <c r="C299" s="153">
        <v>1759</v>
      </c>
      <c r="D299" s="153">
        <v>1686</v>
      </c>
      <c r="E299" s="153">
        <v>1612</v>
      </c>
      <c r="G299" s="153">
        <v>279</v>
      </c>
      <c r="H299" s="153">
        <v>267</v>
      </c>
      <c r="I299" s="153">
        <v>256</v>
      </c>
      <c r="K299" s="153">
        <v>282</v>
      </c>
      <c r="L299" s="153">
        <v>270</v>
      </c>
      <c r="M299" s="153">
        <v>257</v>
      </c>
    </row>
    <row r="300" spans="1:13" x14ac:dyDescent="0.3">
      <c r="A300" s="30">
        <v>2022</v>
      </c>
      <c r="C300" s="153">
        <v>1795</v>
      </c>
      <c r="D300" s="153">
        <v>1706</v>
      </c>
      <c r="E300" s="153">
        <v>1618</v>
      </c>
      <c r="G300" s="153">
        <v>282</v>
      </c>
      <c r="H300" s="153">
        <v>268</v>
      </c>
      <c r="I300" s="153">
        <v>255</v>
      </c>
      <c r="K300" s="153">
        <v>284</v>
      </c>
      <c r="L300" s="153">
        <v>270</v>
      </c>
      <c r="M300" s="153">
        <v>255</v>
      </c>
    </row>
    <row r="301" spans="1:13" x14ac:dyDescent="0.3">
      <c r="A301" s="30">
        <v>2023</v>
      </c>
      <c r="C301" s="153">
        <v>1824</v>
      </c>
      <c r="D301" s="153">
        <v>1722</v>
      </c>
      <c r="E301" s="153">
        <v>1620</v>
      </c>
      <c r="G301" s="153">
        <v>284</v>
      </c>
      <c r="H301" s="153">
        <v>268</v>
      </c>
      <c r="I301" s="153">
        <v>253</v>
      </c>
      <c r="K301" s="153">
        <v>287</v>
      </c>
      <c r="L301" s="153">
        <v>270</v>
      </c>
      <c r="M301" s="153">
        <v>254</v>
      </c>
    </row>
    <row r="302" spans="1:13" x14ac:dyDescent="0.3">
      <c r="A302" s="30">
        <v>2024</v>
      </c>
      <c r="C302" s="153">
        <v>1860</v>
      </c>
      <c r="D302" s="153">
        <v>1745</v>
      </c>
      <c r="E302" s="153">
        <v>1630</v>
      </c>
      <c r="G302" s="153">
        <v>287</v>
      </c>
      <c r="H302" s="153">
        <v>269</v>
      </c>
      <c r="I302" s="153">
        <v>251</v>
      </c>
      <c r="K302" s="153">
        <v>291</v>
      </c>
      <c r="L302" s="153">
        <v>272</v>
      </c>
      <c r="M302" s="153">
        <v>253</v>
      </c>
    </row>
    <row r="303" spans="1:13" x14ac:dyDescent="0.3">
      <c r="A303" s="30">
        <v>2025</v>
      </c>
      <c r="C303" s="153">
        <v>1887</v>
      </c>
      <c r="D303" s="153">
        <v>1759</v>
      </c>
      <c r="E303" s="153">
        <v>1631</v>
      </c>
      <c r="G303" s="153">
        <v>289</v>
      </c>
      <c r="H303" s="153">
        <v>270</v>
      </c>
      <c r="I303" s="153">
        <v>251</v>
      </c>
      <c r="K303" s="153">
        <v>295</v>
      </c>
      <c r="L303" s="153">
        <v>273</v>
      </c>
      <c r="M303" s="153">
        <v>252</v>
      </c>
    </row>
    <row r="304" spans="1:13" x14ac:dyDescent="0.3">
      <c r="A304" s="30">
        <v>2026</v>
      </c>
      <c r="C304" s="153">
        <v>1918</v>
      </c>
      <c r="D304" s="153">
        <v>1779</v>
      </c>
      <c r="E304" s="153">
        <v>1639</v>
      </c>
      <c r="G304" s="153">
        <v>293</v>
      </c>
      <c r="H304" s="153">
        <v>272</v>
      </c>
      <c r="I304" s="153">
        <v>251</v>
      </c>
      <c r="K304" s="153">
        <v>298</v>
      </c>
      <c r="L304" s="153">
        <v>275</v>
      </c>
      <c r="M304" s="153">
        <v>252</v>
      </c>
    </row>
    <row r="305" spans="1:13" x14ac:dyDescent="0.3">
      <c r="A305" s="30">
        <v>2027</v>
      </c>
      <c r="C305" s="153">
        <v>1952</v>
      </c>
      <c r="D305" s="153">
        <v>1800</v>
      </c>
      <c r="E305" s="153">
        <v>1648</v>
      </c>
      <c r="G305" s="153">
        <v>296</v>
      </c>
      <c r="H305" s="153">
        <v>274</v>
      </c>
      <c r="I305" s="153">
        <v>251</v>
      </c>
      <c r="K305" s="153">
        <v>302</v>
      </c>
      <c r="L305" s="153">
        <v>277</v>
      </c>
      <c r="M305" s="153">
        <v>251</v>
      </c>
    </row>
    <row r="306" spans="1:13" x14ac:dyDescent="0.3">
      <c r="A306" s="30">
        <v>2028</v>
      </c>
      <c r="C306" s="153">
        <v>1995</v>
      </c>
      <c r="D306" s="153">
        <v>1831</v>
      </c>
      <c r="E306" s="153">
        <v>1667</v>
      </c>
      <c r="G306" s="153">
        <v>299</v>
      </c>
      <c r="H306" s="153">
        <v>275</v>
      </c>
      <c r="I306" s="153">
        <v>252</v>
      </c>
      <c r="K306" s="153">
        <v>307</v>
      </c>
      <c r="L306" s="153">
        <v>280</v>
      </c>
      <c r="M306" s="153">
        <v>252</v>
      </c>
    </row>
    <row r="309" spans="1:13" x14ac:dyDescent="0.3">
      <c r="A309" s="32"/>
      <c r="B309" s="32"/>
      <c r="C309" s="154" t="s">
        <v>82</v>
      </c>
      <c r="D309" s="154"/>
      <c r="E309" s="154"/>
      <c r="F309" s="154"/>
      <c r="G309" s="154" t="s">
        <v>373</v>
      </c>
      <c r="H309" s="154"/>
      <c r="I309" s="154"/>
      <c r="J309" s="154"/>
      <c r="K309" s="154" t="s">
        <v>372</v>
      </c>
      <c r="L309" s="154"/>
      <c r="M309" s="154"/>
    </row>
    <row r="310" spans="1:13" x14ac:dyDescent="0.3">
      <c r="A310" s="32" t="s">
        <v>138</v>
      </c>
      <c r="B310" s="32"/>
      <c r="C310" s="154" t="s">
        <v>370</v>
      </c>
      <c r="D310" s="154" t="s">
        <v>369</v>
      </c>
      <c r="E310" s="154" t="s">
        <v>368</v>
      </c>
      <c r="F310" s="154"/>
      <c r="G310" s="154" t="s">
        <v>370</v>
      </c>
      <c r="H310" s="154" t="s">
        <v>369</v>
      </c>
      <c r="I310" s="154" t="s">
        <v>368</v>
      </c>
      <c r="J310" s="154"/>
      <c r="K310" s="154" t="s">
        <v>370</v>
      </c>
      <c r="L310" s="154" t="s">
        <v>369</v>
      </c>
      <c r="M310" s="154" t="s">
        <v>368</v>
      </c>
    </row>
    <row r="311" spans="1:13" x14ac:dyDescent="0.3">
      <c r="A311" s="30">
        <v>2019</v>
      </c>
      <c r="C311" s="153">
        <v>6385</v>
      </c>
      <c r="D311" s="153">
        <v>6253</v>
      </c>
      <c r="E311" s="153">
        <v>6121</v>
      </c>
      <c r="G311" s="153">
        <v>1016</v>
      </c>
      <c r="H311" s="153">
        <v>999</v>
      </c>
      <c r="I311" s="153">
        <v>982</v>
      </c>
      <c r="K311" s="153">
        <v>1031</v>
      </c>
      <c r="L311" s="153">
        <v>1010</v>
      </c>
      <c r="M311" s="153">
        <v>989</v>
      </c>
    </row>
    <row r="312" spans="1:13" x14ac:dyDescent="0.3">
      <c r="A312" s="30">
        <v>2020</v>
      </c>
      <c r="C312" s="153">
        <v>6508</v>
      </c>
      <c r="D312" s="153">
        <v>6312</v>
      </c>
      <c r="E312" s="153">
        <v>6116</v>
      </c>
      <c r="G312" s="153">
        <v>1034</v>
      </c>
      <c r="H312" s="153">
        <v>1006</v>
      </c>
      <c r="I312" s="153">
        <v>978</v>
      </c>
      <c r="K312" s="153">
        <v>1054</v>
      </c>
      <c r="L312" s="153">
        <v>1021</v>
      </c>
      <c r="M312" s="153">
        <v>988</v>
      </c>
    </row>
    <row r="313" spans="1:13" x14ac:dyDescent="0.3">
      <c r="A313" s="30">
        <v>2021</v>
      </c>
      <c r="C313" s="153">
        <v>6656</v>
      </c>
      <c r="D313" s="153">
        <v>6410</v>
      </c>
      <c r="E313" s="153">
        <v>6164</v>
      </c>
      <c r="G313" s="153">
        <v>1055</v>
      </c>
      <c r="H313" s="153">
        <v>1017</v>
      </c>
      <c r="I313" s="153">
        <v>979</v>
      </c>
      <c r="K313" s="153">
        <v>1077</v>
      </c>
      <c r="L313" s="153">
        <v>1035</v>
      </c>
      <c r="M313" s="153">
        <v>993</v>
      </c>
    </row>
    <row r="314" spans="1:13" x14ac:dyDescent="0.3">
      <c r="A314" s="30">
        <v>2022</v>
      </c>
      <c r="C314" s="153">
        <v>6841</v>
      </c>
      <c r="D314" s="153">
        <v>6544</v>
      </c>
      <c r="E314" s="153">
        <v>6247</v>
      </c>
      <c r="G314" s="153">
        <v>1076</v>
      </c>
      <c r="H314" s="153">
        <v>1030</v>
      </c>
      <c r="I314" s="153">
        <v>984</v>
      </c>
      <c r="K314" s="153">
        <v>1096</v>
      </c>
      <c r="L314" s="153">
        <v>1046</v>
      </c>
      <c r="M314" s="153">
        <v>996</v>
      </c>
    </row>
    <row r="315" spans="1:13" x14ac:dyDescent="0.3">
      <c r="A315" s="30">
        <v>2023</v>
      </c>
      <c r="C315" s="153">
        <v>6999</v>
      </c>
      <c r="D315" s="153">
        <v>6657</v>
      </c>
      <c r="E315" s="153">
        <v>6315</v>
      </c>
      <c r="G315" s="153">
        <v>1094</v>
      </c>
      <c r="H315" s="153">
        <v>1041</v>
      </c>
      <c r="I315" s="153">
        <v>988</v>
      </c>
      <c r="K315" s="153">
        <v>1117</v>
      </c>
      <c r="L315" s="153">
        <v>1058</v>
      </c>
      <c r="M315" s="153">
        <v>999</v>
      </c>
    </row>
    <row r="316" spans="1:13" x14ac:dyDescent="0.3">
      <c r="A316" s="30">
        <v>2024</v>
      </c>
      <c r="C316" s="153">
        <v>7171</v>
      </c>
      <c r="D316" s="153">
        <v>6785</v>
      </c>
      <c r="E316" s="153">
        <v>6399</v>
      </c>
      <c r="G316" s="153">
        <v>1112</v>
      </c>
      <c r="H316" s="153">
        <v>1053</v>
      </c>
      <c r="I316" s="153">
        <v>994</v>
      </c>
      <c r="K316" s="153">
        <v>1136</v>
      </c>
      <c r="L316" s="153">
        <v>1070</v>
      </c>
      <c r="M316" s="153">
        <v>1004</v>
      </c>
    </row>
    <row r="317" spans="1:13" x14ac:dyDescent="0.3">
      <c r="A317" s="30">
        <v>2025</v>
      </c>
      <c r="C317" s="153">
        <v>7306</v>
      </c>
      <c r="D317" s="153">
        <v>6878</v>
      </c>
      <c r="E317" s="153">
        <v>6450</v>
      </c>
      <c r="G317" s="153">
        <v>1128</v>
      </c>
      <c r="H317" s="153">
        <v>1063</v>
      </c>
      <c r="I317" s="153">
        <v>998</v>
      </c>
      <c r="K317" s="153">
        <v>1154</v>
      </c>
      <c r="L317" s="153">
        <v>1081</v>
      </c>
      <c r="M317" s="153">
        <v>1008</v>
      </c>
    </row>
    <row r="318" spans="1:13" x14ac:dyDescent="0.3">
      <c r="A318" s="30">
        <v>2026</v>
      </c>
      <c r="C318" s="153">
        <v>7449</v>
      </c>
      <c r="D318" s="153">
        <v>6981</v>
      </c>
      <c r="E318" s="153">
        <v>6513</v>
      </c>
      <c r="G318" s="153">
        <v>1144</v>
      </c>
      <c r="H318" s="153">
        <v>1074</v>
      </c>
      <c r="I318" s="153">
        <v>1004</v>
      </c>
      <c r="K318" s="153">
        <v>1173</v>
      </c>
      <c r="L318" s="153">
        <v>1092</v>
      </c>
      <c r="M318" s="153">
        <v>1011</v>
      </c>
    </row>
    <row r="319" spans="1:13" x14ac:dyDescent="0.3">
      <c r="A319" s="30">
        <v>2027</v>
      </c>
      <c r="C319" s="153">
        <v>7596</v>
      </c>
      <c r="D319" s="153">
        <v>7088</v>
      </c>
      <c r="E319" s="153">
        <v>6580</v>
      </c>
      <c r="G319" s="153">
        <v>1160</v>
      </c>
      <c r="H319" s="153">
        <v>1085</v>
      </c>
      <c r="I319" s="153">
        <v>1010</v>
      </c>
      <c r="K319" s="153">
        <v>1192</v>
      </c>
      <c r="L319" s="153">
        <v>1104</v>
      </c>
      <c r="M319" s="153">
        <v>1016</v>
      </c>
    </row>
    <row r="320" spans="1:13" x14ac:dyDescent="0.3">
      <c r="A320" s="30">
        <v>2028</v>
      </c>
      <c r="C320" s="153">
        <v>7768</v>
      </c>
      <c r="D320" s="153">
        <v>7218</v>
      </c>
      <c r="E320" s="153">
        <v>6668</v>
      </c>
      <c r="G320" s="153">
        <v>1175</v>
      </c>
      <c r="H320" s="153">
        <v>1096</v>
      </c>
      <c r="I320" s="153">
        <v>1017</v>
      </c>
      <c r="K320" s="153">
        <v>1211</v>
      </c>
      <c r="L320" s="153">
        <v>1116</v>
      </c>
      <c r="M320" s="153">
        <v>1021</v>
      </c>
    </row>
    <row r="322" spans="1:13" x14ac:dyDescent="0.3">
      <c r="A322" s="32" t="s">
        <v>407</v>
      </c>
    </row>
    <row r="323" spans="1:13" x14ac:dyDescent="0.3">
      <c r="A323" s="30">
        <v>2019</v>
      </c>
      <c r="C323" s="153">
        <v>6357</v>
      </c>
      <c r="D323" s="153">
        <v>6225</v>
      </c>
      <c r="E323" s="153">
        <v>6092</v>
      </c>
      <c r="G323" s="153">
        <v>1008</v>
      </c>
      <c r="H323" s="153">
        <v>991</v>
      </c>
      <c r="I323" s="153">
        <v>974</v>
      </c>
      <c r="K323" s="153">
        <v>1031</v>
      </c>
      <c r="L323" s="153">
        <v>1010</v>
      </c>
      <c r="M323" s="153">
        <v>989</v>
      </c>
    </row>
    <row r="324" spans="1:13" x14ac:dyDescent="0.3">
      <c r="A324" s="30">
        <v>2020</v>
      </c>
      <c r="C324" s="153">
        <v>6476</v>
      </c>
      <c r="D324" s="153">
        <v>6280</v>
      </c>
      <c r="E324" s="153">
        <v>6084</v>
      </c>
      <c r="G324" s="153">
        <v>1025</v>
      </c>
      <c r="H324" s="153">
        <v>997</v>
      </c>
      <c r="I324" s="153">
        <v>969</v>
      </c>
      <c r="K324" s="153">
        <v>1054</v>
      </c>
      <c r="L324" s="153">
        <v>1021</v>
      </c>
      <c r="M324" s="153">
        <v>988</v>
      </c>
    </row>
    <row r="325" spans="1:13" x14ac:dyDescent="0.3">
      <c r="A325" s="30">
        <v>2021</v>
      </c>
      <c r="C325" s="153">
        <v>6620</v>
      </c>
      <c r="D325" s="153">
        <v>6374</v>
      </c>
      <c r="E325" s="153">
        <v>6128</v>
      </c>
      <c r="G325" s="153">
        <v>1045</v>
      </c>
      <c r="H325" s="153">
        <v>1008</v>
      </c>
      <c r="I325" s="153">
        <v>970</v>
      </c>
      <c r="K325" s="153">
        <v>1077</v>
      </c>
      <c r="L325" s="153">
        <v>1035</v>
      </c>
      <c r="M325" s="153">
        <v>993</v>
      </c>
    </row>
    <row r="326" spans="1:13" x14ac:dyDescent="0.3">
      <c r="A326" s="30">
        <v>2022</v>
      </c>
      <c r="C326" s="153">
        <v>6800</v>
      </c>
      <c r="D326" s="153">
        <v>6503</v>
      </c>
      <c r="E326" s="153">
        <v>6207</v>
      </c>
      <c r="G326" s="153">
        <v>1066</v>
      </c>
      <c r="H326" s="153">
        <v>1020</v>
      </c>
      <c r="I326" s="153">
        <v>974</v>
      </c>
      <c r="K326" s="153">
        <v>1096</v>
      </c>
      <c r="L326" s="153">
        <v>1046</v>
      </c>
      <c r="M326" s="153">
        <v>996</v>
      </c>
    </row>
    <row r="327" spans="1:13" x14ac:dyDescent="0.3">
      <c r="A327" s="30">
        <v>2023</v>
      </c>
      <c r="C327" s="153">
        <v>6954</v>
      </c>
      <c r="D327" s="153">
        <v>6612</v>
      </c>
      <c r="E327" s="153">
        <v>6270</v>
      </c>
      <c r="G327" s="153">
        <v>1083</v>
      </c>
      <c r="H327" s="153">
        <v>1030</v>
      </c>
      <c r="I327" s="153">
        <v>977</v>
      </c>
      <c r="K327" s="153">
        <v>1117</v>
      </c>
      <c r="L327" s="153">
        <v>1058</v>
      </c>
      <c r="M327" s="153">
        <v>999</v>
      </c>
    </row>
    <row r="328" spans="1:13" x14ac:dyDescent="0.3">
      <c r="A328" s="30">
        <v>2024</v>
      </c>
      <c r="C328" s="153">
        <v>7122</v>
      </c>
      <c r="D328" s="153">
        <v>6736</v>
      </c>
      <c r="E328" s="153">
        <v>6349</v>
      </c>
      <c r="G328" s="153">
        <v>1101</v>
      </c>
      <c r="H328" s="153">
        <v>1042</v>
      </c>
      <c r="I328" s="153">
        <v>982</v>
      </c>
      <c r="K328" s="153">
        <v>1136</v>
      </c>
      <c r="L328" s="153">
        <v>1070</v>
      </c>
      <c r="M328" s="153">
        <v>1004</v>
      </c>
    </row>
    <row r="329" spans="1:13" x14ac:dyDescent="0.3">
      <c r="A329" s="30">
        <v>2025</v>
      </c>
      <c r="C329" s="153">
        <v>7252</v>
      </c>
      <c r="D329" s="153">
        <v>6824</v>
      </c>
      <c r="E329" s="153">
        <v>6396</v>
      </c>
      <c r="G329" s="153">
        <v>1116</v>
      </c>
      <c r="H329" s="153">
        <v>1051</v>
      </c>
      <c r="I329" s="153">
        <v>986</v>
      </c>
      <c r="K329" s="153">
        <v>1154</v>
      </c>
      <c r="L329" s="153">
        <v>1081</v>
      </c>
      <c r="M329" s="153">
        <v>1008</v>
      </c>
    </row>
    <row r="330" spans="1:13" x14ac:dyDescent="0.3">
      <c r="A330" s="30">
        <v>2026</v>
      </c>
      <c r="C330" s="153">
        <v>7391</v>
      </c>
      <c r="D330" s="153">
        <v>6923</v>
      </c>
      <c r="E330" s="153">
        <v>6455</v>
      </c>
      <c r="G330" s="153">
        <v>1132</v>
      </c>
      <c r="H330" s="153">
        <v>1062</v>
      </c>
      <c r="I330" s="153">
        <v>992</v>
      </c>
      <c r="K330" s="153">
        <v>1173</v>
      </c>
      <c r="L330" s="153">
        <v>1092</v>
      </c>
      <c r="M330" s="153">
        <v>1011</v>
      </c>
    </row>
    <row r="331" spans="1:13" x14ac:dyDescent="0.3">
      <c r="A331" s="30">
        <v>2027</v>
      </c>
      <c r="C331" s="153">
        <v>7534</v>
      </c>
      <c r="D331" s="153">
        <v>7026</v>
      </c>
      <c r="E331" s="153">
        <v>6518</v>
      </c>
      <c r="G331" s="153">
        <v>1147</v>
      </c>
      <c r="H331" s="153">
        <v>1072</v>
      </c>
      <c r="I331" s="153">
        <v>997</v>
      </c>
      <c r="K331" s="153">
        <v>1192</v>
      </c>
      <c r="L331" s="153">
        <v>1104</v>
      </c>
      <c r="M331" s="153">
        <v>1016</v>
      </c>
    </row>
    <row r="332" spans="1:13" x14ac:dyDescent="0.3">
      <c r="A332" s="30">
        <v>2028</v>
      </c>
      <c r="C332" s="153">
        <v>7701</v>
      </c>
      <c r="D332" s="153">
        <v>7152</v>
      </c>
      <c r="E332" s="153">
        <v>6602</v>
      </c>
      <c r="G332" s="153">
        <v>1162</v>
      </c>
      <c r="H332" s="153">
        <v>1083</v>
      </c>
      <c r="I332" s="153">
        <v>1003</v>
      </c>
      <c r="K332" s="153">
        <v>1211</v>
      </c>
      <c r="L332" s="153">
        <v>1116</v>
      </c>
      <c r="M332" s="153">
        <v>1021</v>
      </c>
    </row>
    <row r="334" spans="1:13" x14ac:dyDescent="0.3">
      <c r="A334" s="32" t="s">
        <v>406</v>
      </c>
    </row>
    <row r="335" spans="1:13" x14ac:dyDescent="0.3">
      <c r="A335" s="30">
        <v>2019</v>
      </c>
      <c r="C335" s="153">
        <v>5753</v>
      </c>
      <c r="D335" s="153">
        <v>5621</v>
      </c>
      <c r="E335" s="153">
        <v>5488</v>
      </c>
      <c r="G335" s="153">
        <v>917</v>
      </c>
      <c r="H335" s="153">
        <v>900</v>
      </c>
      <c r="I335" s="153">
        <v>883</v>
      </c>
      <c r="K335" s="153">
        <v>948</v>
      </c>
      <c r="L335" s="153">
        <v>927</v>
      </c>
      <c r="M335" s="153">
        <v>906</v>
      </c>
    </row>
    <row r="336" spans="1:13" x14ac:dyDescent="0.3">
      <c r="A336" s="30">
        <v>2020</v>
      </c>
      <c r="C336" s="153">
        <v>5799</v>
      </c>
      <c r="D336" s="153">
        <v>5604</v>
      </c>
      <c r="E336" s="153">
        <v>5408</v>
      </c>
      <c r="G336" s="153">
        <v>923</v>
      </c>
      <c r="H336" s="153">
        <v>895</v>
      </c>
      <c r="I336" s="153">
        <v>867</v>
      </c>
      <c r="K336" s="153">
        <v>960</v>
      </c>
      <c r="L336" s="153">
        <v>927</v>
      </c>
      <c r="M336" s="153">
        <v>894</v>
      </c>
    </row>
    <row r="337" spans="1:13" x14ac:dyDescent="0.3">
      <c r="A337" s="30">
        <v>2021</v>
      </c>
      <c r="C337" s="153">
        <v>5876</v>
      </c>
      <c r="D337" s="153">
        <v>5630</v>
      </c>
      <c r="E337" s="153">
        <v>5384</v>
      </c>
      <c r="G337" s="153">
        <v>932</v>
      </c>
      <c r="H337" s="153">
        <v>894</v>
      </c>
      <c r="I337" s="153">
        <v>857</v>
      </c>
      <c r="K337" s="153">
        <v>972</v>
      </c>
      <c r="L337" s="153">
        <v>930</v>
      </c>
      <c r="M337" s="153">
        <v>888</v>
      </c>
    </row>
    <row r="338" spans="1:13" x14ac:dyDescent="0.3">
      <c r="A338" s="30">
        <v>2022</v>
      </c>
      <c r="C338" s="153">
        <v>5995</v>
      </c>
      <c r="D338" s="153">
        <v>5699</v>
      </c>
      <c r="E338" s="153">
        <v>5402</v>
      </c>
      <c r="G338" s="153">
        <v>943</v>
      </c>
      <c r="H338" s="153">
        <v>897</v>
      </c>
      <c r="I338" s="153">
        <v>851</v>
      </c>
      <c r="K338" s="153">
        <v>982</v>
      </c>
      <c r="L338" s="153">
        <v>932</v>
      </c>
      <c r="M338" s="153">
        <v>881</v>
      </c>
    </row>
    <row r="339" spans="1:13" x14ac:dyDescent="0.3">
      <c r="A339" s="30">
        <v>2023</v>
      </c>
      <c r="C339" s="153">
        <v>6095</v>
      </c>
      <c r="D339" s="153">
        <v>5753</v>
      </c>
      <c r="E339" s="153">
        <v>5411</v>
      </c>
      <c r="G339" s="153">
        <v>951</v>
      </c>
      <c r="H339" s="153">
        <v>898</v>
      </c>
      <c r="I339" s="153">
        <v>845</v>
      </c>
      <c r="K339" s="153">
        <v>994</v>
      </c>
      <c r="L339" s="153">
        <v>935</v>
      </c>
      <c r="M339" s="153">
        <v>877</v>
      </c>
    </row>
    <row r="340" spans="1:13" x14ac:dyDescent="0.3">
      <c r="A340" s="30">
        <v>2024</v>
      </c>
      <c r="C340" s="153">
        <v>6216</v>
      </c>
      <c r="D340" s="153">
        <v>5829</v>
      </c>
      <c r="E340" s="153">
        <v>5443</v>
      </c>
      <c r="G340" s="153">
        <v>961</v>
      </c>
      <c r="H340" s="153">
        <v>902</v>
      </c>
      <c r="I340" s="153">
        <v>843</v>
      </c>
      <c r="K340" s="153">
        <v>1006</v>
      </c>
      <c r="L340" s="153">
        <v>940</v>
      </c>
      <c r="M340" s="153">
        <v>873</v>
      </c>
    </row>
    <row r="341" spans="1:13" x14ac:dyDescent="0.3">
      <c r="A341" s="30">
        <v>2025</v>
      </c>
      <c r="C341" s="153">
        <v>6305</v>
      </c>
      <c r="D341" s="153">
        <v>5877</v>
      </c>
      <c r="E341" s="153">
        <v>5449</v>
      </c>
      <c r="G341" s="153">
        <v>970</v>
      </c>
      <c r="H341" s="153">
        <v>905</v>
      </c>
      <c r="I341" s="153">
        <v>840</v>
      </c>
      <c r="K341" s="153">
        <v>1018</v>
      </c>
      <c r="L341" s="153">
        <v>944</v>
      </c>
      <c r="M341" s="153">
        <v>871</v>
      </c>
    </row>
    <row r="342" spans="1:13" x14ac:dyDescent="0.3">
      <c r="A342" s="30">
        <v>2026</v>
      </c>
      <c r="C342" s="153">
        <v>6410</v>
      </c>
      <c r="D342" s="153">
        <v>5942</v>
      </c>
      <c r="E342" s="153">
        <v>5474</v>
      </c>
      <c r="G342" s="153">
        <v>980</v>
      </c>
      <c r="H342" s="153">
        <v>910</v>
      </c>
      <c r="I342" s="153">
        <v>840</v>
      </c>
      <c r="K342" s="153">
        <v>1031</v>
      </c>
      <c r="L342" s="153">
        <v>950</v>
      </c>
      <c r="M342" s="153">
        <v>869</v>
      </c>
    </row>
    <row r="343" spans="1:13" x14ac:dyDescent="0.3">
      <c r="A343" s="30">
        <v>2027</v>
      </c>
      <c r="C343" s="153">
        <v>6524</v>
      </c>
      <c r="D343" s="153">
        <v>6016</v>
      </c>
      <c r="E343" s="153">
        <v>5508</v>
      </c>
      <c r="G343" s="153">
        <v>991</v>
      </c>
      <c r="H343" s="153">
        <v>916</v>
      </c>
      <c r="I343" s="153">
        <v>841</v>
      </c>
      <c r="K343" s="153">
        <v>1045</v>
      </c>
      <c r="L343" s="153">
        <v>957</v>
      </c>
      <c r="M343" s="153">
        <v>870</v>
      </c>
    </row>
    <row r="344" spans="1:13" x14ac:dyDescent="0.3">
      <c r="A344" s="30">
        <v>2028</v>
      </c>
      <c r="C344" s="153">
        <v>6668</v>
      </c>
      <c r="D344" s="153">
        <v>6118</v>
      </c>
      <c r="E344" s="153">
        <v>5568</v>
      </c>
      <c r="G344" s="153">
        <v>1002</v>
      </c>
      <c r="H344" s="153">
        <v>923</v>
      </c>
      <c r="I344" s="153">
        <v>843</v>
      </c>
      <c r="K344" s="153">
        <v>1061</v>
      </c>
      <c r="L344" s="153">
        <v>966</v>
      </c>
      <c r="M344" s="153">
        <v>871</v>
      </c>
    </row>
    <row r="347" spans="1:13" x14ac:dyDescent="0.3">
      <c r="A347" s="32"/>
      <c r="B347" s="32"/>
      <c r="C347" s="154" t="s">
        <v>82</v>
      </c>
      <c r="D347" s="154"/>
      <c r="E347" s="154"/>
      <c r="F347" s="154"/>
      <c r="G347" s="154" t="s">
        <v>373</v>
      </c>
      <c r="H347" s="154"/>
      <c r="I347" s="154"/>
      <c r="J347" s="154"/>
      <c r="K347" s="154" t="s">
        <v>372</v>
      </c>
      <c r="L347" s="154"/>
      <c r="M347" s="154"/>
    </row>
    <row r="348" spans="1:13" x14ac:dyDescent="0.3">
      <c r="A348" s="32" t="s">
        <v>405</v>
      </c>
      <c r="B348" s="32"/>
      <c r="C348" s="154" t="s">
        <v>370</v>
      </c>
      <c r="D348" s="154" t="s">
        <v>369</v>
      </c>
      <c r="E348" s="154" t="s">
        <v>368</v>
      </c>
      <c r="F348" s="154"/>
      <c r="G348" s="154" t="s">
        <v>370</v>
      </c>
      <c r="H348" s="154" t="s">
        <v>369</v>
      </c>
      <c r="I348" s="154" t="s">
        <v>368</v>
      </c>
      <c r="J348" s="154"/>
      <c r="K348" s="154" t="s">
        <v>370</v>
      </c>
      <c r="L348" s="154" t="s">
        <v>369</v>
      </c>
      <c r="M348" s="154" t="s">
        <v>368</v>
      </c>
    </row>
    <row r="349" spans="1:13" x14ac:dyDescent="0.3">
      <c r="A349" s="30">
        <v>2019</v>
      </c>
      <c r="C349" s="153">
        <v>4821</v>
      </c>
      <c r="D349" s="153">
        <v>4721</v>
      </c>
      <c r="E349" s="153">
        <v>4621</v>
      </c>
      <c r="G349" s="153">
        <v>767</v>
      </c>
      <c r="H349" s="153">
        <v>754</v>
      </c>
      <c r="I349" s="153">
        <v>741</v>
      </c>
      <c r="K349" s="153">
        <v>721</v>
      </c>
      <c r="L349" s="153">
        <v>706</v>
      </c>
      <c r="M349" s="153">
        <v>691</v>
      </c>
    </row>
    <row r="350" spans="1:13" x14ac:dyDescent="0.3">
      <c r="A350" s="30">
        <v>2020</v>
      </c>
      <c r="C350" s="153">
        <v>4912</v>
      </c>
      <c r="D350" s="153">
        <v>4764</v>
      </c>
      <c r="E350" s="153">
        <v>4616</v>
      </c>
      <c r="G350" s="153">
        <v>780</v>
      </c>
      <c r="H350" s="153">
        <v>759</v>
      </c>
      <c r="I350" s="153">
        <v>738</v>
      </c>
      <c r="K350" s="153">
        <v>736</v>
      </c>
      <c r="L350" s="153">
        <v>713</v>
      </c>
      <c r="M350" s="153">
        <v>690</v>
      </c>
    </row>
    <row r="351" spans="1:13" x14ac:dyDescent="0.3">
      <c r="A351" s="30">
        <v>2021</v>
      </c>
      <c r="C351" s="153">
        <v>5022</v>
      </c>
      <c r="D351" s="153">
        <v>4836</v>
      </c>
      <c r="E351" s="153">
        <v>4650</v>
      </c>
      <c r="G351" s="153">
        <v>796</v>
      </c>
      <c r="H351" s="153">
        <v>768</v>
      </c>
      <c r="I351" s="153">
        <v>740</v>
      </c>
      <c r="K351" s="153">
        <v>751</v>
      </c>
      <c r="L351" s="153">
        <v>722</v>
      </c>
      <c r="M351" s="153">
        <v>693</v>
      </c>
    </row>
    <row r="352" spans="1:13" x14ac:dyDescent="0.3">
      <c r="A352" s="30">
        <v>2022</v>
      </c>
      <c r="C352" s="153">
        <v>5160</v>
      </c>
      <c r="D352" s="153">
        <v>4936</v>
      </c>
      <c r="E352" s="153">
        <v>4712</v>
      </c>
      <c r="G352" s="153">
        <v>812</v>
      </c>
      <c r="H352" s="153">
        <v>777</v>
      </c>
      <c r="I352" s="153">
        <v>742</v>
      </c>
      <c r="K352" s="153">
        <v>765</v>
      </c>
      <c r="L352" s="153">
        <v>730</v>
      </c>
      <c r="M352" s="153">
        <v>695</v>
      </c>
    </row>
    <row r="353" spans="1:13" x14ac:dyDescent="0.3">
      <c r="A353" s="30">
        <v>2023</v>
      </c>
      <c r="C353" s="153">
        <v>5278</v>
      </c>
      <c r="D353" s="153">
        <v>5020</v>
      </c>
      <c r="E353" s="153">
        <v>4762</v>
      </c>
      <c r="G353" s="153">
        <v>825</v>
      </c>
      <c r="H353" s="153">
        <v>785</v>
      </c>
      <c r="I353" s="153">
        <v>745</v>
      </c>
      <c r="K353" s="153">
        <v>779</v>
      </c>
      <c r="L353" s="153">
        <v>738</v>
      </c>
      <c r="M353" s="153">
        <v>697</v>
      </c>
    </row>
    <row r="354" spans="1:13" x14ac:dyDescent="0.3">
      <c r="A354" s="30">
        <v>2024</v>
      </c>
      <c r="C354" s="153">
        <v>5405</v>
      </c>
      <c r="D354" s="153">
        <v>5114</v>
      </c>
      <c r="E354" s="153">
        <v>4823</v>
      </c>
      <c r="G354" s="153">
        <v>838</v>
      </c>
      <c r="H354" s="153">
        <v>793</v>
      </c>
      <c r="I354" s="153">
        <v>748</v>
      </c>
      <c r="K354" s="153">
        <v>792</v>
      </c>
      <c r="L354" s="153">
        <v>746</v>
      </c>
      <c r="M354" s="153">
        <v>700</v>
      </c>
    </row>
    <row r="355" spans="1:13" x14ac:dyDescent="0.3">
      <c r="A355" s="30">
        <v>2025</v>
      </c>
      <c r="C355" s="153">
        <v>5506</v>
      </c>
      <c r="D355" s="153">
        <v>5183</v>
      </c>
      <c r="E355" s="153">
        <v>4860</v>
      </c>
      <c r="G355" s="153">
        <v>850</v>
      </c>
      <c r="H355" s="153">
        <v>801</v>
      </c>
      <c r="I355" s="153">
        <v>752</v>
      </c>
      <c r="K355" s="153">
        <v>804</v>
      </c>
      <c r="L355" s="153">
        <v>753</v>
      </c>
      <c r="M355" s="153">
        <v>702</v>
      </c>
    </row>
    <row r="356" spans="1:13" x14ac:dyDescent="0.3">
      <c r="A356" s="30">
        <v>2026</v>
      </c>
      <c r="C356" s="153">
        <v>5612</v>
      </c>
      <c r="D356" s="153">
        <v>5259</v>
      </c>
      <c r="E356" s="153">
        <v>4906</v>
      </c>
      <c r="G356" s="153">
        <v>862</v>
      </c>
      <c r="H356" s="153">
        <v>809</v>
      </c>
      <c r="I356" s="153">
        <v>756</v>
      </c>
      <c r="K356" s="153">
        <v>817</v>
      </c>
      <c r="L356" s="153">
        <v>761</v>
      </c>
      <c r="M356" s="153">
        <v>705</v>
      </c>
    </row>
    <row r="357" spans="1:13" x14ac:dyDescent="0.3">
      <c r="A357" s="30">
        <v>2027</v>
      </c>
      <c r="C357" s="153">
        <v>5721</v>
      </c>
      <c r="D357" s="153">
        <v>5338</v>
      </c>
      <c r="E357" s="153">
        <v>4955</v>
      </c>
      <c r="G357" s="153">
        <v>873</v>
      </c>
      <c r="H357" s="153">
        <v>817</v>
      </c>
      <c r="I357" s="153">
        <v>761</v>
      </c>
      <c r="K357" s="153">
        <v>830</v>
      </c>
      <c r="L357" s="153">
        <v>769</v>
      </c>
      <c r="M357" s="153">
        <v>708</v>
      </c>
    </row>
    <row r="358" spans="1:13" x14ac:dyDescent="0.3">
      <c r="A358" s="30">
        <v>2028</v>
      </c>
      <c r="C358" s="153">
        <v>5848</v>
      </c>
      <c r="D358" s="153">
        <v>5434</v>
      </c>
      <c r="E358" s="153">
        <v>5020</v>
      </c>
      <c r="G358" s="153">
        <v>885</v>
      </c>
      <c r="H358" s="153">
        <v>825</v>
      </c>
      <c r="I358" s="153">
        <v>765</v>
      </c>
      <c r="K358" s="153">
        <v>843</v>
      </c>
      <c r="L358" s="153">
        <v>777</v>
      </c>
      <c r="M358" s="153">
        <v>711</v>
      </c>
    </row>
    <row r="360" spans="1:13" x14ac:dyDescent="0.3">
      <c r="A360" s="32" t="s">
        <v>404</v>
      </c>
    </row>
    <row r="361" spans="1:13" x14ac:dyDescent="0.3">
      <c r="A361" s="30">
        <v>2019</v>
      </c>
      <c r="C361" s="153">
        <v>4802</v>
      </c>
      <c r="D361" s="153">
        <v>4702</v>
      </c>
      <c r="E361" s="153">
        <v>4602</v>
      </c>
      <c r="G361" s="153">
        <v>761</v>
      </c>
      <c r="H361" s="153">
        <v>749</v>
      </c>
      <c r="I361" s="153">
        <v>736</v>
      </c>
      <c r="K361" s="153">
        <v>721</v>
      </c>
      <c r="L361" s="153">
        <v>706</v>
      </c>
      <c r="M361" s="153">
        <v>691</v>
      </c>
    </row>
    <row r="362" spans="1:13" x14ac:dyDescent="0.3">
      <c r="A362" s="30">
        <v>2020</v>
      </c>
      <c r="C362" s="153">
        <v>4891</v>
      </c>
      <c r="D362" s="153">
        <v>4743</v>
      </c>
      <c r="E362" s="153">
        <v>4595</v>
      </c>
      <c r="G362" s="153">
        <v>774</v>
      </c>
      <c r="H362" s="153">
        <v>753</v>
      </c>
      <c r="I362" s="153">
        <v>732</v>
      </c>
      <c r="K362" s="153">
        <v>736</v>
      </c>
      <c r="L362" s="153">
        <v>713</v>
      </c>
      <c r="M362" s="153">
        <v>690</v>
      </c>
    </row>
    <row r="363" spans="1:13" x14ac:dyDescent="0.3">
      <c r="A363" s="30">
        <v>2021</v>
      </c>
      <c r="C363" s="153">
        <v>4998</v>
      </c>
      <c r="D363" s="153">
        <v>4812</v>
      </c>
      <c r="E363" s="153">
        <v>4627</v>
      </c>
      <c r="G363" s="153">
        <v>790</v>
      </c>
      <c r="H363" s="153">
        <v>762</v>
      </c>
      <c r="I363" s="153">
        <v>733</v>
      </c>
      <c r="K363" s="153">
        <v>751</v>
      </c>
      <c r="L363" s="153">
        <v>722</v>
      </c>
      <c r="M363" s="153">
        <v>693</v>
      </c>
    </row>
    <row r="364" spans="1:13" x14ac:dyDescent="0.3">
      <c r="A364" s="30">
        <v>2022</v>
      </c>
      <c r="C364" s="153">
        <v>5133</v>
      </c>
      <c r="D364" s="153">
        <v>4909</v>
      </c>
      <c r="E364" s="153">
        <v>4685</v>
      </c>
      <c r="G364" s="153">
        <v>805</v>
      </c>
      <c r="H364" s="153">
        <v>770</v>
      </c>
      <c r="I364" s="153">
        <v>736</v>
      </c>
      <c r="K364" s="153">
        <v>765</v>
      </c>
      <c r="L364" s="153">
        <v>730</v>
      </c>
      <c r="M364" s="153">
        <v>695</v>
      </c>
    </row>
    <row r="365" spans="1:13" x14ac:dyDescent="0.3">
      <c r="A365" s="30">
        <v>2023</v>
      </c>
      <c r="C365" s="153">
        <v>5248</v>
      </c>
      <c r="D365" s="153">
        <v>4990</v>
      </c>
      <c r="E365" s="153">
        <v>4733</v>
      </c>
      <c r="G365" s="153">
        <v>818</v>
      </c>
      <c r="H365" s="153">
        <v>778</v>
      </c>
      <c r="I365" s="153">
        <v>738</v>
      </c>
      <c r="K365" s="153">
        <v>779</v>
      </c>
      <c r="L365" s="153">
        <v>738</v>
      </c>
      <c r="M365" s="153">
        <v>697</v>
      </c>
    </row>
    <row r="366" spans="1:13" x14ac:dyDescent="0.3">
      <c r="A366" s="30">
        <v>2024</v>
      </c>
      <c r="C366" s="153">
        <v>5373</v>
      </c>
      <c r="D366" s="153">
        <v>5082</v>
      </c>
      <c r="E366" s="153">
        <v>4790</v>
      </c>
      <c r="G366" s="153">
        <v>830</v>
      </c>
      <c r="H366" s="153">
        <v>786</v>
      </c>
      <c r="I366" s="153">
        <v>741</v>
      </c>
      <c r="K366" s="153">
        <v>792</v>
      </c>
      <c r="L366" s="153">
        <v>746</v>
      </c>
      <c r="M366" s="153">
        <v>700</v>
      </c>
    </row>
    <row r="367" spans="1:13" x14ac:dyDescent="0.3">
      <c r="A367" s="30">
        <v>2025</v>
      </c>
      <c r="C367" s="153">
        <v>5470</v>
      </c>
      <c r="D367" s="153">
        <v>5148</v>
      </c>
      <c r="E367" s="153">
        <v>4825</v>
      </c>
      <c r="G367" s="153">
        <v>842</v>
      </c>
      <c r="H367" s="153">
        <v>793</v>
      </c>
      <c r="I367" s="153">
        <v>744</v>
      </c>
      <c r="K367" s="153">
        <v>804</v>
      </c>
      <c r="L367" s="153">
        <v>753</v>
      </c>
      <c r="M367" s="153">
        <v>702</v>
      </c>
    </row>
    <row r="368" spans="1:13" x14ac:dyDescent="0.3">
      <c r="A368" s="30">
        <v>2026</v>
      </c>
      <c r="C368" s="153">
        <v>5574</v>
      </c>
      <c r="D368" s="153">
        <v>5221</v>
      </c>
      <c r="E368" s="153">
        <v>4868</v>
      </c>
      <c r="G368" s="153">
        <v>854</v>
      </c>
      <c r="H368" s="153">
        <v>801</v>
      </c>
      <c r="I368" s="153">
        <v>748</v>
      </c>
      <c r="K368" s="153">
        <v>817</v>
      </c>
      <c r="L368" s="153">
        <v>761</v>
      </c>
      <c r="M368" s="153">
        <v>705</v>
      </c>
    </row>
    <row r="369" spans="1:13" x14ac:dyDescent="0.3">
      <c r="A369" s="30">
        <v>2027</v>
      </c>
      <c r="C369" s="153">
        <v>5680</v>
      </c>
      <c r="D369" s="153">
        <v>5297</v>
      </c>
      <c r="E369" s="153">
        <v>4915</v>
      </c>
      <c r="G369" s="153">
        <v>865</v>
      </c>
      <c r="H369" s="153">
        <v>809</v>
      </c>
      <c r="I369" s="153">
        <v>752</v>
      </c>
      <c r="K369" s="153">
        <v>830</v>
      </c>
      <c r="L369" s="153">
        <v>769</v>
      </c>
      <c r="M369" s="153">
        <v>708</v>
      </c>
    </row>
    <row r="370" spans="1:13" x14ac:dyDescent="0.3">
      <c r="A370" s="30">
        <v>2028</v>
      </c>
      <c r="C370" s="153">
        <v>5804</v>
      </c>
      <c r="D370" s="153">
        <v>5390</v>
      </c>
      <c r="E370" s="153">
        <v>4976</v>
      </c>
      <c r="G370" s="153">
        <v>876</v>
      </c>
      <c r="H370" s="153">
        <v>816</v>
      </c>
      <c r="I370" s="153">
        <v>757</v>
      </c>
      <c r="K370" s="153">
        <v>843</v>
      </c>
      <c r="L370" s="153">
        <v>777</v>
      </c>
      <c r="M370" s="153">
        <v>711</v>
      </c>
    </row>
    <row r="372" spans="1:13" x14ac:dyDescent="0.3">
      <c r="A372" s="32" t="s">
        <v>403</v>
      </c>
    </row>
    <row r="373" spans="1:13" x14ac:dyDescent="0.3">
      <c r="A373" s="30">
        <v>2019</v>
      </c>
      <c r="C373" s="153">
        <v>4364</v>
      </c>
      <c r="D373" s="153">
        <v>4264</v>
      </c>
      <c r="E373" s="153">
        <v>4164</v>
      </c>
      <c r="G373" s="153">
        <v>693</v>
      </c>
      <c r="H373" s="153">
        <v>680</v>
      </c>
      <c r="I373" s="153">
        <v>667</v>
      </c>
      <c r="K373" s="153">
        <v>663</v>
      </c>
      <c r="L373" s="153">
        <v>648</v>
      </c>
      <c r="M373" s="153">
        <v>633</v>
      </c>
    </row>
    <row r="374" spans="1:13" x14ac:dyDescent="0.3">
      <c r="A374" s="30">
        <v>2020</v>
      </c>
      <c r="C374" s="153">
        <v>4400</v>
      </c>
      <c r="D374" s="153">
        <v>4252</v>
      </c>
      <c r="E374" s="153">
        <v>4104</v>
      </c>
      <c r="G374" s="153">
        <v>697</v>
      </c>
      <c r="H374" s="153">
        <v>676</v>
      </c>
      <c r="I374" s="153">
        <v>655</v>
      </c>
      <c r="K374" s="153">
        <v>670</v>
      </c>
      <c r="L374" s="153">
        <v>647</v>
      </c>
      <c r="M374" s="153">
        <v>624</v>
      </c>
    </row>
    <row r="375" spans="1:13" x14ac:dyDescent="0.3">
      <c r="A375" s="30">
        <v>2021</v>
      </c>
      <c r="C375" s="153">
        <v>4458</v>
      </c>
      <c r="D375" s="153">
        <v>4272</v>
      </c>
      <c r="E375" s="153">
        <v>4087</v>
      </c>
      <c r="G375" s="153">
        <v>705</v>
      </c>
      <c r="H375" s="153">
        <v>676</v>
      </c>
      <c r="I375" s="153">
        <v>648</v>
      </c>
      <c r="K375" s="153">
        <v>678</v>
      </c>
      <c r="L375" s="153">
        <v>649</v>
      </c>
      <c r="M375" s="153">
        <v>620</v>
      </c>
    </row>
    <row r="376" spans="1:13" x14ac:dyDescent="0.3">
      <c r="A376" s="30">
        <v>2022</v>
      </c>
      <c r="C376" s="153">
        <v>4549</v>
      </c>
      <c r="D376" s="153">
        <v>4325</v>
      </c>
      <c r="E376" s="153">
        <v>4102</v>
      </c>
      <c r="G376" s="153">
        <v>712</v>
      </c>
      <c r="H376" s="153">
        <v>677</v>
      </c>
      <c r="I376" s="153">
        <v>643</v>
      </c>
      <c r="K376" s="153">
        <v>685</v>
      </c>
      <c r="L376" s="153">
        <v>650</v>
      </c>
      <c r="M376" s="153">
        <v>615</v>
      </c>
    </row>
    <row r="377" spans="1:13" x14ac:dyDescent="0.3">
      <c r="A377" s="30">
        <v>2023</v>
      </c>
      <c r="C377" s="153">
        <v>4625</v>
      </c>
      <c r="D377" s="153">
        <v>4367</v>
      </c>
      <c r="E377" s="153">
        <v>4110</v>
      </c>
      <c r="G377" s="153">
        <v>718</v>
      </c>
      <c r="H377" s="153">
        <v>678</v>
      </c>
      <c r="I377" s="153">
        <v>638</v>
      </c>
      <c r="K377" s="153">
        <v>693</v>
      </c>
      <c r="L377" s="153">
        <v>652</v>
      </c>
      <c r="M377" s="153">
        <v>611</v>
      </c>
    </row>
    <row r="378" spans="1:13" x14ac:dyDescent="0.3">
      <c r="A378" s="30">
        <v>2024</v>
      </c>
      <c r="C378" s="153">
        <v>4715</v>
      </c>
      <c r="D378" s="153">
        <v>4424</v>
      </c>
      <c r="E378" s="153">
        <v>4133</v>
      </c>
      <c r="G378" s="153">
        <v>725</v>
      </c>
      <c r="H378" s="153">
        <v>680</v>
      </c>
      <c r="I378" s="153">
        <v>636</v>
      </c>
      <c r="K378" s="153">
        <v>701</v>
      </c>
      <c r="L378" s="153">
        <v>655</v>
      </c>
      <c r="M378" s="153">
        <v>609</v>
      </c>
    </row>
    <row r="379" spans="1:13" x14ac:dyDescent="0.3">
      <c r="A379" s="30">
        <v>2025</v>
      </c>
      <c r="C379" s="153">
        <v>4784</v>
      </c>
      <c r="D379" s="153">
        <v>4461</v>
      </c>
      <c r="E379" s="153">
        <v>4139</v>
      </c>
      <c r="G379" s="153">
        <v>732</v>
      </c>
      <c r="H379" s="153">
        <v>683</v>
      </c>
      <c r="I379" s="153">
        <v>634</v>
      </c>
      <c r="K379" s="153">
        <v>709</v>
      </c>
      <c r="L379" s="153">
        <v>658</v>
      </c>
      <c r="M379" s="153">
        <v>607</v>
      </c>
    </row>
    <row r="380" spans="1:13" x14ac:dyDescent="0.3">
      <c r="A380" s="30">
        <v>2026</v>
      </c>
      <c r="C380" s="153">
        <v>4862</v>
      </c>
      <c r="D380" s="153">
        <v>4510</v>
      </c>
      <c r="E380" s="153">
        <v>4157</v>
      </c>
      <c r="G380" s="153">
        <v>739</v>
      </c>
      <c r="H380" s="153">
        <v>687</v>
      </c>
      <c r="I380" s="153">
        <v>634</v>
      </c>
      <c r="K380" s="153">
        <v>718</v>
      </c>
      <c r="L380" s="153">
        <v>662</v>
      </c>
      <c r="M380" s="153">
        <v>606</v>
      </c>
    </row>
    <row r="381" spans="1:13" x14ac:dyDescent="0.3">
      <c r="A381" s="30">
        <v>2027</v>
      </c>
      <c r="C381" s="153">
        <v>4948</v>
      </c>
      <c r="D381" s="153">
        <v>4566</v>
      </c>
      <c r="E381" s="153">
        <v>4183</v>
      </c>
      <c r="G381" s="153">
        <v>747</v>
      </c>
      <c r="H381" s="153">
        <v>691</v>
      </c>
      <c r="I381" s="153">
        <v>634</v>
      </c>
      <c r="K381" s="153">
        <v>728</v>
      </c>
      <c r="L381" s="153">
        <v>667</v>
      </c>
      <c r="M381" s="153">
        <v>606</v>
      </c>
    </row>
    <row r="382" spans="1:13" x14ac:dyDescent="0.3">
      <c r="A382" s="30">
        <v>2028</v>
      </c>
      <c r="C382" s="153">
        <v>5056</v>
      </c>
      <c r="D382" s="153">
        <v>4642</v>
      </c>
      <c r="E382" s="153">
        <v>4228</v>
      </c>
      <c r="G382" s="153">
        <v>755</v>
      </c>
      <c r="H382" s="153">
        <v>696</v>
      </c>
      <c r="I382" s="153">
        <v>636</v>
      </c>
      <c r="K382" s="153">
        <v>738</v>
      </c>
      <c r="L382" s="153">
        <v>672</v>
      </c>
      <c r="M382" s="153">
        <v>606</v>
      </c>
    </row>
    <row r="385" spans="1:13" x14ac:dyDescent="0.3">
      <c r="A385" s="32"/>
      <c r="B385" s="32"/>
      <c r="C385" s="154" t="s">
        <v>82</v>
      </c>
      <c r="D385" s="154"/>
      <c r="E385" s="154"/>
      <c r="F385" s="154"/>
      <c r="G385" s="154" t="s">
        <v>373</v>
      </c>
      <c r="H385" s="154"/>
      <c r="I385" s="154"/>
      <c r="J385" s="154"/>
      <c r="K385" s="154" t="s">
        <v>372</v>
      </c>
      <c r="L385" s="154"/>
      <c r="M385" s="154"/>
    </row>
    <row r="386" spans="1:13" x14ac:dyDescent="0.3">
      <c r="A386" s="32" t="s">
        <v>144</v>
      </c>
      <c r="B386" s="32"/>
      <c r="C386" s="154" t="s">
        <v>370</v>
      </c>
      <c r="D386" s="154" t="s">
        <v>369</v>
      </c>
      <c r="E386" s="154" t="s">
        <v>368</v>
      </c>
      <c r="F386" s="154"/>
      <c r="G386" s="154" t="s">
        <v>370</v>
      </c>
      <c r="H386" s="154" t="s">
        <v>369</v>
      </c>
      <c r="I386" s="154" t="s">
        <v>368</v>
      </c>
      <c r="J386" s="154"/>
      <c r="K386" s="154" t="s">
        <v>370</v>
      </c>
      <c r="L386" s="154" t="s">
        <v>369</v>
      </c>
      <c r="M386" s="154" t="s">
        <v>368</v>
      </c>
    </row>
    <row r="387" spans="1:13" x14ac:dyDescent="0.3">
      <c r="A387" s="30">
        <v>2019</v>
      </c>
      <c r="C387" s="153">
        <v>11258</v>
      </c>
      <c r="D387" s="153">
        <v>11025</v>
      </c>
      <c r="E387" s="153">
        <v>10792</v>
      </c>
      <c r="G387" s="153">
        <v>2101</v>
      </c>
      <c r="H387" s="153">
        <v>2066</v>
      </c>
      <c r="I387" s="153">
        <v>2031</v>
      </c>
      <c r="K387" s="153">
        <v>1769</v>
      </c>
      <c r="L387" s="153">
        <v>1733</v>
      </c>
      <c r="M387" s="153">
        <v>1697</v>
      </c>
    </row>
    <row r="388" spans="1:13" x14ac:dyDescent="0.3">
      <c r="A388" s="30">
        <v>2020</v>
      </c>
      <c r="C388" s="153">
        <v>11462</v>
      </c>
      <c r="D388" s="153">
        <v>11117</v>
      </c>
      <c r="E388" s="153">
        <v>10772</v>
      </c>
      <c r="G388" s="153">
        <v>2137</v>
      </c>
      <c r="H388" s="153">
        <v>2079</v>
      </c>
      <c r="I388" s="153">
        <v>2021</v>
      </c>
      <c r="K388" s="153">
        <v>1796</v>
      </c>
      <c r="L388" s="153">
        <v>1740</v>
      </c>
      <c r="M388" s="153">
        <v>1684</v>
      </c>
    </row>
    <row r="389" spans="1:13" x14ac:dyDescent="0.3">
      <c r="A389" s="30">
        <v>2021</v>
      </c>
      <c r="C389" s="153">
        <v>11666</v>
      </c>
      <c r="D389" s="153">
        <v>11235</v>
      </c>
      <c r="E389" s="153">
        <v>10804</v>
      </c>
      <c r="G389" s="153">
        <v>2172</v>
      </c>
      <c r="H389" s="153">
        <v>2094</v>
      </c>
      <c r="I389" s="153">
        <v>2016</v>
      </c>
      <c r="K389" s="153">
        <v>1818</v>
      </c>
      <c r="L389" s="153">
        <v>1747</v>
      </c>
      <c r="M389" s="153">
        <v>1676</v>
      </c>
    </row>
    <row r="390" spans="1:13" x14ac:dyDescent="0.3">
      <c r="A390" s="30">
        <v>2022</v>
      </c>
      <c r="C390" s="153">
        <v>11940</v>
      </c>
      <c r="D390" s="153">
        <v>11422</v>
      </c>
      <c r="E390" s="153">
        <v>10904</v>
      </c>
      <c r="G390" s="153">
        <v>2204</v>
      </c>
      <c r="H390" s="153">
        <v>2110</v>
      </c>
      <c r="I390" s="153">
        <v>2016</v>
      </c>
      <c r="K390" s="153">
        <v>1838</v>
      </c>
      <c r="L390" s="153">
        <v>1754</v>
      </c>
      <c r="M390" s="153">
        <v>1670</v>
      </c>
    </row>
    <row r="391" spans="1:13" x14ac:dyDescent="0.3">
      <c r="A391" s="30">
        <v>2023</v>
      </c>
      <c r="C391" s="153">
        <v>12171</v>
      </c>
      <c r="D391" s="153">
        <v>11576</v>
      </c>
      <c r="E391" s="153">
        <v>10981</v>
      </c>
      <c r="G391" s="153">
        <v>2234</v>
      </c>
      <c r="H391" s="153">
        <v>2126</v>
      </c>
      <c r="I391" s="153">
        <v>2018</v>
      </c>
      <c r="K391" s="153">
        <v>1858</v>
      </c>
      <c r="L391" s="153">
        <v>1761</v>
      </c>
      <c r="M391" s="153">
        <v>1664</v>
      </c>
    </row>
    <row r="392" spans="1:13" x14ac:dyDescent="0.3">
      <c r="A392" s="30">
        <v>2024</v>
      </c>
      <c r="C392" s="153">
        <v>12435</v>
      </c>
      <c r="D392" s="153">
        <v>11765</v>
      </c>
      <c r="E392" s="153">
        <v>11095</v>
      </c>
      <c r="G392" s="153">
        <v>2263</v>
      </c>
      <c r="H392" s="153">
        <v>2142</v>
      </c>
      <c r="I392" s="153">
        <v>2021</v>
      </c>
      <c r="K392" s="153">
        <v>1877</v>
      </c>
      <c r="L392" s="153">
        <v>1767</v>
      </c>
      <c r="M392" s="153">
        <v>1657</v>
      </c>
    </row>
    <row r="393" spans="1:13" x14ac:dyDescent="0.3">
      <c r="A393" s="30">
        <v>2025</v>
      </c>
      <c r="C393" s="153">
        <v>12613</v>
      </c>
      <c r="D393" s="153">
        <v>11874</v>
      </c>
      <c r="E393" s="153">
        <v>11135</v>
      </c>
      <c r="G393" s="153">
        <v>2289</v>
      </c>
      <c r="H393" s="153">
        <v>2157</v>
      </c>
      <c r="I393" s="153">
        <v>2025</v>
      </c>
      <c r="K393" s="153">
        <v>1895</v>
      </c>
      <c r="L393" s="153">
        <v>1774</v>
      </c>
      <c r="M393" s="153">
        <v>1653</v>
      </c>
    </row>
    <row r="394" spans="1:13" x14ac:dyDescent="0.3">
      <c r="A394" s="30">
        <v>2026</v>
      </c>
      <c r="C394" s="153">
        <v>12825</v>
      </c>
      <c r="D394" s="153">
        <v>12019</v>
      </c>
      <c r="E394" s="153">
        <v>11213</v>
      </c>
      <c r="G394" s="153">
        <v>2315</v>
      </c>
      <c r="H394" s="153">
        <v>2173</v>
      </c>
      <c r="I394" s="153">
        <v>2031</v>
      </c>
      <c r="K394" s="153">
        <v>1912</v>
      </c>
      <c r="L394" s="153">
        <v>1781</v>
      </c>
      <c r="M394" s="153">
        <v>1650</v>
      </c>
    </row>
    <row r="395" spans="1:13" x14ac:dyDescent="0.3">
      <c r="A395" s="30">
        <v>2027</v>
      </c>
      <c r="C395" s="153">
        <v>13043</v>
      </c>
      <c r="D395" s="153">
        <v>12171</v>
      </c>
      <c r="E395" s="153">
        <v>11299</v>
      </c>
      <c r="G395" s="153">
        <v>2340</v>
      </c>
      <c r="H395" s="153">
        <v>2189</v>
      </c>
      <c r="I395" s="153">
        <v>2038</v>
      </c>
      <c r="K395" s="153">
        <v>1929</v>
      </c>
      <c r="L395" s="153">
        <v>1787</v>
      </c>
      <c r="M395" s="153">
        <v>1645</v>
      </c>
    </row>
    <row r="396" spans="1:13" x14ac:dyDescent="0.3">
      <c r="A396" s="30">
        <v>2028</v>
      </c>
      <c r="C396" s="153">
        <v>13319</v>
      </c>
      <c r="D396" s="153">
        <v>12376</v>
      </c>
      <c r="E396" s="153">
        <v>11433</v>
      </c>
      <c r="G396" s="153">
        <v>2366</v>
      </c>
      <c r="H396" s="153">
        <v>2206</v>
      </c>
      <c r="I396" s="153">
        <v>2046</v>
      </c>
      <c r="K396" s="153">
        <v>1947</v>
      </c>
      <c r="L396" s="153">
        <v>1794</v>
      </c>
      <c r="M396" s="153">
        <v>1641</v>
      </c>
    </row>
    <row r="398" spans="1:13" x14ac:dyDescent="0.3">
      <c r="A398" s="32" t="s">
        <v>402</v>
      </c>
    </row>
    <row r="399" spans="1:13" x14ac:dyDescent="0.3">
      <c r="A399" s="30">
        <v>2019</v>
      </c>
      <c r="C399" s="153">
        <v>11156</v>
      </c>
      <c r="D399" s="153">
        <v>10922</v>
      </c>
      <c r="E399" s="153">
        <v>10689</v>
      </c>
      <c r="G399" s="153">
        <v>2071</v>
      </c>
      <c r="H399" s="153">
        <v>2036</v>
      </c>
      <c r="I399" s="153">
        <v>2001</v>
      </c>
      <c r="K399" s="153">
        <v>1769</v>
      </c>
      <c r="L399" s="153">
        <v>1733</v>
      </c>
      <c r="M399" s="153">
        <v>1697</v>
      </c>
    </row>
    <row r="400" spans="1:13" x14ac:dyDescent="0.3">
      <c r="A400" s="30">
        <v>2020</v>
      </c>
      <c r="C400" s="153">
        <v>11345</v>
      </c>
      <c r="D400" s="153">
        <v>11000</v>
      </c>
      <c r="E400" s="153">
        <v>10656</v>
      </c>
      <c r="G400" s="153">
        <v>2104</v>
      </c>
      <c r="H400" s="153">
        <v>2046</v>
      </c>
      <c r="I400" s="153">
        <v>1989</v>
      </c>
      <c r="K400" s="153">
        <v>1796</v>
      </c>
      <c r="L400" s="153">
        <v>1740</v>
      </c>
      <c r="M400" s="153">
        <v>1684</v>
      </c>
    </row>
    <row r="401" spans="1:13" x14ac:dyDescent="0.3">
      <c r="A401" s="30">
        <v>2021</v>
      </c>
      <c r="C401" s="153">
        <v>11537</v>
      </c>
      <c r="D401" s="153">
        <v>11106</v>
      </c>
      <c r="E401" s="153">
        <v>10675</v>
      </c>
      <c r="G401" s="153">
        <v>2137</v>
      </c>
      <c r="H401" s="153">
        <v>2059</v>
      </c>
      <c r="I401" s="153">
        <v>1982</v>
      </c>
      <c r="K401" s="153">
        <v>1818</v>
      </c>
      <c r="L401" s="153">
        <v>1747</v>
      </c>
      <c r="M401" s="153">
        <v>1676</v>
      </c>
    </row>
    <row r="402" spans="1:13" x14ac:dyDescent="0.3">
      <c r="A402" s="30">
        <v>2022</v>
      </c>
      <c r="C402" s="153">
        <v>11800</v>
      </c>
      <c r="D402" s="153">
        <v>11282</v>
      </c>
      <c r="E402" s="153">
        <v>10764</v>
      </c>
      <c r="G402" s="153">
        <v>2168</v>
      </c>
      <c r="H402" s="153">
        <v>2074</v>
      </c>
      <c r="I402" s="153">
        <v>1980</v>
      </c>
      <c r="K402" s="153">
        <v>1838</v>
      </c>
      <c r="L402" s="153">
        <v>1754</v>
      </c>
      <c r="M402" s="153">
        <v>1670</v>
      </c>
    </row>
    <row r="403" spans="1:13" x14ac:dyDescent="0.3">
      <c r="A403" s="30">
        <v>2023</v>
      </c>
      <c r="C403" s="153">
        <v>12021</v>
      </c>
      <c r="D403" s="153">
        <v>11426</v>
      </c>
      <c r="E403" s="153">
        <v>10832</v>
      </c>
      <c r="G403" s="153">
        <v>2197</v>
      </c>
      <c r="H403" s="153">
        <v>2089</v>
      </c>
      <c r="I403" s="153">
        <v>1981</v>
      </c>
      <c r="K403" s="153">
        <v>1858</v>
      </c>
      <c r="L403" s="153">
        <v>1761</v>
      </c>
      <c r="M403" s="153">
        <v>1664</v>
      </c>
    </row>
    <row r="404" spans="1:13" x14ac:dyDescent="0.3">
      <c r="A404" s="30">
        <v>2024</v>
      </c>
      <c r="C404" s="153">
        <v>12272</v>
      </c>
      <c r="D404" s="153">
        <v>11603</v>
      </c>
      <c r="E404" s="153">
        <v>10933</v>
      </c>
      <c r="G404" s="153">
        <v>2224</v>
      </c>
      <c r="H404" s="153">
        <v>2103</v>
      </c>
      <c r="I404" s="153">
        <v>1983</v>
      </c>
      <c r="K404" s="153">
        <v>1877</v>
      </c>
      <c r="L404" s="153">
        <v>1767</v>
      </c>
      <c r="M404" s="153">
        <v>1657</v>
      </c>
    </row>
    <row r="405" spans="1:13" x14ac:dyDescent="0.3">
      <c r="A405" s="30">
        <v>2025</v>
      </c>
      <c r="C405" s="153">
        <v>12439</v>
      </c>
      <c r="D405" s="153">
        <v>11700</v>
      </c>
      <c r="E405" s="153">
        <v>10961</v>
      </c>
      <c r="G405" s="153">
        <v>2249</v>
      </c>
      <c r="H405" s="153">
        <v>2117</v>
      </c>
      <c r="I405" s="153">
        <v>1985</v>
      </c>
      <c r="K405" s="153">
        <v>1895</v>
      </c>
      <c r="L405" s="153">
        <v>1774</v>
      </c>
      <c r="M405" s="153">
        <v>1653</v>
      </c>
    </row>
    <row r="406" spans="1:13" x14ac:dyDescent="0.3">
      <c r="A406" s="30">
        <v>2026</v>
      </c>
      <c r="C406" s="153">
        <v>12638</v>
      </c>
      <c r="D406" s="153">
        <v>11832</v>
      </c>
      <c r="E406" s="153">
        <v>11027</v>
      </c>
      <c r="G406" s="153">
        <v>2273</v>
      </c>
      <c r="H406" s="153">
        <v>2132</v>
      </c>
      <c r="I406" s="153">
        <v>1990</v>
      </c>
      <c r="K406" s="153">
        <v>1912</v>
      </c>
      <c r="L406" s="153">
        <v>1781</v>
      </c>
      <c r="M406" s="153">
        <v>1650</v>
      </c>
    </row>
    <row r="407" spans="1:13" x14ac:dyDescent="0.3">
      <c r="A407" s="30">
        <v>2027</v>
      </c>
      <c r="C407" s="153">
        <v>12845</v>
      </c>
      <c r="D407" s="153">
        <v>11972</v>
      </c>
      <c r="E407" s="153">
        <v>11100</v>
      </c>
      <c r="G407" s="153">
        <v>2297</v>
      </c>
      <c r="H407" s="153">
        <v>2146</v>
      </c>
      <c r="I407" s="153">
        <v>1995</v>
      </c>
      <c r="K407" s="153">
        <v>1929</v>
      </c>
      <c r="L407" s="153">
        <v>1787</v>
      </c>
      <c r="M407" s="153">
        <v>1645</v>
      </c>
    </row>
    <row r="408" spans="1:13" x14ac:dyDescent="0.3">
      <c r="A408" s="30">
        <v>2028</v>
      </c>
      <c r="C408" s="153">
        <v>13108</v>
      </c>
      <c r="D408" s="153">
        <v>12165</v>
      </c>
      <c r="E408" s="153">
        <v>11222</v>
      </c>
      <c r="G408" s="153">
        <v>2322</v>
      </c>
      <c r="H408" s="153">
        <v>2162</v>
      </c>
      <c r="I408" s="153">
        <v>2003</v>
      </c>
      <c r="K408" s="153">
        <v>1947</v>
      </c>
      <c r="L408" s="153">
        <v>1794</v>
      </c>
      <c r="M408" s="153">
        <v>1641</v>
      </c>
    </row>
    <row r="410" spans="1:13" x14ac:dyDescent="0.3">
      <c r="A410" s="32" t="s">
        <v>401</v>
      </c>
    </row>
    <row r="411" spans="1:13" x14ac:dyDescent="0.3">
      <c r="A411" s="30">
        <v>2019</v>
      </c>
      <c r="C411" s="153">
        <v>10535</v>
      </c>
      <c r="D411" s="153">
        <v>10301</v>
      </c>
      <c r="E411" s="153">
        <v>10068</v>
      </c>
      <c r="G411" s="153">
        <v>1964</v>
      </c>
      <c r="H411" s="153">
        <v>1929</v>
      </c>
      <c r="I411" s="153">
        <v>1894</v>
      </c>
      <c r="K411" s="153">
        <v>1681</v>
      </c>
      <c r="L411" s="153">
        <v>1645</v>
      </c>
      <c r="M411" s="153">
        <v>1609</v>
      </c>
    </row>
    <row r="412" spans="1:13" x14ac:dyDescent="0.3">
      <c r="A412" s="30">
        <v>2020</v>
      </c>
      <c r="C412" s="153">
        <v>10598</v>
      </c>
      <c r="D412" s="153">
        <v>10253</v>
      </c>
      <c r="E412" s="153">
        <v>9908</v>
      </c>
      <c r="G412" s="153">
        <v>1979</v>
      </c>
      <c r="H412" s="153">
        <v>1921</v>
      </c>
      <c r="I412" s="153">
        <v>1864</v>
      </c>
      <c r="K412" s="153">
        <v>1693</v>
      </c>
      <c r="L412" s="153">
        <v>1637</v>
      </c>
      <c r="M412" s="153">
        <v>1581</v>
      </c>
    </row>
    <row r="413" spans="1:13" x14ac:dyDescent="0.3">
      <c r="A413" s="30">
        <v>2021</v>
      </c>
      <c r="C413" s="153">
        <v>10674</v>
      </c>
      <c r="D413" s="153">
        <v>10243</v>
      </c>
      <c r="E413" s="153">
        <v>9812</v>
      </c>
      <c r="G413" s="153">
        <v>1996</v>
      </c>
      <c r="H413" s="153">
        <v>1918</v>
      </c>
      <c r="I413" s="153">
        <v>1841</v>
      </c>
      <c r="K413" s="153">
        <v>1701</v>
      </c>
      <c r="L413" s="153">
        <v>1630</v>
      </c>
      <c r="M413" s="153">
        <v>1559</v>
      </c>
    </row>
    <row r="414" spans="1:13" x14ac:dyDescent="0.3">
      <c r="A414" s="30">
        <v>2022</v>
      </c>
      <c r="C414" s="153">
        <v>10832</v>
      </c>
      <c r="D414" s="153">
        <v>10314</v>
      </c>
      <c r="E414" s="153">
        <v>9797</v>
      </c>
      <c r="G414" s="153">
        <v>2012</v>
      </c>
      <c r="H414" s="153">
        <v>1918</v>
      </c>
      <c r="I414" s="153">
        <v>1824</v>
      </c>
      <c r="K414" s="153">
        <v>1709</v>
      </c>
      <c r="L414" s="153">
        <v>1624</v>
      </c>
      <c r="M414" s="153">
        <v>1540</v>
      </c>
    </row>
    <row r="415" spans="1:13" x14ac:dyDescent="0.3">
      <c r="A415" s="30">
        <v>2023</v>
      </c>
      <c r="C415" s="153">
        <v>10959</v>
      </c>
      <c r="D415" s="153">
        <v>10364</v>
      </c>
      <c r="E415" s="153">
        <v>9770</v>
      </c>
      <c r="G415" s="153">
        <v>2028</v>
      </c>
      <c r="H415" s="153">
        <v>1920</v>
      </c>
      <c r="I415" s="153">
        <v>1812</v>
      </c>
      <c r="K415" s="153">
        <v>1717</v>
      </c>
      <c r="L415" s="153">
        <v>1620</v>
      </c>
      <c r="M415" s="153">
        <v>1523</v>
      </c>
    </row>
    <row r="416" spans="1:13" x14ac:dyDescent="0.3">
      <c r="A416" s="30">
        <v>2024</v>
      </c>
      <c r="C416" s="153">
        <v>11126</v>
      </c>
      <c r="D416" s="153">
        <v>10457</v>
      </c>
      <c r="E416" s="153">
        <v>9787</v>
      </c>
      <c r="G416" s="153">
        <v>2043</v>
      </c>
      <c r="H416" s="153">
        <v>1923</v>
      </c>
      <c r="I416" s="153">
        <v>1802</v>
      </c>
      <c r="K416" s="153">
        <v>1725</v>
      </c>
      <c r="L416" s="153">
        <v>1616</v>
      </c>
      <c r="M416" s="153">
        <v>1506</v>
      </c>
    </row>
    <row r="417" spans="1:13" x14ac:dyDescent="0.3">
      <c r="A417" s="30">
        <v>2025</v>
      </c>
      <c r="C417" s="153">
        <v>11220</v>
      </c>
      <c r="D417" s="153">
        <v>10481</v>
      </c>
      <c r="E417" s="153">
        <v>9742</v>
      </c>
      <c r="G417" s="153">
        <v>2058</v>
      </c>
      <c r="H417" s="153">
        <v>1926</v>
      </c>
      <c r="I417" s="153">
        <v>1794</v>
      </c>
      <c r="K417" s="153">
        <v>1735</v>
      </c>
      <c r="L417" s="153">
        <v>1614</v>
      </c>
      <c r="M417" s="153">
        <v>1494</v>
      </c>
    </row>
    <row r="418" spans="1:13" x14ac:dyDescent="0.3">
      <c r="A418" s="30">
        <v>2026</v>
      </c>
      <c r="C418" s="153">
        <v>11357</v>
      </c>
      <c r="D418" s="153">
        <v>10551</v>
      </c>
      <c r="E418" s="153">
        <v>9745</v>
      </c>
      <c r="G418" s="153">
        <v>2074</v>
      </c>
      <c r="H418" s="153">
        <v>1932</v>
      </c>
      <c r="I418" s="153">
        <v>1790</v>
      </c>
      <c r="K418" s="153">
        <v>1745</v>
      </c>
      <c r="L418" s="153">
        <v>1614</v>
      </c>
      <c r="M418" s="153">
        <v>1482</v>
      </c>
    </row>
    <row r="419" spans="1:13" x14ac:dyDescent="0.3">
      <c r="A419" s="30">
        <v>2027</v>
      </c>
      <c r="C419" s="153">
        <v>11511</v>
      </c>
      <c r="D419" s="153">
        <v>10638</v>
      </c>
      <c r="E419" s="153">
        <v>9766</v>
      </c>
      <c r="G419" s="153">
        <v>2090</v>
      </c>
      <c r="H419" s="153">
        <v>1939</v>
      </c>
      <c r="I419" s="153">
        <v>1788</v>
      </c>
      <c r="K419" s="153">
        <v>1756</v>
      </c>
      <c r="L419" s="153">
        <v>1613</v>
      </c>
      <c r="M419" s="153">
        <v>1471</v>
      </c>
    </row>
    <row r="420" spans="1:13" x14ac:dyDescent="0.3">
      <c r="A420" s="30">
        <v>2028</v>
      </c>
      <c r="C420" s="153">
        <v>11730</v>
      </c>
      <c r="D420" s="153">
        <v>10788</v>
      </c>
      <c r="E420" s="153">
        <v>9845</v>
      </c>
      <c r="G420" s="153">
        <v>2109</v>
      </c>
      <c r="H420" s="153">
        <v>1949</v>
      </c>
      <c r="I420" s="153">
        <v>1789</v>
      </c>
      <c r="K420" s="153">
        <v>1768</v>
      </c>
      <c r="L420" s="153">
        <v>1615</v>
      </c>
      <c r="M420" s="153">
        <v>1463</v>
      </c>
    </row>
    <row r="423" spans="1:13" x14ac:dyDescent="0.3">
      <c r="A423" s="32"/>
      <c r="B423" s="32"/>
      <c r="C423" s="154" t="s">
        <v>82</v>
      </c>
      <c r="D423" s="154"/>
      <c r="E423" s="154"/>
      <c r="F423" s="154"/>
      <c r="G423" s="154" t="s">
        <v>373</v>
      </c>
      <c r="H423" s="154"/>
      <c r="I423" s="154"/>
      <c r="J423" s="154"/>
      <c r="K423" s="154" t="s">
        <v>372</v>
      </c>
      <c r="L423" s="154"/>
      <c r="M423" s="154"/>
    </row>
    <row r="424" spans="1:13" x14ac:dyDescent="0.3">
      <c r="A424" s="32" t="s">
        <v>150</v>
      </c>
      <c r="B424" s="32"/>
      <c r="C424" s="154" t="s">
        <v>370</v>
      </c>
      <c r="D424" s="154" t="s">
        <v>369</v>
      </c>
      <c r="E424" s="154" t="s">
        <v>368</v>
      </c>
      <c r="F424" s="154"/>
      <c r="G424" s="154" t="s">
        <v>370</v>
      </c>
      <c r="H424" s="154" t="s">
        <v>369</v>
      </c>
      <c r="I424" s="154" t="s">
        <v>368</v>
      </c>
      <c r="J424" s="154"/>
      <c r="K424" s="154" t="s">
        <v>370</v>
      </c>
      <c r="L424" s="154" t="s">
        <v>369</v>
      </c>
      <c r="M424" s="154" t="s">
        <v>368</v>
      </c>
    </row>
    <row r="425" spans="1:13" x14ac:dyDescent="0.3">
      <c r="A425" s="30">
        <v>2019</v>
      </c>
      <c r="C425" s="153">
        <v>8064</v>
      </c>
      <c r="D425" s="153">
        <v>7897</v>
      </c>
      <c r="E425" s="153">
        <v>7730</v>
      </c>
      <c r="G425" s="153">
        <v>1336</v>
      </c>
      <c r="H425" s="153">
        <v>1314</v>
      </c>
      <c r="I425" s="153">
        <v>1292</v>
      </c>
      <c r="K425" s="153">
        <v>1292</v>
      </c>
      <c r="L425" s="153">
        <v>1266</v>
      </c>
      <c r="M425" s="153">
        <v>1240</v>
      </c>
    </row>
    <row r="426" spans="1:13" x14ac:dyDescent="0.3">
      <c r="A426" s="30">
        <v>2020</v>
      </c>
      <c r="C426" s="153">
        <v>8189</v>
      </c>
      <c r="D426" s="153">
        <v>7943</v>
      </c>
      <c r="E426" s="153">
        <v>7697</v>
      </c>
      <c r="G426" s="153">
        <v>1357</v>
      </c>
      <c r="H426" s="153">
        <v>1320</v>
      </c>
      <c r="I426" s="153">
        <v>1283</v>
      </c>
      <c r="K426" s="153">
        <v>1315</v>
      </c>
      <c r="L426" s="153">
        <v>1274</v>
      </c>
      <c r="M426" s="153">
        <v>1233</v>
      </c>
    </row>
    <row r="427" spans="1:13" x14ac:dyDescent="0.3">
      <c r="A427" s="30">
        <v>2021</v>
      </c>
      <c r="C427" s="153">
        <v>8295</v>
      </c>
      <c r="D427" s="153">
        <v>7989</v>
      </c>
      <c r="E427" s="153">
        <v>7683</v>
      </c>
      <c r="G427" s="153">
        <v>1377</v>
      </c>
      <c r="H427" s="153">
        <v>1328</v>
      </c>
      <c r="I427" s="153">
        <v>1279</v>
      </c>
      <c r="K427" s="153">
        <v>1333</v>
      </c>
      <c r="L427" s="153">
        <v>1281</v>
      </c>
      <c r="M427" s="153">
        <v>1229</v>
      </c>
    </row>
    <row r="428" spans="1:13" x14ac:dyDescent="0.3">
      <c r="A428" s="30">
        <v>2022</v>
      </c>
      <c r="C428" s="153">
        <v>8438</v>
      </c>
      <c r="D428" s="153">
        <v>8072</v>
      </c>
      <c r="E428" s="153">
        <v>7706</v>
      </c>
      <c r="G428" s="153">
        <v>1396</v>
      </c>
      <c r="H428" s="153">
        <v>1336</v>
      </c>
      <c r="I428" s="153">
        <v>1276</v>
      </c>
      <c r="K428" s="153">
        <v>1349</v>
      </c>
      <c r="L428" s="153">
        <v>1287</v>
      </c>
      <c r="M428" s="153">
        <v>1225</v>
      </c>
    </row>
    <row r="429" spans="1:13" x14ac:dyDescent="0.3">
      <c r="A429" s="30">
        <v>2023</v>
      </c>
      <c r="C429" s="153">
        <v>8558</v>
      </c>
      <c r="D429" s="153">
        <v>8140</v>
      </c>
      <c r="E429" s="153">
        <v>7722</v>
      </c>
      <c r="G429" s="153">
        <v>1412</v>
      </c>
      <c r="H429" s="153">
        <v>1344</v>
      </c>
      <c r="I429" s="153">
        <v>1276</v>
      </c>
      <c r="K429" s="153">
        <v>1366</v>
      </c>
      <c r="L429" s="153">
        <v>1294</v>
      </c>
      <c r="M429" s="153">
        <v>1222</v>
      </c>
    </row>
    <row r="430" spans="1:13" x14ac:dyDescent="0.3">
      <c r="A430" s="30">
        <v>2024</v>
      </c>
      <c r="C430" s="153">
        <v>8698</v>
      </c>
      <c r="D430" s="153">
        <v>8230</v>
      </c>
      <c r="E430" s="153">
        <v>7762</v>
      </c>
      <c r="G430" s="153">
        <v>1428</v>
      </c>
      <c r="H430" s="153">
        <v>1352</v>
      </c>
      <c r="I430" s="153">
        <v>1276</v>
      </c>
      <c r="K430" s="153">
        <v>1382</v>
      </c>
      <c r="L430" s="153">
        <v>1301</v>
      </c>
      <c r="M430" s="153">
        <v>1220</v>
      </c>
    </row>
    <row r="431" spans="1:13" x14ac:dyDescent="0.3">
      <c r="A431" s="30">
        <v>2025</v>
      </c>
      <c r="C431" s="153">
        <v>8785</v>
      </c>
      <c r="D431" s="153">
        <v>8270</v>
      </c>
      <c r="E431" s="153">
        <v>7755</v>
      </c>
      <c r="G431" s="153">
        <v>1442</v>
      </c>
      <c r="H431" s="153">
        <v>1359</v>
      </c>
      <c r="I431" s="153">
        <v>1276</v>
      </c>
      <c r="K431" s="153">
        <v>1397</v>
      </c>
      <c r="L431" s="153">
        <v>1308</v>
      </c>
      <c r="M431" s="153">
        <v>1219</v>
      </c>
    </row>
    <row r="432" spans="1:13" x14ac:dyDescent="0.3">
      <c r="A432" s="30">
        <v>2026</v>
      </c>
      <c r="C432" s="153">
        <v>8890</v>
      </c>
      <c r="D432" s="153">
        <v>8331</v>
      </c>
      <c r="E432" s="153">
        <v>7772</v>
      </c>
      <c r="G432" s="153">
        <v>1456</v>
      </c>
      <c r="H432" s="153">
        <v>1367</v>
      </c>
      <c r="I432" s="153">
        <v>1278</v>
      </c>
      <c r="K432" s="153">
        <v>1412</v>
      </c>
      <c r="L432" s="153">
        <v>1315</v>
      </c>
      <c r="M432" s="153">
        <v>1218</v>
      </c>
    </row>
    <row r="433" spans="1:13" x14ac:dyDescent="0.3">
      <c r="A433" s="30">
        <v>2027</v>
      </c>
      <c r="C433" s="153">
        <v>8996</v>
      </c>
      <c r="D433" s="153">
        <v>8394</v>
      </c>
      <c r="E433" s="153">
        <v>7792</v>
      </c>
      <c r="G433" s="153">
        <v>1469</v>
      </c>
      <c r="H433" s="153">
        <v>1374</v>
      </c>
      <c r="I433" s="153">
        <v>1279</v>
      </c>
      <c r="K433" s="153">
        <v>1427</v>
      </c>
      <c r="L433" s="153">
        <v>1322</v>
      </c>
      <c r="M433" s="153">
        <v>1217</v>
      </c>
    </row>
    <row r="434" spans="1:13" x14ac:dyDescent="0.3">
      <c r="A434" s="30">
        <v>2028</v>
      </c>
      <c r="C434" s="153">
        <v>9135</v>
      </c>
      <c r="D434" s="153">
        <v>8488</v>
      </c>
      <c r="E434" s="153">
        <v>7841</v>
      </c>
      <c r="G434" s="153">
        <v>1483</v>
      </c>
      <c r="H434" s="153">
        <v>1383</v>
      </c>
      <c r="I434" s="153">
        <v>1283</v>
      </c>
      <c r="K434" s="153">
        <v>1442</v>
      </c>
      <c r="L434" s="153">
        <v>1329</v>
      </c>
      <c r="M434" s="153">
        <v>1216</v>
      </c>
    </row>
    <row r="436" spans="1:13" x14ac:dyDescent="0.3">
      <c r="A436" s="32" t="s">
        <v>400</v>
      </c>
    </row>
    <row r="437" spans="1:13" x14ac:dyDescent="0.3">
      <c r="A437" s="30">
        <v>2019</v>
      </c>
      <c r="C437" s="153">
        <v>7690</v>
      </c>
      <c r="D437" s="153">
        <v>7523</v>
      </c>
      <c r="E437" s="153">
        <v>7355</v>
      </c>
      <c r="G437" s="153">
        <v>1225</v>
      </c>
      <c r="H437" s="153">
        <v>1203</v>
      </c>
      <c r="I437" s="153">
        <v>1181</v>
      </c>
      <c r="K437" s="153">
        <v>1292</v>
      </c>
      <c r="L437" s="153">
        <v>1266</v>
      </c>
      <c r="M437" s="153">
        <v>1240</v>
      </c>
    </row>
    <row r="438" spans="1:13" x14ac:dyDescent="0.3">
      <c r="A438" s="30">
        <v>2020</v>
      </c>
      <c r="C438" s="153">
        <v>7781</v>
      </c>
      <c r="D438" s="153">
        <v>7535</v>
      </c>
      <c r="E438" s="153">
        <v>7289</v>
      </c>
      <c r="G438" s="153">
        <v>1241</v>
      </c>
      <c r="H438" s="153">
        <v>1204</v>
      </c>
      <c r="I438" s="153">
        <v>1167</v>
      </c>
      <c r="K438" s="153">
        <v>1315</v>
      </c>
      <c r="L438" s="153">
        <v>1274</v>
      </c>
      <c r="M438" s="153">
        <v>1233</v>
      </c>
    </row>
    <row r="439" spans="1:13" x14ac:dyDescent="0.3">
      <c r="A439" s="30">
        <v>2021</v>
      </c>
      <c r="C439" s="153">
        <v>7863</v>
      </c>
      <c r="D439" s="153">
        <v>7557</v>
      </c>
      <c r="E439" s="153">
        <v>7250</v>
      </c>
      <c r="G439" s="153">
        <v>1259</v>
      </c>
      <c r="H439" s="153">
        <v>1210</v>
      </c>
      <c r="I439" s="153">
        <v>1161</v>
      </c>
      <c r="K439" s="153">
        <v>1333</v>
      </c>
      <c r="L439" s="153">
        <v>1281</v>
      </c>
      <c r="M439" s="153">
        <v>1229</v>
      </c>
    </row>
    <row r="440" spans="1:13" x14ac:dyDescent="0.3">
      <c r="A440" s="30">
        <v>2022</v>
      </c>
      <c r="C440" s="153">
        <v>7984</v>
      </c>
      <c r="D440" s="153">
        <v>7618</v>
      </c>
      <c r="E440" s="153">
        <v>7252</v>
      </c>
      <c r="G440" s="153">
        <v>1276</v>
      </c>
      <c r="H440" s="153">
        <v>1217</v>
      </c>
      <c r="I440" s="153">
        <v>1157</v>
      </c>
      <c r="K440" s="153">
        <v>1349</v>
      </c>
      <c r="L440" s="153">
        <v>1287</v>
      </c>
      <c r="M440" s="153">
        <v>1225</v>
      </c>
    </row>
    <row r="441" spans="1:13" x14ac:dyDescent="0.3">
      <c r="A441" s="30">
        <v>2023</v>
      </c>
      <c r="C441" s="153">
        <v>8084</v>
      </c>
      <c r="D441" s="153">
        <v>7665</v>
      </c>
      <c r="E441" s="153">
        <v>7247</v>
      </c>
      <c r="G441" s="153">
        <v>1293</v>
      </c>
      <c r="H441" s="153">
        <v>1225</v>
      </c>
      <c r="I441" s="153">
        <v>1156</v>
      </c>
      <c r="K441" s="153">
        <v>1366</v>
      </c>
      <c r="L441" s="153">
        <v>1294</v>
      </c>
      <c r="M441" s="153">
        <v>1222</v>
      </c>
    </row>
    <row r="442" spans="1:13" x14ac:dyDescent="0.3">
      <c r="A442" s="30">
        <v>2024</v>
      </c>
      <c r="C442" s="153">
        <v>8199</v>
      </c>
      <c r="D442" s="153">
        <v>7731</v>
      </c>
      <c r="E442" s="153">
        <v>7262</v>
      </c>
      <c r="G442" s="153">
        <v>1307</v>
      </c>
      <c r="H442" s="153">
        <v>1231</v>
      </c>
      <c r="I442" s="153">
        <v>1155</v>
      </c>
      <c r="K442" s="153">
        <v>1382</v>
      </c>
      <c r="L442" s="153">
        <v>1301</v>
      </c>
      <c r="M442" s="153">
        <v>1220</v>
      </c>
    </row>
    <row r="443" spans="1:13" x14ac:dyDescent="0.3">
      <c r="A443" s="30">
        <v>2025</v>
      </c>
      <c r="C443" s="153">
        <v>8262</v>
      </c>
      <c r="D443" s="153">
        <v>7748</v>
      </c>
      <c r="E443" s="153">
        <v>7233</v>
      </c>
      <c r="G443" s="153">
        <v>1320</v>
      </c>
      <c r="H443" s="153">
        <v>1237</v>
      </c>
      <c r="I443" s="153">
        <v>1154</v>
      </c>
      <c r="K443" s="153">
        <v>1397</v>
      </c>
      <c r="L443" s="153">
        <v>1308</v>
      </c>
      <c r="M443" s="153">
        <v>1219</v>
      </c>
    </row>
    <row r="444" spans="1:13" x14ac:dyDescent="0.3">
      <c r="A444" s="30">
        <v>2026</v>
      </c>
      <c r="C444" s="153">
        <v>8343</v>
      </c>
      <c r="D444" s="153">
        <v>7785</v>
      </c>
      <c r="E444" s="153">
        <v>7226</v>
      </c>
      <c r="G444" s="153">
        <v>1333</v>
      </c>
      <c r="H444" s="153">
        <v>1244</v>
      </c>
      <c r="I444" s="153">
        <v>1155</v>
      </c>
      <c r="K444" s="153">
        <v>1412</v>
      </c>
      <c r="L444" s="153">
        <v>1315</v>
      </c>
      <c r="M444" s="153">
        <v>1218</v>
      </c>
    </row>
    <row r="445" spans="1:13" x14ac:dyDescent="0.3">
      <c r="A445" s="30">
        <v>2027</v>
      </c>
      <c r="C445" s="153">
        <v>8426</v>
      </c>
      <c r="D445" s="153">
        <v>7824</v>
      </c>
      <c r="E445" s="153">
        <v>7222</v>
      </c>
      <c r="G445" s="153">
        <v>1344</v>
      </c>
      <c r="H445" s="153">
        <v>1250</v>
      </c>
      <c r="I445" s="153">
        <v>1155</v>
      </c>
      <c r="K445" s="153">
        <v>1427</v>
      </c>
      <c r="L445" s="153">
        <v>1322</v>
      </c>
      <c r="M445" s="153">
        <v>1217</v>
      </c>
    </row>
    <row r="446" spans="1:13" x14ac:dyDescent="0.3">
      <c r="A446" s="30">
        <v>2028</v>
      </c>
      <c r="C446" s="153">
        <v>8540</v>
      </c>
      <c r="D446" s="153">
        <v>7894</v>
      </c>
      <c r="E446" s="153">
        <v>7247</v>
      </c>
      <c r="G446" s="153">
        <v>1358</v>
      </c>
      <c r="H446" s="153">
        <v>1258</v>
      </c>
      <c r="I446" s="153">
        <v>1158</v>
      </c>
      <c r="K446" s="153">
        <v>1442</v>
      </c>
      <c r="L446" s="153">
        <v>1329</v>
      </c>
      <c r="M446" s="153">
        <v>1216</v>
      </c>
    </row>
    <row r="448" spans="1:13" x14ac:dyDescent="0.3">
      <c r="A448" s="32" t="s">
        <v>399</v>
      </c>
    </row>
    <row r="449" spans="1:13" x14ac:dyDescent="0.3">
      <c r="A449" s="30">
        <v>2019</v>
      </c>
      <c r="C449" s="153">
        <v>6835</v>
      </c>
      <c r="D449" s="153">
        <v>6668</v>
      </c>
      <c r="E449" s="153">
        <v>6501</v>
      </c>
      <c r="G449" s="153">
        <v>1097</v>
      </c>
      <c r="H449" s="153">
        <v>1075</v>
      </c>
      <c r="I449" s="153">
        <v>1052</v>
      </c>
      <c r="K449" s="153">
        <v>1153</v>
      </c>
      <c r="L449" s="153">
        <v>1127</v>
      </c>
      <c r="M449" s="153">
        <v>1100</v>
      </c>
    </row>
    <row r="450" spans="1:13" x14ac:dyDescent="0.3">
      <c r="A450" s="30">
        <v>2020</v>
      </c>
      <c r="C450" s="153">
        <v>6777</v>
      </c>
      <c r="D450" s="153">
        <v>6530</v>
      </c>
      <c r="E450" s="153">
        <v>6284</v>
      </c>
      <c r="G450" s="153">
        <v>1095</v>
      </c>
      <c r="H450" s="153">
        <v>1058</v>
      </c>
      <c r="I450" s="153">
        <v>1022</v>
      </c>
      <c r="K450" s="153">
        <v>1159</v>
      </c>
      <c r="L450" s="153">
        <v>1118</v>
      </c>
      <c r="M450" s="153">
        <v>1077</v>
      </c>
    </row>
    <row r="451" spans="1:13" x14ac:dyDescent="0.3">
      <c r="A451" s="30">
        <v>2021</v>
      </c>
      <c r="C451" s="153">
        <v>6718</v>
      </c>
      <c r="D451" s="153">
        <v>6412</v>
      </c>
      <c r="E451" s="153">
        <v>6105</v>
      </c>
      <c r="G451" s="153">
        <v>1097</v>
      </c>
      <c r="H451" s="153">
        <v>1048</v>
      </c>
      <c r="I451" s="153">
        <v>999</v>
      </c>
      <c r="K451" s="153">
        <v>1162</v>
      </c>
      <c r="L451" s="153">
        <v>1110</v>
      </c>
      <c r="M451" s="153">
        <v>1058</v>
      </c>
    </row>
    <row r="452" spans="1:13" x14ac:dyDescent="0.3">
      <c r="A452" s="30">
        <v>2022</v>
      </c>
      <c r="C452" s="153">
        <v>6710</v>
      </c>
      <c r="D452" s="153">
        <v>6344</v>
      </c>
      <c r="E452" s="153">
        <v>5978</v>
      </c>
      <c r="G452" s="153">
        <v>1100</v>
      </c>
      <c r="H452" s="153">
        <v>1040</v>
      </c>
      <c r="I452" s="153">
        <v>981</v>
      </c>
      <c r="K452" s="153">
        <v>1164</v>
      </c>
      <c r="L452" s="153">
        <v>1102</v>
      </c>
      <c r="M452" s="153">
        <v>1040</v>
      </c>
    </row>
    <row r="453" spans="1:13" x14ac:dyDescent="0.3">
      <c r="A453" s="30">
        <v>2023</v>
      </c>
      <c r="C453" s="153">
        <v>6694</v>
      </c>
      <c r="D453" s="153">
        <v>6276</v>
      </c>
      <c r="E453" s="153">
        <v>5857</v>
      </c>
      <c r="G453" s="153">
        <v>1103</v>
      </c>
      <c r="H453" s="153">
        <v>1035</v>
      </c>
      <c r="I453" s="153">
        <v>966</v>
      </c>
      <c r="K453" s="153">
        <v>1168</v>
      </c>
      <c r="L453" s="153">
        <v>1096</v>
      </c>
      <c r="M453" s="153">
        <v>1025</v>
      </c>
    </row>
    <row r="454" spans="1:13" x14ac:dyDescent="0.3">
      <c r="A454" s="30">
        <v>2024</v>
      </c>
      <c r="C454" s="153">
        <v>6706</v>
      </c>
      <c r="D454" s="153">
        <v>6238</v>
      </c>
      <c r="E454" s="153">
        <v>5769</v>
      </c>
      <c r="G454" s="153">
        <v>1106</v>
      </c>
      <c r="H454" s="153">
        <v>1030</v>
      </c>
      <c r="I454" s="153">
        <v>953</v>
      </c>
      <c r="K454" s="153">
        <v>1173</v>
      </c>
      <c r="L454" s="153">
        <v>1092</v>
      </c>
      <c r="M454" s="153">
        <v>1012</v>
      </c>
    </row>
    <row r="455" spans="1:13" x14ac:dyDescent="0.3">
      <c r="A455" s="30">
        <v>2025</v>
      </c>
      <c r="C455" s="153">
        <v>6678</v>
      </c>
      <c r="D455" s="153">
        <v>6163</v>
      </c>
      <c r="E455" s="153">
        <v>5649</v>
      </c>
      <c r="G455" s="153">
        <v>1108</v>
      </c>
      <c r="H455" s="153">
        <v>1025</v>
      </c>
      <c r="I455" s="153">
        <v>942</v>
      </c>
      <c r="K455" s="153">
        <v>1178</v>
      </c>
      <c r="L455" s="153">
        <v>1089</v>
      </c>
      <c r="M455" s="153">
        <v>1001</v>
      </c>
    </row>
    <row r="456" spans="1:13" x14ac:dyDescent="0.3">
      <c r="A456" s="30">
        <v>2026</v>
      </c>
      <c r="C456" s="153">
        <v>6681</v>
      </c>
      <c r="D456" s="153">
        <v>6122</v>
      </c>
      <c r="E456" s="153">
        <v>5564</v>
      </c>
      <c r="G456" s="153">
        <v>1112</v>
      </c>
      <c r="H456" s="153">
        <v>1022</v>
      </c>
      <c r="I456" s="153">
        <v>933</v>
      </c>
      <c r="K456" s="153">
        <v>1185</v>
      </c>
      <c r="L456" s="153">
        <v>1088</v>
      </c>
      <c r="M456" s="153">
        <v>991</v>
      </c>
    </row>
    <row r="457" spans="1:13" x14ac:dyDescent="0.3">
      <c r="A457" s="30">
        <v>2027</v>
      </c>
      <c r="C457" s="153">
        <v>6698</v>
      </c>
      <c r="D457" s="153">
        <v>6096</v>
      </c>
      <c r="E457" s="153">
        <v>5495</v>
      </c>
      <c r="G457" s="153">
        <v>1116</v>
      </c>
      <c r="H457" s="153">
        <v>1021</v>
      </c>
      <c r="I457" s="153">
        <v>926</v>
      </c>
      <c r="K457" s="153">
        <v>1193</v>
      </c>
      <c r="L457" s="153">
        <v>1088</v>
      </c>
      <c r="M457" s="153">
        <v>983</v>
      </c>
    </row>
    <row r="458" spans="1:13" x14ac:dyDescent="0.3">
      <c r="A458" s="30">
        <v>2028</v>
      </c>
      <c r="C458" s="153">
        <v>6757</v>
      </c>
      <c r="D458" s="153">
        <v>6111</v>
      </c>
      <c r="E458" s="153">
        <v>5464</v>
      </c>
      <c r="G458" s="153">
        <v>1123</v>
      </c>
      <c r="H458" s="153">
        <v>1023</v>
      </c>
      <c r="I458" s="153">
        <v>923</v>
      </c>
      <c r="K458" s="153">
        <v>1202</v>
      </c>
      <c r="L458" s="153">
        <v>1089</v>
      </c>
      <c r="M458" s="153">
        <v>976</v>
      </c>
    </row>
    <row r="461" spans="1:13" x14ac:dyDescent="0.3">
      <c r="A461" s="32"/>
      <c r="B461" s="32"/>
      <c r="C461" s="154" t="s">
        <v>82</v>
      </c>
      <c r="D461" s="154"/>
      <c r="E461" s="154"/>
      <c r="F461" s="154"/>
      <c r="G461" s="154" t="s">
        <v>373</v>
      </c>
      <c r="H461" s="154"/>
      <c r="I461" s="154"/>
      <c r="J461" s="154"/>
      <c r="K461" s="154" t="s">
        <v>372</v>
      </c>
      <c r="L461" s="154"/>
      <c r="M461" s="154"/>
    </row>
    <row r="462" spans="1:13" x14ac:dyDescent="0.3">
      <c r="A462" s="32" t="s">
        <v>398</v>
      </c>
      <c r="B462" s="32"/>
      <c r="C462" s="154" t="s">
        <v>370</v>
      </c>
      <c r="D462" s="154" t="s">
        <v>369</v>
      </c>
      <c r="E462" s="154" t="s">
        <v>368</v>
      </c>
      <c r="F462" s="154"/>
      <c r="G462" s="154" t="s">
        <v>370</v>
      </c>
      <c r="H462" s="154" t="s">
        <v>369</v>
      </c>
      <c r="I462" s="154" t="s">
        <v>368</v>
      </c>
      <c r="J462" s="154"/>
      <c r="K462" s="154" t="s">
        <v>370</v>
      </c>
      <c r="L462" s="154" t="s">
        <v>369</v>
      </c>
      <c r="M462" s="154" t="s">
        <v>368</v>
      </c>
    </row>
    <row r="463" spans="1:13" x14ac:dyDescent="0.3">
      <c r="A463" s="30">
        <v>2019</v>
      </c>
      <c r="C463" s="153">
        <v>32618</v>
      </c>
      <c r="D463" s="153">
        <v>31942</v>
      </c>
      <c r="E463" s="153">
        <v>31266</v>
      </c>
      <c r="G463" s="153">
        <v>6538</v>
      </c>
      <c r="H463" s="153">
        <v>6429</v>
      </c>
      <c r="I463" s="153">
        <v>6320</v>
      </c>
      <c r="K463" s="153">
        <v>5007</v>
      </c>
      <c r="L463" s="153">
        <v>4905</v>
      </c>
      <c r="M463" s="153">
        <v>4803</v>
      </c>
    </row>
    <row r="464" spans="1:13" x14ac:dyDescent="0.3">
      <c r="A464" s="30">
        <v>2020</v>
      </c>
      <c r="C464" s="153">
        <v>33172</v>
      </c>
      <c r="D464" s="153">
        <v>32175</v>
      </c>
      <c r="E464" s="153">
        <v>31178</v>
      </c>
      <c r="G464" s="153">
        <v>6664</v>
      </c>
      <c r="H464" s="153">
        <v>6484</v>
      </c>
      <c r="I464" s="153">
        <v>6304</v>
      </c>
      <c r="K464" s="153">
        <v>5100</v>
      </c>
      <c r="L464" s="153">
        <v>4941</v>
      </c>
      <c r="M464" s="153">
        <v>4782</v>
      </c>
    </row>
    <row r="465" spans="1:13" x14ac:dyDescent="0.3">
      <c r="A465" s="30">
        <v>2021</v>
      </c>
      <c r="C465" s="153">
        <v>33753</v>
      </c>
      <c r="D465" s="153">
        <v>32506</v>
      </c>
      <c r="E465" s="153">
        <v>31259</v>
      </c>
      <c r="G465" s="153">
        <v>6785</v>
      </c>
      <c r="H465" s="153">
        <v>6543</v>
      </c>
      <c r="I465" s="153">
        <v>6301</v>
      </c>
      <c r="K465" s="153">
        <v>5183</v>
      </c>
      <c r="L465" s="153">
        <v>4981</v>
      </c>
      <c r="M465" s="153">
        <v>4779</v>
      </c>
    </row>
    <row r="466" spans="1:13" x14ac:dyDescent="0.3">
      <c r="A466" s="30">
        <v>2022</v>
      </c>
      <c r="C466" s="153">
        <v>34539</v>
      </c>
      <c r="D466" s="153">
        <v>33041</v>
      </c>
      <c r="E466" s="153">
        <v>31543</v>
      </c>
      <c r="G466" s="153">
        <v>6897</v>
      </c>
      <c r="H466" s="153">
        <v>6603</v>
      </c>
      <c r="I466" s="153">
        <v>6309</v>
      </c>
      <c r="K466" s="153">
        <v>5261</v>
      </c>
      <c r="L466" s="153">
        <v>5019</v>
      </c>
      <c r="M466" s="153">
        <v>4777</v>
      </c>
    </row>
    <row r="467" spans="1:13" x14ac:dyDescent="0.3">
      <c r="A467" s="30">
        <v>2023</v>
      </c>
      <c r="C467" s="153">
        <v>35204</v>
      </c>
      <c r="D467" s="153">
        <v>33484</v>
      </c>
      <c r="E467" s="153">
        <v>31764</v>
      </c>
      <c r="G467" s="153">
        <v>7001</v>
      </c>
      <c r="H467" s="153">
        <v>6662</v>
      </c>
      <c r="I467" s="153">
        <v>6323</v>
      </c>
      <c r="K467" s="153">
        <v>5339</v>
      </c>
      <c r="L467" s="153">
        <v>5059</v>
      </c>
      <c r="M467" s="153">
        <v>4779</v>
      </c>
    </row>
    <row r="468" spans="1:13" x14ac:dyDescent="0.3">
      <c r="A468" s="30">
        <v>2024</v>
      </c>
      <c r="C468" s="153">
        <v>35953</v>
      </c>
      <c r="D468" s="153">
        <v>34017</v>
      </c>
      <c r="E468" s="153">
        <v>32081</v>
      </c>
      <c r="G468" s="153">
        <v>7101</v>
      </c>
      <c r="H468" s="153">
        <v>6722</v>
      </c>
      <c r="I468" s="153">
        <v>6343</v>
      </c>
      <c r="K468" s="153">
        <v>5412</v>
      </c>
      <c r="L468" s="153">
        <v>5096</v>
      </c>
      <c r="M468" s="153">
        <v>4780</v>
      </c>
    </row>
    <row r="469" spans="1:13" x14ac:dyDescent="0.3">
      <c r="A469" s="30">
        <v>2025</v>
      </c>
      <c r="C469" s="153">
        <v>36492</v>
      </c>
      <c r="D469" s="153">
        <v>34354</v>
      </c>
      <c r="E469" s="153">
        <v>32216</v>
      </c>
      <c r="G469" s="153">
        <v>7196</v>
      </c>
      <c r="H469" s="153">
        <v>6782</v>
      </c>
      <c r="I469" s="153">
        <v>6368</v>
      </c>
      <c r="K469" s="153">
        <v>5482</v>
      </c>
      <c r="L469" s="153">
        <v>5133</v>
      </c>
      <c r="M469" s="153">
        <v>4784</v>
      </c>
    </row>
    <row r="470" spans="1:13" x14ac:dyDescent="0.3">
      <c r="A470" s="30">
        <v>2026</v>
      </c>
      <c r="C470" s="153">
        <v>37098</v>
      </c>
      <c r="D470" s="153">
        <v>34767</v>
      </c>
      <c r="E470" s="153">
        <v>32436</v>
      </c>
      <c r="G470" s="153">
        <v>7287</v>
      </c>
      <c r="H470" s="153">
        <v>6841</v>
      </c>
      <c r="I470" s="153">
        <v>6395</v>
      </c>
      <c r="K470" s="153">
        <v>5553</v>
      </c>
      <c r="L470" s="153">
        <v>5171</v>
      </c>
      <c r="M470" s="153">
        <v>4789</v>
      </c>
    </row>
    <row r="471" spans="1:13" x14ac:dyDescent="0.3">
      <c r="A471" s="30">
        <v>2027</v>
      </c>
      <c r="C471" s="153">
        <v>37717</v>
      </c>
      <c r="D471" s="153">
        <v>35194</v>
      </c>
      <c r="E471" s="153">
        <v>32671</v>
      </c>
      <c r="G471" s="153">
        <v>7377</v>
      </c>
      <c r="H471" s="153">
        <v>6901</v>
      </c>
      <c r="I471" s="153">
        <v>6425</v>
      </c>
      <c r="K471" s="153">
        <v>5624</v>
      </c>
      <c r="L471" s="153">
        <v>5210</v>
      </c>
      <c r="M471" s="153">
        <v>4796</v>
      </c>
    </row>
    <row r="472" spans="1:13" x14ac:dyDescent="0.3">
      <c r="A472" s="30">
        <v>2028</v>
      </c>
      <c r="C472" s="153">
        <v>38474</v>
      </c>
      <c r="D472" s="153">
        <v>35751</v>
      </c>
      <c r="E472" s="153">
        <v>33028</v>
      </c>
      <c r="G472" s="153">
        <v>7464</v>
      </c>
      <c r="H472" s="153">
        <v>6960</v>
      </c>
      <c r="I472" s="153">
        <v>6456</v>
      </c>
      <c r="K472" s="153">
        <v>5695</v>
      </c>
      <c r="L472" s="153">
        <v>5249</v>
      </c>
      <c r="M472" s="153">
        <v>4803</v>
      </c>
    </row>
    <row r="474" spans="1:13" x14ac:dyDescent="0.3">
      <c r="A474" s="32" t="s">
        <v>397</v>
      </c>
    </row>
    <row r="475" spans="1:13" x14ac:dyDescent="0.3">
      <c r="A475" s="30">
        <v>2019</v>
      </c>
      <c r="C475" s="153">
        <v>32391</v>
      </c>
      <c r="D475" s="153">
        <v>31715</v>
      </c>
      <c r="E475" s="153">
        <v>31038</v>
      </c>
      <c r="G475" s="153">
        <v>6473</v>
      </c>
      <c r="H475" s="153">
        <v>6365</v>
      </c>
      <c r="I475" s="153">
        <v>6256</v>
      </c>
      <c r="K475" s="153">
        <v>5007</v>
      </c>
      <c r="L475" s="153">
        <v>4905</v>
      </c>
      <c r="M475" s="153">
        <v>4803</v>
      </c>
    </row>
    <row r="476" spans="1:13" x14ac:dyDescent="0.3">
      <c r="A476" s="30">
        <v>2020</v>
      </c>
      <c r="C476" s="153">
        <v>32903</v>
      </c>
      <c r="D476" s="153">
        <v>31905</v>
      </c>
      <c r="E476" s="153">
        <v>30908</v>
      </c>
      <c r="G476" s="153">
        <v>6591</v>
      </c>
      <c r="H476" s="153">
        <v>6411</v>
      </c>
      <c r="I476" s="153">
        <v>6231</v>
      </c>
      <c r="K476" s="153">
        <v>5100</v>
      </c>
      <c r="L476" s="153">
        <v>4941</v>
      </c>
      <c r="M476" s="153">
        <v>4782</v>
      </c>
    </row>
    <row r="477" spans="1:13" x14ac:dyDescent="0.3">
      <c r="A477" s="30">
        <v>2021</v>
      </c>
      <c r="C477" s="153">
        <v>33450</v>
      </c>
      <c r="D477" s="153">
        <v>32203</v>
      </c>
      <c r="E477" s="153">
        <v>30956</v>
      </c>
      <c r="G477" s="153">
        <v>6706</v>
      </c>
      <c r="H477" s="153">
        <v>6464</v>
      </c>
      <c r="I477" s="153">
        <v>6222</v>
      </c>
      <c r="K477" s="153">
        <v>5183</v>
      </c>
      <c r="L477" s="153">
        <v>4981</v>
      </c>
      <c r="M477" s="153">
        <v>4779</v>
      </c>
    </row>
    <row r="478" spans="1:13" x14ac:dyDescent="0.3">
      <c r="A478" s="30">
        <v>2022</v>
      </c>
      <c r="C478" s="153">
        <v>34206</v>
      </c>
      <c r="D478" s="153">
        <v>32708</v>
      </c>
      <c r="E478" s="153">
        <v>31210</v>
      </c>
      <c r="G478" s="153">
        <v>6814</v>
      </c>
      <c r="H478" s="153">
        <v>6520</v>
      </c>
      <c r="I478" s="153">
        <v>6225</v>
      </c>
      <c r="K478" s="153">
        <v>5261</v>
      </c>
      <c r="L478" s="153">
        <v>5019</v>
      </c>
      <c r="M478" s="153">
        <v>4777</v>
      </c>
    </row>
    <row r="479" spans="1:13" x14ac:dyDescent="0.3">
      <c r="A479" s="30">
        <v>2023</v>
      </c>
      <c r="C479" s="153">
        <v>34839</v>
      </c>
      <c r="D479" s="153">
        <v>33120</v>
      </c>
      <c r="E479" s="153">
        <v>31400</v>
      </c>
      <c r="G479" s="153">
        <v>6914</v>
      </c>
      <c r="H479" s="153">
        <v>6575</v>
      </c>
      <c r="I479" s="153">
        <v>6235</v>
      </c>
      <c r="K479" s="153">
        <v>5339</v>
      </c>
      <c r="L479" s="153">
        <v>5059</v>
      </c>
      <c r="M479" s="153">
        <v>4779</v>
      </c>
    </row>
    <row r="480" spans="1:13" x14ac:dyDescent="0.3">
      <c r="A480" s="30">
        <v>2024</v>
      </c>
      <c r="C480" s="153">
        <v>35559</v>
      </c>
      <c r="D480" s="153">
        <v>33623</v>
      </c>
      <c r="E480" s="153">
        <v>31687</v>
      </c>
      <c r="G480" s="153">
        <v>7010</v>
      </c>
      <c r="H480" s="153">
        <v>6631</v>
      </c>
      <c r="I480" s="153">
        <v>6253</v>
      </c>
      <c r="K480" s="153">
        <v>5412</v>
      </c>
      <c r="L480" s="153">
        <v>5096</v>
      </c>
      <c r="M480" s="153">
        <v>4780</v>
      </c>
    </row>
    <row r="481" spans="1:13" x14ac:dyDescent="0.3">
      <c r="A481" s="30">
        <v>2025</v>
      </c>
      <c r="C481" s="153">
        <v>36076</v>
      </c>
      <c r="D481" s="153">
        <v>33938</v>
      </c>
      <c r="E481" s="153">
        <v>31800</v>
      </c>
      <c r="G481" s="153">
        <v>7103</v>
      </c>
      <c r="H481" s="153">
        <v>6689</v>
      </c>
      <c r="I481" s="153">
        <v>6275</v>
      </c>
      <c r="K481" s="153">
        <v>5482</v>
      </c>
      <c r="L481" s="153">
        <v>5133</v>
      </c>
      <c r="M481" s="153">
        <v>4784</v>
      </c>
    </row>
    <row r="482" spans="1:13" x14ac:dyDescent="0.3">
      <c r="A482" s="30">
        <v>2026</v>
      </c>
      <c r="C482" s="153">
        <v>36662</v>
      </c>
      <c r="D482" s="153">
        <v>34331</v>
      </c>
      <c r="E482" s="153">
        <v>32000</v>
      </c>
      <c r="G482" s="153">
        <v>7194</v>
      </c>
      <c r="H482" s="153">
        <v>6747</v>
      </c>
      <c r="I482" s="153">
        <v>6301</v>
      </c>
      <c r="K482" s="153">
        <v>5553</v>
      </c>
      <c r="L482" s="153">
        <v>5171</v>
      </c>
      <c r="M482" s="153">
        <v>4789</v>
      </c>
    </row>
    <row r="483" spans="1:13" x14ac:dyDescent="0.3">
      <c r="A483" s="30">
        <v>2027</v>
      </c>
      <c r="C483" s="153">
        <v>37262</v>
      </c>
      <c r="D483" s="153">
        <v>34739</v>
      </c>
      <c r="E483" s="153">
        <v>32216</v>
      </c>
      <c r="G483" s="153">
        <v>7283</v>
      </c>
      <c r="H483" s="153">
        <v>6806</v>
      </c>
      <c r="I483" s="153">
        <v>6330</v>
      </c>
      <c r="K483" s="153">
        <v>5624</v>
      </c>
      <c r="L483" s="153">
        <v>5210</v>
      </c>
      <c r="M483" s="153">
        <v>4796</v>
      </c>
    </row>
    <row r="484" spans="1:13" x14ac:dyDescent="0.3">
      <c r="A484" s="30">
        <v>2028</v>
      </c>
      <c r="C484" s="153">
        <v>38000</v>
      </c>
      <c r="D484" s="153">
        <v>35277</v>
      </c>
      <c r="E484" s="153">
        <v>32553</v>
      </c>
      <c r="G484" s="153">
        <v>7369</v>
      </c>
      <c r="H484" s="153">
        <v>6865</v>
      </c>
      <c r="I484" s="153">
        <v>6361</v>
      </c>
      <c r="K484" s="153">
        <v>5695</v>
      </c>
      <c r="L484" s="153">
        <v>5249</v>
      </c>
      <c r="M484" s="153">
        <v>4803</v>
      </c>
    </row>
    <row r="486" spans="1:13" x14ac:dyDescent="0.3">
      <c r="A486" s="32" t="s">
        <v>396</v>
      </c>
    </row>
    <row r="487" spans="1:13" x14ac:dyDescent="0.3">
      <c r="A487" s="30">
        <v>2019</v>
      </c>
      <c r="C487" s="153">
        <v>28087</v>
      </c>
      <c r="D487" s="153">
        <v>27411</v>
      </c>
      <c r="E487" s="153">
        <v>26734</v>
      </c>
      <c r="G487" s="153">
        <v>5749</v>
      </c>
      <c r="H487" s="153">
        <v>5640</v>
      </c>
      <c r="I487" s="153">
        <v>5531</v>
      </c>
      <c r="K487" s="153">
        <v>4339</v>
      </c>
      <c r="L487" s="153">
        <v>4238</v>
      </c>
      <c r="M487" s="153">
        <v>4136</v>
      </c>
    </row>
    <row r="488" spans="1:13" x14ac:dyDescent="0.3">
      <c r="A488" s="30">
        <v>2020</v>
      </c>
      <c r="C488" s="153">
        <v>27780</v>
      </c>
      <c r="D488" s="153">
        <v>26782</v>
      </c>
      <c r="E488" s="153">
        <v>25785</v>
      </c>
      <c r="G488" s="153">
        <v>5749</v>
      </c>
      <c r="H488" s="153">
        <v>5568</v>
      </c>
      <c r="I488" s="153">
        <v>5388</v>
      </c>
      <c r="K488" s="153">
        <v>4323</v>
      </c>
      <c r="L488" s="153">
        <v>4164</v>
      </c>
      <c r="M488" s="153">
        <v>4005</v>
      </c>
    </row>
    <row r="489" spans="1:13" x14ac:dyDescent="0.3">
      <c r="A489" s="30">
        <v>2021</v>
      </c>
      <c r="C489" s="153">
        <v>27583</v>
      </c>
      <c r="D489" s="153">
        <v>26336</v>
      </c>
      <c r="E489" s="153">
        <v>25089</v>
      </c>
      <c r="G489" s="153">
        <v>5757</v>
      </c>
      <c r="H489" s="153">
        <v>5515</v>
      </c>
      <c r="I489" s="153">
        <v>5272</v>
      </c>
      <c r="K489" s="153">
        <v>4306</v>
      </c>
      <c r="L489" s="153">
        <v>4104</v>
      </c>
      <c r="M489" s="153">
        <v>3902</v>
      </c>
    </row>
    <row r="490" spans="1:13" x14ac:dyDescent="0.3">
      <c r="A490" s="30">
        <v>2022</v>
      </c>
      <c r="C490" s="153">
        <v>27663</v>
      </c>
      <c r="D490" s="153">
        <v>26165</v>
      </c>
      <c r="E490" s="153">
        <v>24667</v>
      </c>
      <c r="G490" s="153">
        <v>5767</v>
      </c>
      <c r="H490" s="153">
        <v>5473</v>
      </c>
      <c r="I490" s="153">
        <v>5179</v>
      </c>
      <c r="K490" s="153">
        <v>4293</v>
      </c>
      <c r="L490" s="153">
        <v>4052</v>
      </c>
      <c r="M490" s="153">
        <v>3810</v>
      </c>
    </row>
    <row r="491" spans="1:13" x14ac:dyDescent="0.3">
      <c r="A491" s="30">
        <v>2023</v>
      </c>
      <c r="C491" s="153">
        <v>27690</v>
      </c>
      <c r="D491" s="153">
        <v>25970</v>
      </c>
      <c r="E491" s="153">
        <v>24251</v>
      </c>
      <c r="G491" s="153">
        <v>5780</v>
      </c>
      <c r="H491" s="153">
        <v>5441</v>
      </c>
      <c r="I491" s="153">
        <v>5102</v>
      </c>
      <c r="K491" s="153">
        <v>4290</v>
      </c>
      <c r="L491" s="153">
        <v>4011</v>
      </c>
      <c r="M491" s="153">
        <v>3731</v>
      </c>
    </row>
    <row r="492" spans="1:13" x14ac:dyDescent="0.3">
      <c r="A492" s="30">
        <v>2024</v>
      </c>
      <c r="C492" s="153">
        <v>27875</v>
      </c>
      <c r="D492" s="153">
        <v>25938</v>
      </c>
      <c r="E492" s="153">
        <v>24002</v>
      </c>
      <c r="G492" s="153">
        <v>5799</v>
      </c>
      <c r="H492" s="153">
        <v>5421</v>
      </c>
      <c r="I492" s="153">
        <v>5042</v>
      </c>
      <c r="K492" s="153">
        <v>4292</v>
      </c>
      <c r="L492" s="153">
        <v>3976</v>
      </c>
      <c r="M492" s="153">
        <v>3660</v>
      </c>
    </row>
    <row r="493" spans="1:13" x14ac:dyDescent="0.3">
      <c r="A493" s="30">
        <v>2025</v>
      </c>
      <c r="C493" s="153">
        <v>27928</v>
      </c>
      <c r="D493" s="153">
        <v>25790</v>
      </c>
      <c r="E493" s="153">
        <v>23652</v>
      </c>
      <c r="G493" s="153">
        <v>5827</v>
      </c>
      <c r="H493" s="153">
        <v>5413</v>
      </c>
      <c r="I493" s="153">
        <v>4999</v>
      </c>
      <c r="K493" s="153">
        <v>4300</v>
      </c>
      <c r="L493" s="153">
        <v>3951</v>
      </c>
      <c r="M493" s="153">
        <v>3602</v>
      </c>
    </row>
    <row r="494" spans="1:13" x14ac:dyDescent="0.3">
      <c r="A494" s="30">
        <v>2026</v>
      </c>
      <c r="C494" s="153">
        <v>28120</v>
      </c>
      <c r="D494" s="153">
        <v>25789</v>
      </c>
      <c r="E494" s="153">
        <v>23458</v>
      </c>
      <c r="G494" s="153">
        <v>5860</v>
      </c>
      <c r="H494" s="153">
        <v>5414</v>
      </c>
      <c r="I494" s="153">
        <v>4968</v>
      </c>
      <c r="K494" s="153">
        <v>4318</v>
      </c>
      <c r="L494" s="153">
        <v>3936</v>
      </c>
      <c r="M494" s="153">
        <v>3555</v>
      </c>
    </row>
    <row r="495" spans="1:13" x14ac:dyDescent="0.3">
      <c r="A495" s="30">
        <v>2027</v>
      </c>
      <c r="C495" s="153">
        <v>28390</v>
      </c>
      <c r="D495" s="153">
        <v>25867</v>
      </c>
      <c r="E495" s="153">
        <v>23345</v>
      </c>
      <c r="G495" s="153">
        <v>5902</v>
      </c>
      <c r="H495" s="153">
        <v>5426</v>
      </c>
      <c r="I495" s="153">
        <v>4950</v>
      </c>
      <c r="K495" s="153">
        <v>4345</v>
      </c>
      <c r="L495" s="153">
        <v>3931</v>
      </c>
      <c r="M495" s="153">
        <v>3517</v>
      </c>
    </row>
    <row r="496" spans="1:13" x14ac:dyDescent="0.3">
      <c r="A496" s="30">
        <v>2028</v>
      </c>
      <c r="C496" s="153">
        <v>28858</v>
      </c>
      <c r="D496" s="153">
        <v>26134</v>
      </c>
      <c r="E496" s="153">
        <v>23411</v>
      </c>
      <c r="G496" s="153">
        <v>5949</v>
      </c>
      <c r="H496" s="153">
        <v>5445</v>
      </c>
      <c r="I496" s="153">
        <v>4941</v>
      </c>
      <c r="K496" s="153">
        <v>4380</v>
      </c>
      <c r="L496" s="153">
        <v>3934</v>
      </c>
      <c r="M496" s="153">
        <v>3487</v>
      </c>
    </row>
    <row r="499" spans="1:13" x14ac:dyDescent="0.3">
      <c r="A499" s="32"/>
      <c r="B499" s="32"/>
      <c r="C499" s="154" t="s">
        <v>82</v>
      </c>
      <c r="D499" s="154"/>
      <c r="E499" s="154"/>
      <c r="F499" s="154"/>
      <c r="G499" s="154" t="s">
        <v>373</v>
      </c>
      <c r="H499" s="154"/>
      <c r="I499" s="154"/>
      <c r="J499" s="154"/>
      <c r="K499" s="154" t="s">
        <v>372</v>
      </c>
      <c r="L499" s="154"/>
      <c r="M499" s="154"/>
    </row>
    <row r="500" spans="1:13" x14ac:dyDescent="0.3">
      <c r="A500" s="32" t="s">
        <v>395</v>
      </c>
      <c r="B500" s="32"/>
      <c r="C500" s="154" t="s">
        <v>370</v>
      </c>
      <c r="D500" s="154" t="s">
        <v>369</v>
      </c>
      <c r="E500" s="154" t="s">
        <v>368</v>
      </c>
      <c r="F500" s="154"/>
      <c r="G500" s="154" t="s">
        <v>370</v>
      </c>
      <c r="H500" s="154" t="s">
        <v>369</v>
      </c>
      <c r="I500" s="154" t="s">
        <v>368</v>
      </c>
      <c r="J500" s="154"/>
      <c r="K500" s="154" t="s">
        <v>370</v>
      </c>
      <c r="L500" s="154" t="s">
        <v>369</v>
      </c>
      <c r="M500" s="154" t="s">
        <v>368</v>
      </c>
    </row>
    <row r="501" spans="1:13" x14ac:dyDescent="0.3">
      <c r="A501" s="30">
        <v>2019</v>
      </c>
      <c r="C501" s="153">
        <v>8892</v>
      </c>
      <c r="D501" s="153">
        <v>8708</v>
      </c>
      <c r="E501" s="153">
        <v>8524</v>
      </c>
      <c r="G501" s="153">
        <v>1779</v>
      </c>
      <c r="H501" s="153">
        <v>1749</v>
      </c>
      <c r="I501" s="153">
        <v>1719</v>
      </c>
      <c r="K501" s="153">
        <v>1413</v>
      </c>
      <c r="L501" s="153">
        <v>1384</v>
      </c>
      <c r="M501" s="153">
        <v>1355</v>
      </c>
    </row>
    <row r="502" spans="1:13" x14ac:dyDescent="0.3">
      <c r="A502" s="30">
        <v>2020</v>
      </c>
      <c r="C502" s="153">
        <v>9051</v>
      </c>
      <c r="D502" s="153">
        <v>8779</v>
      </c>
      <c r="E502" s="153">
        <v>8507</v>
      </c>
      <c r="G502" s="153">
        <v>1814</v>
      </c>
      <c r="H502" s="153">
        <v>1765</v>
      </c>
      <c r="I502" s="153">
        <v>1716</v>
      </c>
      <c r="K502" s="153">
        <v>1437</v>
      </c>
      <c r="L502" s="153">
        <v>1392</v>
      </c>
      <c r="M502" s="153">
        <v>1347</v>
      </c>
    </row>
    <row r="503" spans="1:13" x14ac:dyDescent="0.3">
      <c r="A503" s="30">
        <v>2021</v>
      </c>
      <c r="C503" s="153">
        <v>9217</v>
      </c>
      <c r="D503" s="153">
        <v>8876</v>
      </c>
      <c r="E503" s="153">
        <v>8535</v>
      </c>
      <c r="G503" s="153">
        <v>1848</v>
      </c>
      <c r="H503" s="153">
        <v>1782</v>
      </c>
      <c r="I503" s="153">
        <v>1716</v>
      </c>
      <c r="K503" s="153">
        <v>1459</v>
      </c>
      <c r="L503" s="153">
        <v>1402</v>
      </c>
      <c r="M503" s="153">
        <v>1345</v>
      </c>
    </row>
    <row r="504" spans="1:13" x14ac:dyDescent="0.3">
      <c r="A504" s="30">
        <v>2022</v>
      </c>
      <c r="C504" s="153">
        <v>9438</v>
      </c>
      <c r="D504" s="153">
        <v>9029</v>
      </c>
      <c r="E504" s="153">
        <v>8620</v>
      </c>
      <c r="G504" s="153">
        <v>1880</v>
      </c>
      <c r="H504" s="153">
        <v>1800</v>
      </c>
      <c r="I504" s="153">
        <v>1720</v>
      </c>
      <c r="K504" s="153">
        <v>1479</v>
      </c>
      <c r="L504" s="153">
        <v>1411</v>
      </c>
      <c r="M504" s="153">
        <v>1343</v>
      </c>
    </row>
    <row r="505" spans="1:13" x14ac:dyDescent="0.3">
      <c r="A505" s="30">
        <v>2023</v>
      </c>
      <c r="C505" s="153">
        <v>9627</v>
      </c>
      <c r="D505" s="153">
        <v>9157</v>
      </c>
      <c r="E505" s="153">
        <v>8687</v>
      </c>
      <c r="G505" s="153">
        <v>1909</v>
      </c>
      <c r="H505" s="153">
        <v>1817</v>
      </c>
      <c r="I505" s="153">
        <v>1725</v>
      </c>
      <c r="K505" s="153">
        <v>1499</v>
      </c>
      <c r="L505" s="153">
        <v>1420</v>
      </c>
      <c r="M505" s="153">
        <v>1341</v>
      </c>
    </row>
    <row r="506" spans="1:13" x14ac:dyDescent="0.3">
      <c r="A506" s="30">
        <v>2024</v>
      </c>
      <c r="C506" s="153">
        <v>9840</v>
      </c>
      <c r="D506" s="153">
        <v>9310</v>
      </c>
      <c r="E506" s="153">
        <v>8780</v>
      </c>
      <c r="G506" s="153">
        <v>1938</v>
      </c>
      <c r="H506" s="153">
        <v>1835</v>
      </c>
      <c r="I506" s="153">
        <v>1732</v>
      </c>
      <c r="K506" s="153">
        <v>1516</v>
      </c>
      <c r="L506" s="153">
        <v>1428</v>
      </c>
      <c r="M506" s="153">
        <v>1340</v>
      </c>
    </row>
    <row r="507" spans="1:13" x14ac:dyDescent="0.3">
      <c r="A507" s="30">
        <v>2025</v>
      </c>
      <c r="C507" s="153">
        <v>9994</v>
      </c>
      <c r="D507" s="153">
        <v>9409</v>
      </c>
      <c r="E507" s="153">
        <v>8824</v>
      </c>
      <c r="G507" s="153">
        <v>1965</v>
      </c>
      <c r="H507" s="153">
        <v>1852</v>
      </c>
      <c r="I507" s="153">
        <v>1739</v>
      </c>
      <c r="K507" s="153">
        <v>1535</v>
      </c>
      <c r="L507" s="153">
        <v>1437</v>
      </c>
      <c r="M507" s="153">
        <v>1339</v>
      </c>
    </row>
    <row r="508" spans="1:13" x14ac:dyDescent="0.3">
      <c r="A508" s="30">
        <v>2026</v>
      </c>
      <c r="C508" s="153">
        <v>10168</v>
      </c>
      <c r="D508" s="153">
        <v>9529</v>
      </c>
      <c r="E508" s="153">
        <v>8890</v>
      </c>
      <c r="G508" s="153">
        <v>1992</v>
      </c>
      <c r="H508" s="153">
        <v>1870</v>
      </c>
      <c r="I508" s="153">
        <v>1748</v>
      </c>
      <c r="K508" s="153">
        <v>1553</v>
      </c>
      <c r="L508" s="153">
        <v>1446</v>
      </c>
      <c r="M508" s="153">
        <v>1339</v>
      </c>
    </row>
    <row r="509" spans="1:13" x14ac:dyDescent="0.3">
      <c r="A509" s="30">
        <v>2027</v>
      </c>
      <c r="C509" s="153">
        <v>10345</v>
      </c>
      <c r="D509" s="153">
        <v>9653</v>
      </c>
      <c r="E509" s="153">
        <v>8961</v>
      </c>
      <c r="G509" s="153">
        <v>2017</v>
      </c>
      <c r="H509" s="153">
        <v>1887</v>
      </c>
      <c r="I509" s="153">
        <v>1757</v>
      </c>
      <c r="K509" s="153">
        <v>1571</v>
      </c>
      <c r="L509" s="153">
        <v>1455</v>
      </c>
      <c r="M509" s="153">
        <v>1339</v>
      </c>
    </row>
    <row r="510" spans="1:13" x14ac:dyDescent="0.3">
      <c r="A510" s="30">
        <v>2028</v>
      </c>
      <c r="C510" s="153">
        <v>10561</v>
      </c>
      <c r="D510" s="153">
        <v>9813</v>
      </c>
      <c r="E510" s="153">
        <v>9065</v>
      </c>
      <c r="G510" s="153">
        <v>2042</v>
      </c>
      <c r="H510" s="153">
        <v>1904</v>
      </c>
      <c r="I510" s="153">
        <v>1766</v>
      </c>
      <c r="K510" s="153">
        <v>1589</v>
      </c>
      <c r="L510" s="153">
        <v>1464</v>
      </c>
      <c r="M510" s="153">
        <v>1339</v>
      </c>
    </row>
    <row r="512" spans="1:13" x14ac:dyDescent="0.3">
      <c r="A512" s="32" t="s">
        <v>394</v>
      </c>
    </row>
    <row r="513" spans="1:13" x14ac:dyDescent="0.3">
      <c r="A513" s="30">
        <v>2019</v>
      </c>
      <c r="C513" s="153">
        <v>8728</v>
      </c>
      <c r="D513" s="153">
        <v>8543</v>
      </c>
      <c r="E513" s="153">
        <v>8359</v>
      </c>
      <c r="G513" s="153">
        <v>1732</v>
      </c>
      <c r="H513" s="153">
        <v>1702</v>
      </c>
      <c r="I513" s="153">
        <v>1673</v>
      </c>
      <c r="K513" s="153">
        <v>1413</v>
      </c>
      <c r="L513" s="153">
        <v>1384</v>
      </c>
      <c r="M513" s="153">
        <v>1355</v>
      </c>
    </row>
    <row r="514" spans="1:13" x14ac:dyDescent="0.3">
      <c r="A514" s="30">
        <v>2020</v>
      </c>
      <c r="C514" s="153">
        <v>8856</v>
      </c>
      <c r="D514" s="153">
        <v>8584</v>
      </c>
      <c r="E514" s="153">
        <v>8311</v>
      </c>
      <c r="G514" s="153">
        <v>1761</v>
      </c>
      <c r="H514" s="153">
        <v>1712</v>
      </c>
      <c r="I514" s="153">
        <v>1663</v>
      </c>
      <c r="K514" s="153">
        <v>1437</v>
      </c>
      <c r="L514" s="153">
        <v>1392</v>
      </c>
      <c r="M514" s="153">
        <v>1347</v>
      </c>
    </row>
    <row r="515" spans="1:13" x14ac:dyDescent="0.3">
      <c r="A515" s="30">
        <v>2021</v>
      </c>
      <c r="C515" s="153">
        <v>8997</v>
      </c>
      <c r="D515" s="153">
        <v>8657</v>
      </c>
      <c r="E515" s="153">
        <v>8316</v>
      </c>
      <c r="G515" s="153">
        <v>1791</v>
      </c>
      <c r="H515" s="153">
        <v>1725</v>
      </c>
      <c r="I515" s="153">
        <v>1659</v>
      </c>
      <c r="K515" s="153">
        <v>1459</v>
      </c>
      <c r="L515" s="153">
        <v>1402</v>
      </c>
      <c r="M515" s="153">
        <v>1345</v>
      </c>
    </row>
    <row r="516" spans="1:13" x14ac:dyDescent="0.3">
      <c r="A516" s="30">
        <v>2022</v>
      </c>
      <c r="C516" s="153">
        <v>9197</v>
      </c>
      <c r="D516" s="153">
        <v>8788</v>
      </c>
      <c r="E516" s="153">
        <v>8378</v>
      </c>
      <c r="G516" s="153">
        <v>1820</v>
      </c>
      <c r="H516" s="153">
        <v>1740</v>
      </c>
      <c r="I516" s="153">
        <v>1659</v>
      </c>
      <c r="K516" s="153">
        <v>1479</v>
      </c>
      <c r="L516" s="153">
        <v>1411</v>
      </c>
      <c r="M516" s="153">
        <v>1343</v>
      </c>
    </row>
    <row r="517" spans="1:13" x14ac:dyDescent="0.3">
      <c r="A517" s="30">
        <v>2023</v>
      </c>
      <c r="C517" s="153">
        <v>9364</v>
      </c>
      <c r="D517" s="153">
        <v>8893</v>
      </c>
      <c r="E517" s="153">
        <v>8423</v>
      </c>
      <c r="G517" s="153">
        <v>1846</v>
      </c>
      <c r="H517" s="153">
        <v>1754</v>
      </c>
      <c r="I517" s="153">
        <v>1661</v>
      </c>
      <c r="K517" s="153">
        <v>1499</v>
      </c>
      <c r="L517" s="153">
        <v>1420</v>
      </c>
      <c r="M517" s="153">
        <v>1341</v>
      </c>
    </row>
    <row r="518" spans="1:13" x14ac:dyDescent="0.3">
      <c r="A518" s="30">
        <v>2024</v>
      </c>
      <c r="C518" s="153">
        <v>9555</v>
      </c>
      <c r="D518" s="153">
        <v>9025</v>
      </c>
      <c r="E518" s="153">
        <v>8495</v>
      </c>
      <c r="G518" s="153">
        <v>1873</v>
      </c>
      <c r="H518" s="153">
        <v>1769</v>
      </c>
      <c r="I518" s="153">
        <v>1666</v>
      </c>
      <c r="K518" s="153">
        <v>1516</v>
      </c>
      <c r="L518" s="153">
        <v>1428</v>
      </c>
      <c r="M518" s="153">
        <v>1340</v>
      </c>
    </row>
    <row r="519" spans="1:13" x14ac:dyDescent="0.3">
      <c r="A519" s="30">
        <v>2025</v>
      </c>
      <c r="C519" s="153">
        <v>9693</v>
      </c>
      <c r="D519" s="153">
        <v>9108</v>
      </c>
      <c r="E519" s="153">
        <v>8522</v>
      </c>
      <c r="G519" s="153">
        <v>1898</v>
      </c>
      <c r="H519" s="153">
        <v>1785</v>
      </c>
      <c r="I519" s="153">
        <v>1672</v>
      </c>
      <c r="K519" s="153">
        <v>1535</v>
      </c>
      <c r="L519" s="153">
        <v>1437</v>
      </c>
      <c r="M519" s="153">
        <v>1339</v>
      </c>
    </row>
    <row r="520" spans="1:13" x14ac:dyDescent="0.3">
      <c r="A520" s="30">
        <v>2026</v>
      </c>
      <c r="C520" s="153">
        <v>9852</v>
      </c>
      <c r="D520" s="153">
        <v>9213</v>
      </c>
      <c r="E520" s="153">
        <v>8574</v>
      </c>
      <c r="G520" s="153">
        <v>1924</v>
      </c>
      <c r="H520" s="153">
        <v>1802</v>
      </c>
      <c r="I520" s="153">
        <v>1680</v>
      </c>
      <c r="K520" s="153">
        <v>1553</v>
      </c>
      <c r="L520" s="153">
        <v>1446</v>
      </c>
      <c r="M520" s="153">
        <v>1339</v>
      </c>
    </row>
    <row r="521" spans="1:13" x14ac:dyDescent="0.3">
      <c r="A521" s="30">
        <v>2027</v>
      </c>
      <c r="C521" s="153">
        <v>10015</v>
      </c>
      <c r="D521" s="153">
        <v>9323</v>
      </c>
      <c r="E521" s="153">
        <v>8631</v>
      </c>
      <c r="G521" s="153">
        <v>1949</v>
      </c>
      <c r="H521" s="153">
        <v>1818</v>
      </c>
      <c r="I521" s="153">
        <v>1688</v>
      </c>
      <c r="K521" s="153">
        <v>1571</v>
      </c>
      <c r="L521" s="153">
        <v>1455</v>
      </c>
      <c r="M521" s="153">
        <v>1339</v>
      </c>
    </row>
    <row r="522" spans="1:13" x14ac:dyDescent="0.3">
      <c r="A522" s="30">
        <v>2028</v>
      </c>
      <c r="C522" s="153">
        <v>10217</v>
      </c>
      <c r="D522" s="153">
        <v>9469</v>
      </c>
      <c r="E522" s="153">
        <v>8722</v>
      </c>
      <c r="G522" s="153">
        <v>1973</v>
      </c>
      <c r="H522" s="153">
        <v>1835</v>
      </c>
      <c r="I522" s="153">
        <v>1697</v>
      </c>
      <c r="K522" s="153">
        <v>1589</v>
      </c>
      <c r="L522" s="153">
        <v>1464</v>
      </c>
      <c r="M522" s="153">
        <v>1339</v>
      </c>
    </row>
    <row r="524" spans="1:13" x14ac:dyDescent="0.3">
      <c r="A524" s="32" t="s">
        <v>393</v>
      </c>
    </row>
    <row r="525" spans="1:13" x14ac:dyDescent="0.3">
      <c r="A525" s="30">
        <v>2019</v>
      </c>
      <c r="C525" s="153">
        <v>7561</v>
      </c>
      <c r="D525" s="153">
        <v>7376</v>
      </c>
      <c r="E525" s="153">
        <v>7192</v>
      </c>
      <c r="G525" s="153">
        <v>1539</v>
      </c>
      <c r="H525" s="153">
        <v>1509</v>
      </c>
      <c r="I525" s="153">
        <v>1479</v>
      </c>
      <c r="K525" s="153">
        <v>1229</v>
      </c>
      <c r="L525" s="153">
        <v>1200</v>
      </c>
      <c r="M525" s="153">
        <v>1171</v>
      </c>
    </row>
    <row r="526" spans="1:13" x14ac:dyDescent="0.3">
      <c r="A526" s="30">
        <v>2020</v>
      </c>
      <c r="C526" s="153">
        <v>7467</v>
      </c>
      <c r="D526" s="153">
        <v>7195</v>
      </c>
      <c r="E526" s="153">
        <v>6923</v>
      </c>
      <c r="G526" s="153">
        <v>1536</v>
      </c>
      <c r="H526" s="153">
        <v>1487</v>
      </c>
      <c r="I526" s="153">
        <v>1438</v>
      </c>
      <c r="K526" s="153">
        <v>1223</v>
      </c>
      <c r="L526" s="153">
        <v>1178</v>
      </c>
      <c r="M526" s="153">
        <v>1133</v>
      </c>
    </row>
    <row r="527" spans="1:13" x14ac:dyDescent="0.3">
      <c r="A527" s="30">
        <v>2021</v>
      </c>
      <c r="C527" s="153">
        <v>7407</v>
      </c>
      <c r="D527" s="153">
        <v>7067</v>
      </c>
      <c r="E527" s="153">
        <v>6726</v>
      </c>
      <c r="G527" s="153">
        <v>1537</v>
      </c>
      <c r="H527" s="153">
        <v>1471</v>
      </c>
      <c r="I527" s="153">
        <v>1405</v>
      </c>
      <c r="K527" s="153">
        <v>1218</v>
      </c>
      <c r="L527" s="153">
        <v>1161</v>
      </c>
      <c r="M527" s="153">
        <v>1104</v>
      </c>
    </row>
    <row r="528" spans="1:13" x14ac:dyDescent="0.3">
      <c r="A528" s="30">
        <v>2022</v>
      </c>
      <c r="C528" s="153">
        <v>7424</v>
      </c>
      <c r="D528" s="153">
        <v>7015</v>
      </c>
      <c r="E528" s="153">
        <v>6606</v>
      </c>
      <c r="G528" s="153">
        <v>1540</v>
      </c>
      <c r="H528" s="153">
        <v>1460</v>
      </c>
      <c r="I528" s="153">
        <v>1380</v>
      </c>
      <c r="K528" s="153">
        <v>1213</v>
      </c>
      <c r="L528" s="153">
        <v>1146</v>
      </c>
      <c r="M528" s="153">
        <v>1078</v>
      </c>
    </row>
    <row r="529" spans="1:13" x14ac:dyDescent="0.3">
      <c r="A529" s="30">
        <v>2023</v>
      </c>
      <c r="C529" s="153">
        <v>7427</v>
      </c>
      <c r="D529" s="153">
        <v>6957</v>
      </c>
      <c r="E529" s="153">
        <v>6486</v>
      </c>
      <c r="G529" s="153">
        <v>1543</v>
      </c>
      <c r="H529" s="153">
        <v>1451</v>
      </c>
      <c r="I529" s="153">
        <v>1358</v>
      </c>
      <c r="K529" s="153">
        <v>1211</v>
      </c>
      <c r="L529" s="153">
        <v>1133</v>
      </c>
      <c r="M529" s="153">
        <v>1054</v>
      </c>
    </row>
    <row r="530" spans="1:13" x14ac:dyDescent="0.3">
      <c r="A530" s="30">
        <v>2024</v>
      </c>
      <c r="C530" s="153">
        <v>7474</v>
      </c>
      <c r="D530" s="153">
        <v>6944</v>
      </c>
      <c r="E530" s="153">
        <v>6414</v>
      </c>
      <c r="G530" s="153">
        <v>1549</v>
      </c>
      <c r="H530" s="153">
        <v>1446</v>
      </c>
      <c r="I530" s="153">
        <v>1342</v>
      </c>
      <c r="K530" s="153">
        <v>1210</v>
      </c>
      <c r="L530" s="153">
        <v>1121</v>
      </c>
      <c r="M530" s="153">
        <v>1033</v>
      </c>
    </row>
    <row r="531" spans="1:13" x14ac:dyDescent="0.3">
      <c r="A531" s="30">
        <v>2025</v>
      </c>
      <c r="C531" s="153">
        <v>7488</v>
      </c>
      <c r="D531" s="153">
        <v>6902</v>
      </c>
      <c r="E531" s="153">
        <v>6317</v>
      </c>
      <c r="G531" s="153">
        <v>1556</v>
      </c>
      <c r="H531" s="153">
        <v>1443</v>
      </c>
      <c r="I531" s="153">
        <v>1330</v>
      </c>
      <c r="K531" s="153">
        <v>1211</v>
      </c>
      <c r="L531" s="153">
        <v>1114</v>
      </c>
      <c r="M531" s="153">
        <v>1016</v>
      </c>
    </row>
    <row r="532" spans="1:13" x14ac:dyDescent="0.3">
      <c r="A532" s="30">
        <v>2026</v>
      </c>
      <c r="C532" s="153">
        <v>7541</v>
      </c>
      <c r="D532" s="153">
        <v>6902</v>
      </c>
      <c r="E532" s="153">
        <v>6263</v>
      </c>
      <c r="G532" s="153">
        <v>1567</v>
      </c>
      <c r="H532" s="153">
        <v>1445</v>
      </c>
      <c r="I532" s="153">
        <v>1323</v>
      </c>
      <c r="K532" s="153">
        <v>1215</v>
      </c>
      <c r="L532" s="153">
        <v>1109</v>
      </c>
      <c r="M532" s="153">
        <v>1002</v>
      </c>
    </row>
    <row r="533" spans="1:13" x14ac:dyDescent="0.3">
      <c r="A533" s="30">
        <v>2027</v>
      </c>
      <c r="C533" s="153">
        <v>7615</v>
      </c>
      <c r="D533" s="153">
        <v>6923</v>
      </c>
      <c r="E533" s="153">
        <v>6231</v>
      </c>
      <c r="G533" s="153">
        <v>1579</v>
      </c>
      <c r="H533" s="153">
        <v>1449</v>
      </c>
      <c r="I533" s="153">
        <v>1318</v>
      </c>
      <c r="K533" s="153">
        <v>1222</v>
      </c>
      <c r="L533" s="153">
        <v>1106</v>
      </c>
      <c r="M533" s="153">
        <v>990</v>
      </c>
    </row>
    <row r="534" spans="1:13" x14ac:dyDescent="0.3">
      <c r="A534" s="30">
        <v>2028</v>
      </c>
      <c r="C534" s="153">
        <v>7744</v>
      </c>
      <c r="D534" s="153">
        <v>6997</v>
      </c>
      <c r="E534" s="153">
        <v>6249</v>
      </c>
      <c r="G534" s="153">
        <v>1592</v>
      </c>
      <c r="H534" s="153">
        <v>1454</v>
      </c>
      <c r="I534" s="153">
        <v>1317</v>
      </c>
      <c r="K534" s="153">
        <v>1230</v>
      </c>
      <c r="L534" s="153">
        <v>1106</v>
      </c>
      <c r="M534" s="153">
        <v>981</v>
      </c>
    </row>
    <row r="537" spans="1:13" x14ac:dyDescent="0.3">
      <c r="A537" s="32"/>
      <c r="B537" s="32"/>
      <c r="C537" s="154" t="s">
        <v>82</v>
      </c>
      <c r="D537" s="154"/>
      <c r="E537" s="154"/>
      <c r="F537" s="154"/>
      <c r="G537" s="154" t="s">
        <v>373</v>
      </c>
      <c r="H537" s="154"/>
      <c r="I537" s="154"/>
      <c r="J537" s="154"/>
      <c r="K537" s="154" t="s">
        <v>372</v>
      </c>
      <c r="L537" s="154"/>
      <c r="M537" s="154"/>
    </row>
    <row r="538" spans="1:13" x14ac:dyDescent="0.3">
      <c r="A538" s="32" t="s">
        <v>392</v>
      </c>
      <c r="B538" s="32"/>
      <c r="C538" s="154" t="s">
        <v>370</v>
      </c>
      <c r="D538" s="154" t="s">
        <v>369</v>
      </c>
      <c r="E538" s="154" t="s">
        <v>368</v>
      </c>
      <c r="F538" s="154"/>
      <c r="G538" s="154" t="s">
        <v>370</v>
      </c>
      <c r="H538" s="154" t="s">
        <v>369</v>
      </c>
      <c r="I538" s="154" t="s">
        <v>368</v>
      </c>
      <c r="J538" s="154"/>
      <c r="K538" s="154" t="s">
        <v>370</v>
      </c>
      <c r="L538" s="154" t="s">
        <v>369</v>
      </c>
      <c r="M538" s="154" t="s">
        <v>368</v>
      </c>
    </row>
    <row r="539" spans="1:13" x14ac:dyDescent="0.3">
      <c r="A539" s="30">
        <v>2019</v>
      </c>
      <c r="C539" s="153">
        <v>11028</v>
      </c>
      <c r="D539" s="153">
        <v>10799</v>
      </c>
      <c r="E539" s="153">
        <v>10570</v>
      </c>
      <c r="G539" s="153">
        <v>2198</v>
      </c>
      <c r="H539" s="153">
        <v>2161</v>
      </c>
      <c r="I539" s="153">
        <v>2124</v>
      </c>
      <c r="K539" s="153">
        <v>1881</v>
      </c>
      <c r="L539" s="153">
        <v>1843</v>
      </c>
      <c r="M539" s="153">
        <v>1805</v>
      </c>
    </row>
    <row r="540" spans="1:13" x14ac:dyDescent="0.3">
      <c r="A540" s="30">
        <v>2020</v>
      </c>
      <c r="C540" s="153">
        <v>11217</v>
      </c>
      <c r="D540" s="153">
        <v>10880</v>
      </c>
      <c r="E540" s="153">
        <v>10543</v>
      </c>
      <c r="G540" s="153">
        <v>2241</v>
      </c>
      <c r="H540" s="153">
        <v>2180</v>
      </c>
      <c r="I540" s="153">
        <v>2119</v>
      </c>
      <c r="K540" s="153">
        <v>1914</v>
      </c>
      <c r="L540" s="153">
        <v>1854</v>
      </c>
      <c r="M540" s="153">
        <v>1794</v>
      </c>
    </row>
    <row r="541" spans="1:13" x14ac:dyDescent="0.3">
      <c r="A541" s="30">
        <v>2021</v>
      </c>
      <c r="C541" s="153">
        <v>11414</v>
      </c>
      <c r="D541" s="153">
        <v>10992</v>
      </c>
      <c r="E541" s="153">
        <v>10570</v>
      </c>
      <c r="G541" s="153">
        <v>2282</v>
      </c>
      <c r="H541" s="153">
        <v>2200</v>
      </c>
      <c r="I541" s="153">
        <v>2118</v>
      </c>
      <c r="K541" s="153">
        <v>1943</v>
      </c>
      <c r="L541" s="153">
        <v>1867</v>
      </c>
      <c r="M541" s="153">
        <v>1791</v>
      </c>
    </row>
    <row r="542" spans="1:13" x14ac:dyDescent="0.3">
      <c r="A542" s="30">
        <v>2022</v>
      </c>
      <c r="C542" s="153">
        <v>11679</v>
      </c>
      <c r="D542" s="153">
        <v>11172</v>
      </c>
      <c r="E542" s="153">
        <v>10665</v>
      </c>
      <c r="G542" s="153">
        <v>2319</v>
      </c>
      <c r="H542" s="153">
        <v>2220</v>
      </c>
      <c r="I542" s="153">
        <v>2121</v>
      </c>
      <c r="K542" s="153">
        <v>1969</v>
      </c>
      <c r="L542" s="153">
        <v>1879</v>
      </c>
      <c r="M542" s="153">
        <v>1789</v>
      </c>
    </row>
    <row r="543" spans="1:13" x14ac:dyDescent="0.3">
      <c r="A543" s="30">
        <v>2023</v>
      </c>
      <c r="C543" s="153">
        <v>11902</v>
      </c>
      <c r="D543" s="153">
        <v>11321</v>
      </c>
      <c r="E543" s="153">
        <v>10740</v>
      </c>
      <c r="G543" s="153">
        <v>2354</v>
      </c>
      <c r="H543" s="153">
        <v>2240</v>
      </c>
      <c r="I543" s="153">
        <v>2126</v>
      </c>
      <c r="K543" s="153">
        <v>1997</v>
      </c>
      <c r="L543" s="153">
        <v>1892</v>
      </c>
      <c r="M543" s="153">
        <v>1787</v>
      </c>
    </row>
    <row r="544" spans="1:13" x14ac:dyDescent="0.3">
      <c r="A544" s="30">
        <v>2024</v>
      </c>
      <c r="C544" s="153">
        <v>12156</v>
      </c>
      <c r="D544" s="153">
        <v>11501</v>
      </c>
      <c r="E544" s="153">
        <v>10846</v>
      </c>
      <c r="G544" s="153">
        <v>2387</v>
      </c>
      <c r="H544" s="153">
        <v>2260</v>
      </c>
      <c r="I544" s="153">
        <v>2133</v>
      </c>
      <c r="K544" s="153">
        <v>2022</v>
      </c>
      <c r="L544" s="153">
        <v>1904</v>
      </c>
      <c r="M544" s="153">
        <v>1786</v>
      </c>
    </row>
    <row r="545" spans="1:13" x14ac:dyDescent="0.3">
      <c r="A545" s="30">
        <v>2025</v>
      </c>
      <c r="C545" s="153">
        <v>12337</v>
      </c>
      <c r="D545" s="153">
        <v>11614</v>
      </c>
      <c r="E545" s="153">
        <v>10891</v>
      </c>
      <c r="G545" s="153">
        <v>2419</v>
      </c>
      <c r="H545" s="153">
        <v>2280</v>
      </c>
      <c r="I545" s="153">
        <v>2141</v>
      </c>
      <c r="K545" s="153">
        <v>2045</v>
      </c>
      <c r="L545" s="153">
        <v>1915</v>
      </c>
      <c r="M545" s="153">
        <v>1785</v>
      </c>
    </row>
    <row r="546" spans="1:13" x14ac:dyDescent="0.3">
      <c r="A546" s="30">
        <v>2026</v>
      </c>
      <c r="C546" s="153">
        <v>12541</v>
      </c>
      <c r="D546" s="153">
        <v>11753</v>
      </c>
      <c r="E546" s="153">
        <v>10965</v>
      </c>
      <c r="G546" s="153">
        <v>2450</v>
      </c>
      <c r="H546" s="153">
        <v>2300</v>
      </c>
      <c r="I546" s="153">
        <v>2150</v>
      </c>
      <c r="K546" s="153">
        <v>2069</v>
      </c>
      <c r="L546" s="153">
        <v>1927</v>
      </c>
      <c r="M546" s="153">
        <v>1785</v>
      </c>
    </row>
    <row r="547" spans="1:13" x14ac:dyDescent="0.3">
      <c r="A547" s="30">
        <v>2027</v>
      </c>
      <c r="C547" s="153">
        <v>12751</v>
      </c>
      <c r="D547" s="153">
        <v>11898</v>
      </c>
      <c r="E547" s="153">
        <v>11045</v>
      </c>
      <c r="G547" s="153">
        <v>2480</v>
      </c>
      <c r="H547" s="153">
        <v>2320</v>
      </c>
      <c r="I547" s="153">
        <v>2160</v>
      </c>
      <c r="K547" s="153">
        <v>2094</v>
      </c>
      <c r="L547" s="153">
        <v>1940</v>
      </c>
      <c r="M547" s="153">
        <v>1786</v>
      </c>
    </row>
    <row r="548" spans="1:13" x14ac:dyDescent="0.3">
      <c r="A548" s="30">
        <v>2028</v>
      </c>
      <c r="C548" s="153">
        <v>13006</v>
      </c>
      <c r="D548" s="153">
        <v>12085</v>
      </c>
      <c r="E548" s="153">
        <v>11164</v>
      </c>
      <c r="G548" s="153">
        <v>2509</v>
      </c>
      <c r="H548" s="153">
        <v>2340</v>
      </c>
      <c r="I548" s="153">
        <v>2171</v>
      </c>
      <c r="K548" s="153">
        <v>2119</v>
      </c>
      <c r="L548" s="153">
        <v>1953</v>
      </c>
      <c r="M548" s="153">
        <v>1787</v>
      </c>
    </row>
    <row r="550" spans="1:13" x14ac:dyDescent="0.3">
      <c r="A550" s="32" t="s">
        <v>391</v>
      </c>
    </row>
    <row r="551" spans="1:13" x14ac:dyDescent="0.3">
      <c r="A551" s="30">
        <v>2019</v>
      </c>
      <c r="C551" s="153">
        <v>10603</v>
      </c>
      <c r="D551" s="153">
        <v>10375</v>
      </c>
      <c r="E551" s="153">
        <v>10146</v>
      </c>
      <c r="G551" s="153">
        <v>2077</v>
      </c>
      <c r="H551" s="153">
        <v>2041</v>
      </c>
      <c r="I551" s="153">
        <v>2004</v>
      </c>
      <c r="K551" s="153">
        <v>1881</v>
      </c>
      <c r="L551" s="153">
        <v>1843</v>
      </c>
      <c r="M551" s="153">
        <v>1805</v>
      </c>
    </row>
    <row r="552" spans="1:13" x14ac:dyDescent="0.3">
      <c r="A552" s="30">
        <v>2020</v>
      </c>
      <c r="C552" s="153">
        <v>10717</v>
      </c>
      <c r="D552" s="153">
        <v>10380</v>
      </c>
      <c r="E552" s="153">
        <v>10043</v>
      </c>
      <c r="G552" s="153">
        <v>2105</v>
      </c>
      <c r="H552" s="153">
        <v>2044</v>
      </c>
      <c r="I552" s="153">
        <v>1983</v>
      </c>
      <c r="K552" s="153">
        <v>1914</v>
      </c>
      <c r="L552" s="153">
        <v>1854</v>
      </c>
      <c r="M552" s="153">
        <v>1794</v>
      </c>
    </row>
    <row r="553" spans="1:13" x14ac:dyDescent="0.3">
      <c r="A553" s="30">
        <v>2021</v>
      </c>
      <c r="C553" s="153">
        <v>10854</v>
      </c>
      <c r="D553" s="153">
        <v>10432</v>
      </c>
      <c r="E553" s="153">
        <v>10011</v>
      </c>
      <c r="G553" s="153">
        <v>2135</v>
      </c>
      <c r="H553" s="153">
        <v>2054</v>
      </c>
      <c r="I553" s="153">
        <v>1972</v>
      </c>
      <c r="K553" s="153">
        <v>1943</v>
      </c>
      <c r="L553" s="153">
        <v>1867</v>
      </c>
      <c r="M553" s="153">
        <v>1791</v>
      </c>
    </row>
    <row r="554" spans="1:13" x14ac:dyDescent="0.3">
      <c r="A554" s="30">
        <v>2022</v>
      </c>
      <c r="C554" s="153">
        <v>11063</v>
      </c>
      <c r="D554" s="153">
        <v>10557</v>
      </c>
      <c r="E554" s="153">
        <v>10050</v>
      </c>
      <c r="G554" s="153">
        <v>2165</v>
      </c>
      <c r="H554" s="153">
        <v>2066</v>
      </c>
      <c r="I554" s="153">
        <v>1967</v>
      </c>
      <c r="K554" s="153">
        <v>1969</v>
      </c>
      <c r="L554" s="153">
        <v>1879</v>
      </c>
      <c r="M554" s="153">
        <v>1789</v>
      </c>
    </row>
    <row r="555" spans="1:13" x14ac:dyDescent="0.3">
      <c r="A555" s="30">
        <v>2023</v>
      </c>
      <c r="C555" s="153">
        <v>11231</v>
      </c>
      <c r="D555" s="153">
        <v>10650</v>
      </c>
      <c r="E555" s="153">
        <v>10068</v>
      </c>
      <c r="G555" s="153">
        <v>2193</v>
      </c>
      <c r="H555" s="153">
        <v>2079</v>
      </c>
      <c r="I555" s="153">
        <v>1965</v>
      </c>
      <c r="K555" s="153">
        <v>1997</v>
      </c>
      <c r="L555" s="153">
        <v>1892</v>
      </c>
      <c r="M555" s="153">
        <v>1787</v>
      </c>
    </row>
    <row r="556" spans="1:13" x14ac:dyDescent="0.3">
      <c r="A556" s="30">
        <v>2024</v>
      </c>
      <c r="C556" s="153">
        <v>11430</v>
      </c>
      <c r="D556" s="153">
        <v>10776</v>
      </c>
      <c r="E556" s="153">
        <v>10121</v>
      </c>
      <c r="G556" s="153">
        <v>2220</v>
      </c>
      <c r="H556" s="153">
        <v>2093</v>
      </c>
      <c r="I556" s="153">
        <v>1965</v>
      </c>
      <c r="K556" s="153">
        <v>2022</v>
      </c>
      <c r="L556" s="153">
        <v>1904</v>
      </c>
      <c r="M556" s="153">
        <v>1786</v>
      </c>
    </row>
    <row r="557" spans="1:13" x14ac:dyDescent="0.3">
      <c r="A557" s="30">
        <v>2025</v>
      </c>
      <c r="C557" s="153">
        <v>11571</v>
      </c>
      <c r="D557" s="153">
        <v>10849</v>
      </c>
      <c r="E557" s="153">
        <v>10126</v>
      </c>
      <c r="G557" s="153">
        <v>2249</v>
      </c>
      <c r="H557" s="153">
        <v>2109</v>
      </c>
      <c r="I557" s="153">
        <v>1970</v>
      </c>
      <c r="K557" s="153">
        <v>2045</v>
      </c>
      <c r="L557" s="153">
        <v>1915</v>
      </c>
      <c r="M557" s="153">
        <v>1785</v>
      </c>
    </row>
    <row r="558" spans="1:13" x14ac:dyDescent="0.3">
      <c r="A558" s="30">
        <v>2026</v>
      </c>
      <c r="C558" s="153">
        <v>11739</v>
      </c>
      <c r="D558" s="153">
        <v>10951</v>
      </c>
      <c r="E558" s="153">
        <v>10163</v>
      </c>
      <c r="G558" s="153">
        <v>2277</v>
      </c>
      <c r="H558" s="153">
        <v>2127</v>
      </c>
      <c r="I558" s="153">
        <v>1977</v>
      </c>
      <c r="K558" s="153">
        <v>2069</v>
      </c>
      <c r="L558" s="153">
        <v>1927</v>
      </c>
      <c r="M558" s="153">
        <v>1785</v>
      </c>
    </row>
    <row r="559" spans="1:13" x14ac:dyDescent="0.3">
      <c r="A559" s="30">
        <v>2027</v>
      </c>
      <c r="C559" s="153">
        <v>11913</v>
      </c>
      <c r="D559" s="153">
        <v>11061</v>
      </c>
      <c r="E559" s="153">
        <v>10208</v>
      </c>
      <c r="G559" s="153">
        <v>2306</v>
      </c>
      <c r="H559" s="153">
        <v>2146</v>
      </c>
      <c r="I559" s="153">
        <v>1986</v>
      </c>
      <c r="K559" s="153">
        <v>2094</v>
      </c>
      <c r="L559" s="153">
        <v>1940</v>
      </c>
      <c r="M559" s="153">
        <v>1786</v>
      </c>
    </row>
    <row r="560" spans="1:13" x14ac:dyDescent="0.3">
      <c r="A560" s="30">
        <v>2028</v>
      </c>
      <c r="C560" s="153">
        <v>12133</v>
      </c>
      <c r="D560" s="153">
        <v>11213</v>
      </c>
      <c r="E560" s="153">
        <v>10292</v>
      </c>
      <c r="G560" s="153">
        <v>2334</v>
      </c>
      <c r="H560" s="153">
        <v>2165</v>
      </c>
      <c r="I560" s="153">
        <v>1995</v>
      </c>
      <c r="K560" s="153">
        <v>2119</v>
      </c>
      <c r="L560" s="153">
        <v>1953</v>
      </c>
      <c r="M560" s="153">
        <v>1787</v>
      </c>
    </row>
    <row r="562" spans="1:13" x14ac:dyDescent="0.3">
      <c r="A562" s="32" t="s">
        <v>390</v>
      </c>
    </row>
    <row r="563" spans="1:13" x14ac:dyDescent="0.3">
      <c r="A563" s="30">
        <v>2019</v>
      </c>
      <c r="C563" s="153">
        <v>9079</v>
      </c>
      <c r="D563" s="153">
        <v>8850</v>
      </c>
      <c r="E563" s="153">
        <v>8622</v>
      </c>
      <c r="G563" s="153">
        <v>1834</v>
      </c>
      <c r="H563" s="153">
        <v>1797</v>
      </c>
      <c r="I563" s="153">
        <v>1761</v>
      </c>
      <c r="K563" s="153">
        <v>1632</v>
      </c>
      <c r="L563" s="153">
        <v>1594</v>
      </c>
      <c r="M563" s="153">
        <v>1555</v>
      </c>
    </row>
    <row r="564" spans="1:13" x14ac:dyDescent="0.3">
      <c r="A564" s="30">
        <v>2020</v>
      </c>
      <c r="C564" s="153">
        <v>8908</v>
      </c>
      <c r="D564" s="153">
        <v>8571</v>
      </c>
      <c r="E564" s="153">
        <v>8233</v>
      </c>
      <c r="G564" s="153">
        <v>1823</v>
      </c>
      <c r="H564" s="153">
        <v>1762</v>
      </c>
      <c r="I564" s="153">
        <v>1701</v>
      </c>
      <c r="K564" s="153">
        <v>1625</v>
      </c>
      <c r="L564" s="153">
        <v>1565</v>
      </c>
      <c r="M564" s="153">
        <v>1505</v>
      </c>
    </row>
    <row r="565" spans="1:13" x14ac:dyDescent="0.3">
      <c r="A565" s="30">
        <v>2021</v>
      </c>
      <c r="C565" s="153">
        <v>8785</v>
      </c>
      <c r="D565" s="153">
        <v>8364</v>
      </c>
      <c r="E565" s="153">
        <v>7942</v>
      </c>
      <c r="G565" s="153">
        <v>1818</v>
      </c>
      <c r="H565" s="153">
        <v>1736</v>
      </c>
      <c r="I565" s="153">
        <v>1655</v>
      </c>
      <c r="K565" s="153">
        <v>1618</v>
      </c>
      <c r="L565" s="153">
        <v>1542</v>
      </c>
      <c r="M565" s="153">
        <v>1466</v>
      </c>
    </row>
    <row r="566" spans="1:13" x14ac:dyDescent="0.3">
      <c r="A566" s="30">
        <v>2022</v>
      </c>
      <c r="C566" s="153">
        <v>8760</v>
      </c>
      <c r="D566" s="153">
        <v>8253</v>
      </c>
      <c r="E566" s="153">
        <v>7746</v>
      </c>
      <c r="G566" s="153">
        <v>1815</v>
      </c>
      <c r="H566" s="153">
        <v>1716</v>
      </c>
      <c r="I566" s="153">
        <v>1617</v>
      </c>
      <c r="K566" s="153">
        <v>1612</v>
      </c>
      <c r="L566" s="153">
        <v>1521</v>
      </c>
      <c r="M566" s="153">
        <v>1431</v>
      </c>
    </row>
    <row r="567" spans="1:13" x14ac:dyDescent="0.3">
      <c r="A567" s="30">
        <v>2023</v>
      </c>
      <c r="C567" s="153">
        <v>8717</v>
      </c>
      <c r="D567" s="153">
        <v>8135</v>
      </c>
      <c r="E567" s="153">
        <v>7554</v>
      </c>
      <c r="G567" s="153">
        <v>1814</v>
      </c>
      <c r="H567" s="153">
        <v>1700</v>
      </c>
      <c r="I567" s="153">
        <v>1586</v>
      </c>
      <c r="K567" s="153">
        <v>1610</v>
      </c>
      <c r="L567" s="153">
        <v>1505</v>
      </c>
      <c r="M567" s="153">
        <v>1401</v>
      </c>
    </row>
    <row r="568" spans="1:13" x14ac:dyDescent="0.3">
      <c r="A568" s="30">
        <v>2024</v>
      </c>
      <c r="C568" s="153">
        <v>8730</v>
      </c>
      <c r="D568" s="153">
        <v>8075</v>
      </c>
      <c r="E568" s="153">
        <v>7421</v>
      </c>
      <c r="G568" s="153">
        <v>1816</v>
      </c>
      <c r="H568" s="153">
        <v>1689</v>
      </c>
      <c r="I568" s="153">
        <v>1562</v>
      </c>
      <c r="K568" s="153">
        <v>1610</v>
      </c>
      <c r="L568" s="153">
        <v>1492</v>
      </c>
      <c r="M568" s="153">
        <v>1374</v>
      </c>
    </row>
    <row r="569" spans="1:13" x14ac:dyDescent="0.3">
      <c r="A569" s="30">
        <v>2025</v>
      </c>
      <c r="C569" s="153">
        <v>8710</v>
      </c>
      <c r="D569" s="153">
        <v>7988</v>
      </c>
      <c r="E569" s="153">
        <v>7265</v>
      </c>
      <c r="G569" s="153">
        <v>1823</v>
      </c>
      <c r="H569" s="153">
        <v>1684</v>
      </c>
      <c r="I569" s="153">
        <v>1544</v>
      </c>
      <c r="K569" s="153">
        <v>1611</v>
      </c>
      <c r="L569" s="153">
        <v>1481</v>
      </c>
      <c r="M569" s="153">
        <v>1350</v>
      </c>
    </row>
    <row r="570" spans="1:13" x14ac:dyDescent="0.3">
      <c r="A570" s="30">
        <v>2026</v>
      </c>
      <c r="C570" s="153">
        <v>8741</v>
      </c>
      <c r="D570" s="153">
        <v>7953</v>
      </c>
      <c r="E570" s="153">
        <v>7165</v>
      </c>
      <c r="G570" s="153">
        <v>1833</v>
      </c>
      <c r="H570" s="153">
        <v>1683</v>
      </c>
      <c r="I570" s="153">
        <v>1533</v>
      </c>
      <c r="K570" s="153">
        <v>1616</v>
      </c>
      <c r="L570" s="153">
        <v>1474</v>
      </c>
      <c r="M570" s="153">
        <v>1332</v>
      </c>
    </row>
    <row r="571" spans="1:13" x14ac:dyDescent="0.3">
      <c r="A571" s="30">
        <v>2027</v>
      </c>
      <c r="C571" s="153">
        <v>8802</v>
      </c>
      <c r="D571" s="153">
        <v>7949</v>
      </c>
      <c r="E571" s="153">
        <v>7097</v>
      </c>
      <c r="G571" s="153">
        <v>1846</v>
      </c>
      <c r="H571" s="153">
        <v>1686</v>
      </c>
      <c r="I571" s="153">
        <v>1525</v>
      </c>
      <c r="K571" s="153">
        <v>1625</v>
      </c>
      <c r="L571" s="153">
        <v>1471</v>
      </c>
      <c r="M571" s="153">
        <v>1317</v>
      </c>
    </row>
    <row r="572" spans="1:13" x14ac:dyDescent="0.3">
      <c r="A572" s="30">
        <v>2028</v>
      </c>
      <c r="C572" s="153">
        <v>8929</v>
      </c>
      <c r="D572" s="153">
        <v>8008</v>
      </c>
      <c r="E572" s="153">
        <v>7087</v>
      </c>
      <c r="G572" s="153">
        <v>1861</v>
      </c>
      <c r="H572" s="153">
        <v>1691</v>
      </c>
      <c r="I572" s="153">
        <v>1522</v>
      </c>
      <c r="K572" s="153">
        <v>1638</v>
      </c>
      <c r="L572" s="153">
        <v>1471</v>
      </c>
      <c r="M572" s="153">
        <v>1305</v>
      </c>
    </row>
    <row r="575" spans="1:13" x14ac:dyDescent="0.3">
      <c r="A575" s="32"/>
      <c r="B575" s="32"/>
      <c r="C575" s="154" t="s">
        <v>82</v>
      </c>
      <c r="D575" s="154"/>
      <c r="E575" s="154"/>
      <c r="F575" s="154"/>
      <c r="G575" s="154" t="s">
        <v>373</v>
      </c>
      <c r="H575" s="154"/>
      <c r="I575" s="154"/>
      <c r="J575" s="154"/>
      <c r="K575" s="154" t="s">
        <v>372</v>
      </c>
      <c r="L575" s="154"/>
      <c r="M575" s="154"/>
    </row>
    <row r="576" spans="1:13" x14ac:dyDescent="0.3">
      <c r="A576" s="32" t="s">
        <v>379</v>
      </c>
      <c r="B576" s="32"/>
      <c r="C576" s="154" t="s">
        <v>370</v>
      </c>
      <c r="D576" s="154" t="s">
        <v>369</v>
      </c>
      <c r="E576" s="154" t="s">
        <v>368</v>
      </c>
      <c r="F576" s="154"/>
      <c r="G576" s="154" t="s">
        <v>370</v>
      </c>
      <c r="H576" s="154" t="s">
        <v>369</v>
      </c>
      <c r="I576" s="154" t="s">
        <v>368</v>
      </c>
      <c r="J576" s="154"/>
      <c r="K576" s="154" t="s">
        <v>370</v>
      </c>
      <c r="L576" s="154" t="s">
        <v>369</v>
      </c>
      <c r="M576" s="154" t="s">
        <v>368</v>
      </c>
    </row>
    <row r="577" spans="1:13" x14ac:dyDescent="0.3">
      <c r="A577" s="30">
        <v>2019</v>
      </c>
      <c r="C577" s="153">
        <v>15785</v>
      </c>
      <c r="D577" s="153">
        <v>15458</v>
      </c>
      <c r="E577" s="153">
        <v>15131</v>
      </c>
      <c r="G577" s="153">
        <v>3184</v>
      </c>
      <c r="H577" s="153">
        <v>3131</v>
      </c>
      <c r="I577" s="153">
        <v>3078</v>
      </c>
      <c r="K577" s="153">
        <v>2449</v>
      </c>
      <c r="L577" s="153">
        <v>2399</v>
      </c>
      <c r="M577" s="153">
        <v>2349</v>
      </c>
    </row>
    <row r="578" spans="1:13" x14ac:dyDescent="0.3">
      <c r="A578" s="30">
        <v>2020</v>
      </c>
      <c r="C578" s="153">
        <v>16032</v>
      </c>
      <c r="D578" s="153">
        <v>15550</v>
      </c>
      <c r="E578" s="153">
        <v>15068</v>
      </c>
      <c r="G578" s="153">
        <v>3242</v>
      </c>
      <c r="H578" s="153">
        <v>3154</v>
      </c>
      <c r="I578" s="153">
        <v>3066</v>
      </c>
      <c r="K578" s="153">
        <v>2495</v>
      </c>
      <c r="L578" s="153">
        <v>2417</v>
      </c>
      <c r="M578" s="153">
        <v>2339</v>
      </c>
    </row>
    <row r="579" spans="1:13" x14ac:dyDescent="0.3">
      <c r="A579" s="30">
        <v>2021</v>
      </c>
      <c r="C579" s="153">
        <v>16290</v>
      </c>
      <c r="D579" s="153">
        <v>15688</v>
      </c>
      <c r="E579" s="153">
        <v>15086</v>
      </c>
      <c r="G579" s="153">
        <v>3296</v>
      </c>
      <c r="H579" s="153">
        <v>3178</v>
      </c>
      <c r="I579" s="153">
        <v>3060</v>
      </c>
      <c r="K579" s="153">
        <v>2536</v>
      </c>
      <c r="L579" s="153">
        <v>2437</v>
      </c>
      <c r="M579" s="153">
        <v>2338</v>
      </c>
    </row>
    <row r="580" spans="1:13" x14ac:dyDescent="0.3">
      <c r="A580" s="30">
        <v>2022</v>
      </c>
      <c r="C580" s="153">
        <v>16646</v>
      </c>
      <c r="D580" s="153">
        <v>15924</v>
      </c>
      <c r="E580" s="153">
        <v>15202</v>
      </c>
      <c r="G580" s="153">
        <v>3346</v>
      </c>
      <c r="H580" s="153">
        <v>3203</v>
      </c>
      <c r="I580" s="153">
        <v>3060</v>
      </c>
      <c r="K580" s="153">
        <v>2574</v>
      </c>
      <c r="L580" s="153">
        <v>2456</v>
      </c>
      <c r="M580" s="153">
        <v>2338</v>
      </c>
    </row>
    <row r="581" spans="1:13" x14ac:dyDescent="0.3">
      <c r="A581" s="30">
        <v>2023</v>
      </c>
      <c r="C581" s="153">
        <v>16945</v>
      </c>
      <c r="D581" s="153">
        <v>16117</v>
      </c>
      <c r="E581" s="153">
        <v>15289</v>
      </c>
      <c r="G581" s="153">
        <v>3392</v>
      </c>
      <c r="H581" s="153">
        <v>3228</v>
      </c>
      <c r="I581" s="153">
        <v>3064</v>
      </c>
      <c r="K581" s="153">
        <v>2613</v>
      </c>
      <c r="L581" s="153">
        <v>2476</v>
      </c>
      <c r="M581" s="153">
        <v>2339</v>
      </c>
    </row>
    <row r="582" spans="1:13" x14ac:dyDescent="0.3">
      <c r="A582" s="30">
        <v>2024</v>
      </c>
      <c r="C582" s="153">
        <v>17283</v>
      </c>
      <c r="D582" s="153">
        <v>16352</v>
      </c>
      <c r="E582" s="153">
        <v>15421</v>
      </c>
      <c r="G582" s="153">
        <v>3436</v>
      </c>
      <c r="H582" s="153">
        <v>3253</v>
      </c>
      <c r="I582" s="153">
        <v>3070</v>
      </c>
      <c r="K582" s="153">
        <v>2649</v>
      </c>
      <c r="L582" s="153">
        <v>2494</v>
      </c>
      <c r="M582" s="153">
        <v>2339</v>
      </c>
    </row>
    <row r="583" spans="1:13" x14ac:dyDescent="0.3">
      <c r="A583" s="30">
        <v>2025</v>
      </c>
      <c r="C583" s="153">
        <v>17519</v>
      </c>
      <c r="D583" s="153">
        <v>16493</v>
      </c>
      <c r="E583" s="153">
        <v>15467</v>
      </c>
      <c r="G583" s="153">
        <v>3478</v>
      </c>
      <c r="H583" s="153">
        <v>3278</v>
      </c>
      <c r="I583" s="153">
        <v>3078</v>
      </c>
      <c r="K583" s="153">
        <v>2684</v>
      </c>
      <c r="L583" s="153">
        <v>2513</v>
      </c>
      <c r="M583" s="153">
        <v>2342</v>
      </c>
    </row>
    <row r="584" spans="1:13" x14ac:dyDescent="0.3">
      <c r="A584" s="30">
        <v>2026</v>
      </c>
      <c r="C584" s="153">
        <v>17789</v>
      </c>
      <c r="D584" s="153">
        <v>16671</v>
      </c>
      <c r="E584" s="153">
        <v>15553</v>
      </c>
      <c r="G584" s="153">
        <v>3518</v>
      </c>
      <c r="H584" s="153">
        <v>3303</v>
      </c>
      <c r="I584" s="153">
        <v>3088</v>
      </c>
      <c r="K584" s="153">
        <v>2719</v>
      </c>
      <c r="L584" s="153">
        <v>2532</v>
      </c>
      <c r="M584" s="153">
        <v>2345</v>
      </c>
    </row>
    <row r="585" spans="1:13" x14ac:dyDescent="0.3">
      <c r="A585" s="30">
        <v>2027</v>
      </c>
      <c r="C585" s="153">
        <v>18063</v>
      </c>
      <c r="D585" s="153">
        <v>16855</v>
      </c>
      <c r="E585" s="153">
        <v>15647</v>
      </c>
      <c r="G585" s="153">
        <v>3557</v>
      </c>
      <c r="H585" s="153">
        <v>3327</v>
      </c>
      <c r="I585" s="153">
        <v>3097</v>
      </c>
      <c r="K585" s="153">
        <v>2755</v>
      </c>
      <c r="L585" s="153">
        <v>2552</v>
      </c>
      <c r="M585" s="153">
        <v>2349</v>
      </c>
    </row>
    <row r="586" spans="1:13" x14ac:dyDescent="0.3">
      <c r="A586" s="30">
        <v>2028</v>
      </c>
      <c r="C586" s="153">
        <v>18404</v>
      </c>
      <c r="D586" s="153">
        <v>17101</v>
      </c>
      <c r="E586" s="153">
        <v>15798</v>
      </c>
      <c r="G586" s="153">
        <v>3595</v>
      </c>
      <c r="H586" s="153">
        <v>3352</v>
      </c>
      <c r="I586" s="153">
        <v>3109</v>
      </c>
      <c r="K586" s="153">
        <v>2790</v>
      </c>
      <c r="L586" s="153">
        <v>2571</v>
      </c>
      <c r="M586" s="153">
        <v>2352</v>
      </c>
    </row>
    <row r="588" spans="1:13" x14ac:dyDescent="0.3">
      <c r="A588" s="32" t="s">
        <v>378</v>
      </c>
    </row>
    <row r="589" spans="1:13" x14ac:dyDescent="0.3">
      <c r="A589" s="30">
        <v>2019</v>
      </c>
      <c r="C589" s="153">
        <v>15421</v>
      </c>
      <c r="D589" s="153">
        <v>15093</v>
      </c>
      <c r="E589" s="153">
        <v>14766</v>
      </c>
      <c r="G589" s="153">
        <v>3081</v>
      </c>
      <c r="H589" s="153">
        <v>3028</v>
      </c>
      <c r="I589" s="153">
        <v>2975</v>
      </c>
      <c r="K589" s="153">
        <v>2449</v>
      </c>
      <c r="L589" s="153">
        <v>2399</v>
      </c>
      <c r="M589" s="153">
        <v>2349</v>
      </c>
    </row>
    <row r="590" spans="1:13" x14ac:dyDescent="0.3">
      <c r="A590" s="30">
        <v>2020</v>
      </c>
      <c r="C590" s="153">
        <v>15598</v>
      </c>
      <c r="D590" s="153">
        <v>15116</v>
      </c>
      <c r="E590" s="153">
        <v>14634</v>
      </c>
      <c r="G590" s="153">
        <v>3124</v>
      </c>
      <c r="H590" s="153">
        <v>3036</v>
      </c>
      <c r="I590" s="153">
        <v>2949</v>
      </c>
      <c r="K590" s="153">
        <v>2495</v>
      </c>
      <c r="L590" s="153">
        <v>2417</v>
      </c>
      <c r="M590" s="153">
        <v>2339</v>
      </c>
    </row>
    <row r="591" spans="1:13" x14ac:dyDescent="0.3">
      <c r="A591" s="30">
        <v>2021</v>
      </c>
      <c r="C591" s="153">
        <v>15803</v>
      </c>
      <c r="D591" s="153">
        <v>15201</v>
      </c>
      <c r="E591" s="153">
        <v>14599</v>
      </c>
      <c r="G591" s="153">
        <v>3169</v>
      </c>
      <c r="H591" s="153">
        <v>3051</v>
      </c>
      <c r="I591" s="153">
        <v>2933</v>
      </c>
      <c r="K591" s="153">
        <v>2536</v>
      </c>
      <c r="L591" s="153">
        <v>2437</v>
      </c>
      <c r="M591" s="153">
        <v>2338</v>
      </c>
    </row>
    <row r="592" spans="1:13" x14ac:dyDescent="0.3">
      <c r="A592" s="30">
        <v>2022</v>
      </c>
      <c r="C592" s="153">
        <v>16111</v>
      </c>
      <c r="D592" s="153">
        <v>15389</v>
      </c>
      <c r="E592" s="153">
        <v>14667</v>
      </c>
      <c r="G592" s="153">
        <v>3212</v>
      </c>
      <c r="H592" s="153">
        <v>3069</v>
      </c>
      <c r="I592" s="153">
        <v>2926</v>
      </c>
      <c r="K592" s="153">
        <v>2574</v>
      </c>
      <c r="L592" s="153">
        <v>2456</v>
      </c>
      <c r="M592" s="153">
        <v>2338</v>
      </c>
    </row>
    <row r="593" spans="1:13" x14ac:dyDescent="0.3">
      <c r="A593" s="30">
        <v>2023</v>
      </c>
      <c r="C593" s="153">
        <v>16360</v>
      </c>
      <c r="D593" s="153">
        <v>15532</v>
      </c>
      <c r="E593" s="153">
        <v>14704</v>
      </c>
      <c r="G593" s="153">
        <v>3252</v>
      </c>
      <c r="H593" s="153">
        <v>3088</v>
      </c>
      <c r="I593" s="153">
        <v>2923</v>
      </c>
      <c r="K593" s="153">
        <v>2613</v>
      </c>
      <c r="L593" s="153">
        <v>2476</v>
      </c>
      <c r="M593" s="153">
        <v>2339</v>
      </c>
    </row>
    <row r="594" spans="1:13" x14ac:dyDescent="0.3">
      <c r="A594" s="30">
        <v>2024</v>
      </c>
      <c r="C594" s="153">
        <v>16649</v>
      </c>
      <c r="D594" s="153">
        <v>15718</v>
      </c>
      <c r="E594" s="153">
        <v>14787</v>
      </c>
      <c r="G594" s="153">
        <v>3290</v>
      </c>
      <c r="H594" s="153">
        <v>3107</v>
      </c>
      <c r="I594" s="153">
        <v>2924</v>
      </c>
      <c r="K594" s="153">
        <v>2649</v>
      </c>
      <c r="L594" s="153">
        <v>2494</v>
      </c>
      <c r="M594" s="153">
        <v>2339</v>
      </c>
    </row>
    <row r="595" spans="1:13" x14ac:dyDescent="0.3">
      <c r="A595" s="30">
        <v>2025</v>
      </c>
      <c r="C595" s="153">
        <v>16849</v>
      </c>
      <c r="D595" s="153">
        <v>15823</v>
      </c>
      <c r="E595" s="153">
        <v>14797</v>
      </c>
      <c r="G595" s="153">
        <v>3329</v>
      </c>
      <c r="H595" s="153">
        <v>3129</v>
      </c>
      <c r="I595" s="153">
        <v>2929</v>
      </c>
      <c r="K595" s="153">
        <v>2684</v>
      </c>
      <c r="L595" s="153">
        <v>2513</v>
      </c>
      <c r="M595" s="153">
        <v>2342</v>
      </c>
    </row>
    <row r="596" spans="1:13" x14ac:dyDescent="0.3">
      <c r="A596" s="30">
        <v>2026</v>
      </c>
      <c r="C596" s="153">
        <v>17086</v>
      </c>
      <c r="D596" s="153">
        <v>15968</v>
      </c>
      <c r="E596" s="153">
        <v>14850</v>
      </c>
      <c r="G596" s="153">
        <v>3367</v>
      </c>
      <c r="H596" s="153">
        <v>3152</v>
      </c>
      <c r="I596" s="153">
        <v>2937</v>
      </c>
      <c r="K596" s="153">
        <v>2719</v>
      </c>
      <c r="L596" s="153">
        <v>2532</v>
      </c>
      <c r="M596" s="153">
        <v>2345</v>
      </c>
    </row>
    <row r="597" spans="1:13" x14ac:dyDescent="0.3">
      <c r="A597" s="30">
        <v>2027</v>
      </c>
      <c r="C597" s="153">
        <v>17329</v>
      </c>
      <c r="D597" s="153">
        <v>16120</v>
      </c>
      <c r="E597" s="153">
        <v>14912</v>
      </c>
      <c r="G597" s="153">
        <v>3404</v>
      </c>
      <c r="H597" s="153">
        <v>3175</v>
      </c>
      <c r="I597" s="153">
        <v>2945</v>
      </c>
      <c r="K597" s="153">
        <v>2755</v>
      </c>
      <c r="L597" s="153">
        <v>2552</v>
      </c>
      <c r="M597" s="153">
        <v>2349</v>
      </c>
    </row>
    <row r="598" spans="1:13" x14ac:dyDescent="0.3">
      <c r="A598" s="30">
        <v>2028</v>
      </c>
      <c r="C598" s="153">
        <v>17637</v>
      </c>
      <c r="D598" s="153">
        <v>16335</v>
      </c>
      <c r="E598" s="153">
        <v>15032</v>
      </c>
      <c r="G598" s="153">
        <v>3441</v>
      </c>
      <c r="H598" s="153">
        <v>3198</v>
      </c>
      <c r="I598" s="153">
        <v>2956</v>
      </c>
      <c r="K598" s="153">
        <v>2790</v>
      </c>
      <c r="L598" s="153">
        <v>2571</v>
      </c>
      <c r="M598" s="153">
        <v>2352</v>
      </c>
    </row>
    <row r="600" spans="1:13" x14ac:dyDescent="0.3">
      <c r="A600" s="32" t="s">
        <v>377</v>
      </c>
    </row>
    <row r="601" spans="1:13" x14ac:dyDescent="0.3">
      <c r="A601" s="30">
        <v>2019</v>
      </c>
      <c r="C601" s="153">
        <v>13298</v>
      </c>
      <c r="D601" s="153">
        <v>12971</v>
      </c>
      <c r="E601" s="153">
        <v>12643</v>
      </c>
      <c r="G601" s="153">
        <v>2725</v>
      </c>
      <c r="H601" s="153">
        <v>2672</v>
      </c>
      <c r="I601" s="153">
        <v>2619</v>
      </c>
      <c r="K601" s="153">
        <v>2119</v>
      </c>
      <c r="L601" s="153">
        <v>2069</v>
      </c>
      <c r="M601" s="153">
        <v>2019</v>
      </c>
    </row>
    <row r="602" spans="1:13" x14ac:dyDescent="0.3">
      <c r="A602" s="30">
        <v>2020</v>
      </c>
      <c r="C602" s="153">
        <v>13076</v>
      </c>
      <c r="D602" s="153">
        <v>12594</v>
      </c>
      <c r="E602" s="153">
        <v>12112</v>
      </c>
      <c r="G602" s="153">
        <v>2712</v>
      </c>
      <c r="H602" s="153">
        <v>2625</v>
      </c>
      <c r="I602" s="153">
        <v>2537</v>
      </c>
      <c r="K602" s="153">
        <v>2111</v>
      </c>
      <c r="L602" s="153">
        <v>2033</v>
      </c>
      <c r="M602" s="153">
        <v>1955</v>
      </c>
    </row>
    <row r="603" spans="1:13" x14ac:dyDescent="0.3">
      <c r="A603" s="30">
        <v>2021</v>
      </c>
      <c r="C603" s="153">
        <v>12918</v>
      </c>
      <c r="D603" s="153">
        <v>12316</v>
      </c>
      <c r="E603" s="153">
        <v>11714</v>
      </c>
      <c r="G603" s="153">
        <v>2706</v>
      </c>
      <c r="H603" s="153">
        <v>2588</v>
      </c>
      <c r="I603" s="153">
        <v>2470</v>
      </c>
      <c r="K603" s="153">
        <v>2103</v>
      </c>
      <c r="L603" s="153">
        <v>2004</v>
      </c>
      <c r="M603" s="153">
        <v>1905</v>
      </c>
    </row>
    <row r="604" spans="1:13" x14ac:dyDescent="0.3">
      <c r="A604" s="30">
        <v>2022</v>
      </c>
      <c r="C604" s="153">
        <v>12896</v>
      </c>
      <c r="D604" s="153">
        <v>12174</v>
      </c>
      <c r="E604" s="153">
        <v>11452</v>
      </c>
      <c r="G604" s="153">
        <v>2702</v>
      </c>
      <c r="H604" s="153">
        <v>2560</v>
      </c>
      <c r="I604" s="153">
        <v>2417</v>
      </c>
      <c r="K604" s="153">
        <v>2096</v>
      </c>
      <c r="L604" s="153">
        <v>1978</v>
      </c>
      <c r="M604" s="153">
        <v>1860</v>
      </c>
    </row>
    <row r="605" spans="1:13" x14ac:dyDescent="0.3">
      <c r="A605" s="30">
        <v>2023</v>
      </c>
      <c r="C605" s="153">
        <v>12850</v>
      </c>
      <c r="D605" s="153">
        <v>12022</v>
      </c>
      <c r="E605" s="153">
        <v>11194</v>
      </c>
      <c r="G605" s="153">
        <v>2701</v>
      </c>
      <c r="H605" s="153">
        <v>2537</v>
      </c>
      <c r="I605" s="153">
        <v>2372</v>
      </c>
      <c r="K605" s="153">
        <v>2095</v>
      </c>
      <c r="L605" s="153">
        <v>1958</v>
      </c>
      <c r="M605" s="153">
        <v>1821</v>
      </c>
    </row>
    <row r="606" spans="1:13" x14ac:dyDescent="0.3">
      <c r="A606" s="30">
        <v>2024</v>
      </c>
      <c r="C606" s="153">
        <v>12879</v>
      </c>
      <c r="D606" s="153">
        <v>11948</v>
      </c>
      <c r="E606" s="153">
        <v>11018</v>
      </c>
      <c r="G606" s="153">
        <v>2703</v>
      </c>
      <c r="H606" s="153">
        <v>2520</v>
      </c>
      <c r="I606" s="153">
        <v>2337</v>
      </c>
      <c r="K606" s="153">
        <v>2095</v>
      </c>
      <c r="L606" s="153">
        <v>1941</v>
      </c>
      <c r="M606" s="153">
        <v>1786</v>
      </c>
    </row>
    <row r="607" spans="1:13" x14ac:dyDescent="0.3">
      <c r="A607" s="30">
        <v>2025</v>
      </c>
      <c r="C607" s="153">
        <v>12855</v>
      </c>
      <c r="D607" s="153">
        <v>11829</v>
      </c>
      <c r="E607" s="153">
        <v>10803</v>
      </c>
      <c r="G607" s="153">
        <v>2711</v>
      </c>
      <c r="H607" s="153">
        <v>2511</v>
      </c>
      <c r="I607" s="153">
        <v>2310</v>
      </c>
      <c r="K607" s="153">
        <v>2100</v>
      </c>
      <c r="L607" s="153">
        <v>1929</v>
      </c>
      <c r="M607" s="153">
        <v>1758</v>
      </c>
    </row>
    <row r="608" spans="1:13" x14ac:dyDescent="0.3">
      <c r="A608" s="30">
        <v>2026</v>
      </c>
      <c r="C608" s="153">
        <v>12902</v>
      </c>
      <c r="D608" s="153">
        <v>11784</v>
      </c>
      <c r="E608" s="153">
        <v>10666</v>
      </c>
      <c r="G608" s="153">
        <v>2723</v>
      </c>
      <c r="H608" s="153">
        <v>2507</v>
      </c>
      <c r="I608" s="153">
        <v>2292</v>
      </c>
      <c r="K608" s="153">
        <v>2109</v>
      </c>
      <c r="L608" s="153">
        <v>1922</v>
      </c>
      <c r="M608" s="153">
        <v>1735</v>
      </c>
    </row>
    <row r="609" spans="1:13" x14ac:dyDescent="0.3">
      <c r="A609" s="30">
        <v>2027</v>
      </c>
      <c r="C609" s="153">
        <v>12986</v>
      </c>
      <c r="D609" s="153">
        <v>11778</v>
      </c>
      <c r="E609" s="153">
        <v>10570</v>
      </c>
      <c r="G609" s="153">
        <v>2737</v>
      </c>
      <c r="H609" s="153">
        <v>2508</v>
      </c>
      <c r="I609" s="153">
        <v>2278</v>
      </c>
      <c r="K609" s="153">
        <v>2123</v>
      </c>
      <c r="L609" s="153">
        <v>1920</v>
      </c>
      <c r="M609" s="153">
        <v>1717</v>
      </c>
    </row>
    <row r="610" spans="1:13" x14ac:dyDescent="0.3">
      <c r="A610" s="30">
        <v>2028</v>
      </c>
      <c r="C610" s="153">
        <v>13165</v>
      </c>
      <c r="D610" s="153">
        <v>11863</v>
      </c>
      <c r="E610" s="153">
        <v>10560</v>
      </c>
      <c r="G610" s="153">
        <v>2756</v>
      </c>
      <c r="H610" s="153">
        <v>2514</v>
      </c>
      <c r="I610" s="153">
        <v>2271</v>
      </c>
      <c r="K610" s="153">
        <v>2140</v>
      </c>
      <c r="L610" s="153">
        <v>1921</v>
      </c>
      <c r="M610" s="153">
        <v>1702</v>
      </c>
    </row>
    <row r="613" spans="1:13" x14ac:dyDescent="0.3">
      <c r="A613" s="32"/>
      <c r="B613" s="32"/>
      <c r="C613" s="154" t="s">
        <v>82</v>
      </c>
      <c r="D613" s="154"/>
      <c r="E613" s="154"/>
      <c r="F613" s="154"/>
      <c r="G613" s="154" t="s">
        <v>373</v>
      </c>
      <c r="H613" s="154"/>
      <c r="I613" s="154"/>
      <c r="J613" s="154"/>
      <c r="K613" s="154" t="s">
        <v>372</v>
      </c>
      <c r="L613" s="154"/>
      <c r="M613" s="154"/>
    </row>
    <row r="614" spans="1:13" x14ac:dyDescent="0.3">
      <c r="A614" s="32" t="s">
        <v>147</v>
      </c>
      <c r="B614" s="32"/>
      <c r="C614" s="154" t="s">
        <v>370</v>
      </c>
      <c r="D614" s="154" t="s">
        <v>369</v>
      </c>
      <c r="E614" s="154" t="s">
        <v>368</v>
      </c>
      <c r="F614" s="154"/>
      <c r="G614" s="154" t="s">
        <v>370</v>
      </c>
      <c r="H614" s="154" t="s">
        <v>369</v>
      </c>
      <c r="I614" s="154" t="s">
        <v>368</v>
      </c>
      <c r="J614" s="154"/>
      <c r="K614" s="154" t="s">
        <v>370</v>
      </c>
      <c r="L614" s="154" t="s">
        <v>369</v>
      </c>
      <c r="M614" s="154" t="s">
        <v>368</v>
      </c>
    </row>
    <row r="615" spans="1:13" x14ac:dyDescent="0.3">
      <c r="A615" s="30">
        <v>2019</v>
      </c>
      <c r="C615" s="153">
        <v>13257</v>
      </c>
      <c r="D615" s="153">
        <v>12982</v>
      </c>
      <c r="E615" s="153">
        <v>12707</v>
      </c>
      <c r="G615" s="153">
        <v>2871</v>
      </c>
      <c r="H615" s="153">
        <v>2823</v>
      </c>
      <c r="I615" s="153">
        <v>2775</v>
      </c>
      <c r="K615" s="153">
        <v>2070</v>
      </c>
      <c r="L615" s="153">
        <v>2028</v>
      </c>
      <c r="M615" s="153">
        <v>1986</v>
      </c>
    </row>
    <row r="616" spans="1:13" x14ac:dyDescent="0.3">
      <c r="A616" s="30">
        <v>2020</v>
      </c>
      <c r="C616" s="153">
        <v>13498</v>
      </c>
      <c r="D616" s="153">
        <v>13092</v>
      </c>
      <c r="E616" s="153">
        <v>12686</v>
      </c>
      <c r="G616" s="153">
        <v>2931</v>
      </c>
      <c r="H616" s="153">
        <v>2852</v>
      </c>
      <c r="I616" s="153">
        <v>2773</v>
      </c>
      <c r="K616" s="153">
        <v>2108</v>
      </c>
      <c r="L616" s="153">
        <v>2042</v>
      </c>
      <c r="M616" s="153">
        <v>1976</v>
      </c>
    </row>
    <row r="617" spans="1:13" x14ac:dyDescent="0.3">
      <c r="A617" s="30">
        <v>2021</v>
      </c>
      <c r="C617" s="153">
        <v>13738</v>
      </c>
      <c r="D617" s="153">
        <v>13230</v>
      </c>
      <c r="E617" s="153">
        <v>12722</v>
      </c>
      <c r="G617" s="153">
        <v>2988</v>
      </c>
      <c r="H617" s="153">
        <v>2881</v>
      </c>
      <c r="I617" s="153">
        <v>2774</v>
      </c>
      <c r="K617" s="153">
        <v>2139</v>
      </c>
      <c r="L617" s="153">
        <v>2056</v>
      </c>
      <c r="M617" s="153">
        <v>1973</v>
      </c>
    </row>
    <row r="618" spans="1:13" x14ac:dyDescent="0.3">
      <c r="A618" s="30">
        <v>2022</v>
      </c>
      <c r="C618" s="153">
        <v>14053</v>
      </c>
      <c r="D618" s="153">
        <v>13443</v>
      </c>
      <c r="E618" s="153">
        <v>12833</v>
      </c>
      <c r="G618" s="153">
        <v>3041</v>
      </c>
      <c r="H618" s="153">
        <v>2911</v>
      </c>
      <c r="I618" s="153">
        <v>2781</v>
      </c>
      <c r="K618" s="153">
        <v>2170</v>
      </c>
      <c r="L618" s="153">
        <v>2070</v>
      </c>
      <c r="M618" s="153">
        <v>1970</v>
      </c>
    </row>
    <row r="619" spans="1:13" x14ac:dyDescent="0.3">
      <c r="A619" s="30">
        <v>2023</v>
      </c>
      <c r="C619" s="153">
        <v>14325</v>
      </c>
      <c r="D619" s="153">
        <v>13625</v>
      </c>
      <c r="E619" s="153">
        <v>12925</v>
      </c>
      <c r="G619" s="153">
        <v>3091</v>
      </c>
      <c r="H619" s="153">
        <v>2941</v>
      </c>
      <c r="I619" s="153">
        <v>2791</v>
      </c>
      <c r="K619" s="153">
        <v>2200</v>
      </c>
      <c r="L619" s="153">
        <v>2085</v>
      </c>
      <c r="M619" s="153">
        <v>1970</v>
      </c>
    </row>
    <row r="620" spans="1:13" x14ac:dyDescent="0.3">
      <c r="A620" s="30">
        <v>2024</v>
      </c>
      <c r="C620" s="153">
        <v>14631</v>
      </c>
      <c r="D620" s="153">
        <v>13843</v>
      </c>
      <c r="E620" s="153">
        <v>13055</v>
      </c>
      <c r="G620" s="153">
        <v>3138</v>
      </c>
      <c r="H620" s="153">
        <v>2971</v>
      </c>
      <c r="I620" s="153">
        <v>2804</v>
      </c>
      <c r="K620" s="153">
        <v>2229</v>
      </c>
      <c r="L620" s="153">
        <v>2099</v>
      </c>
      <c r="M620" s="153">
        <v>1969</v>
      </c>
    </row>
    <row r="621" spans="1:13" x14ac:dyDescent="0.3">
      <c r="A621" s="30">
        <v>2025</v>
      </c>
      <c r="C621" s="153">
        <v>14852</v>
      </c>
      <c r="D621" s="153">
        <v>13982</v>
      </c>
      <c r="E621" s="153">
        <v>13112</v>
      </c>
      <c r="G621" s="153">
        <v>3183</v>
      </c>
      <c r="H621" s="153">
        <v>3000</v>
      </c>
      <c r="I621" s="153">
        <v>2817</v>
      </c>
      <c r="K621" s="153">
        <v>2257</v>
      </c>
      <c r="L621" s="153">
        <v>2113</v>
      </c>
      <c r="M621" s="153">
        <v>1969</v>
      </c>
    </row>
    <row r="622" spans="1:13" x14ac:dyDescent="0.3">
      <c r="A622" s="30">
        <v>2026</v>
      </c>
      <c r="C622" s="153">
        <v>15102</v>
      </c>
      <c r="D622" s="153">
        <v>14153</v>
      </c>
      <c r="E622" s="153">
        <v>13204</v>
      </c>
      <c r="G622" s="153">
        <v>3227</v>
      </c>
      <c r="H622" s="153">
        <v>3029</v>
      </c>
      <c r="I622" s="153">
        <v>2831</v>
      </c>
      <c r="K622" s="153">
        <v>2284</v>
      </c>
      <c r="L622" s="153">
        <v>2127</v>
      </c>
      <c r="M622" s="153">
        <v>1970</v>
      </c>
    </row>
    <row r="623" spans="1:13" x14ac:dyDescent="0.3">
      <c r="A623" s="30">
        <v>2027</v>
      </c>
      <c r="C623" s="153">
        <v>15357</v>
      </c>
      <c r="D623" s="153">
        <v>14330</v>
      </c>
      <c r="E623" s="153">
        <v>13303</v>
      </c>
      <c r="G623" s="153">
        <v>3270</v>
      </c>
      <c r="H623" s="153">
        <v>3059</v>
      </c>
      <c r="I623" s="153">
        <v>2848</v>
      </c>
      <c r="K623" s="153">
        <v>2312</v>
      </c>
      <c r="L623" s="153">
        <v>2142</v>
      </c>
      <c r="M623" s="153">
        <v>1972</v>
      </c>
    </row>
    <row r="624" spans="1:13" x14ac:dyDescent="0.3">
      <c r="A624" s="30">
        <v>2028</v>
      </c>
      <c r="C624" s="153">
        <v>15665</v>
      </c>
      <c r="D624" s="153">
        <v>14556</v>
      </c>
      <c r="E624" s="153">
        <v>13447</v>
      </c>
      <c r="G624" s="153">
        <v>3313</v>
      </c>
      <c r="H624" s="153">
        <v>3089</v>
      </c>
      <c r="I624" s="153">
        <v>2865</v>
      </c>
      <c r="K624" s="153">
        <v>2339</v>
      </c>
      <c r="L624" s="153">
        <v>2156</v>
      </c>
      <c r="M624" s="153">
        <v>1973</v>
      </c>
    </row>
    <row r="626" spans="1:13" x14ac:dyDescent="0.3">
      <c r="A626" s="32" t="s">
        <v>389</v>
      </c>
    </row>
    <row r="627" spans="1:13" x14ac:dyDescent="0.3">
      <c r="A627" s="30">
        <v>2019</v>
      </c>
      <c r="C627" s="153">
        <v>13095</v>
      </c>
      <c r="D627" s="153">
        <v>12820</v>
      </c>
      <c r="E627" s="153">
        <v>12545</v>
      </c>
      <c r="G627" s="153">
        <v>2825</v>
      </c>
      <c r="H627" s="153">
        <v>2778</v>
      </c>
      <c r="I627" s="153">
        <v>2730</v>
      </c>
      <c r="K627" s="153">
        <v>2070</v>
      </c>
      <c r="L627" s="153">
        <v>2028</v>
      </c>
      <c r="M627" s="153">
        <v>1986</v>
      </c>
    </row>
    <row r="628" spans="1:13" x14ac:dyDescent="0.3">
      <c r="A628" s="30">
        <v>2020</v>
      </c>
      <c r="C628" s="153">
        <v>13296</v>
      </c>
      <c r="D628" s="153">
        <v>12890</v>
      </c>
      <c r="E628" s="153">
        <v>12485</v>
      </c>
      <c r="G628" s="153">
        <v>2877</v>
      </c>
      <c r="H628" s="153">
        <v>2798</v>
      </c>
      <c r="I628" s="153">
        <v>2718</v>
      </c>
      <c r="K628" s="153">
        <v>2108</v>
      </c>
      <c r="L628" s="153">
        <v>2042</v>
      </c>
      <c r="M628" s="153">
        <v>1976</v>
      </c>
    </row>
    <row r="629" spans="1:13" x14ac:dyDescent="0.3">
      <c r="A629" s="30">
        <v>2021</v>
      </c>
      <c r="C629" s="153">
        <v>13508</v>
      </c>
      <c r="D629" s="153">
        <v>13001</v>
      </c>
      <c r="E629" s="153">
        <v>12493</v>
      </c>
      <c r="G629" s="153">
        <v>2929</v>
      </c>
      <c r="H629" s="153">
        <v>2822</v>
      </c>
      <c r="I629" s="153">
        <v>2715</v>
      </c>
      <c r="K629" s="153">
        <v>2139</v>
      </c>
      <c r="L629" s="153">
        <v>2056</v>
      </c>
      <c r="M629" s="153">
        <v>1973</v>
      </c>
    </row>
    <row r="630" spans="1:13" x14ac:dyDescent="0.3">
      <c r="A630" s="30">
        <v>2022</v>
      </c>
      <c r="C630" s="153">
        <v>13811</v>
      </c>
      <c r="D630" s="153">
        <v>13201</v>
      </c>
      <c r="E630" s="153">
        <v>12592</v>
      </c>
      <c r="G630" s="153">
        <v>2981</v>
      </c>
      <c r="H630" s="153">
        <v>2851</v>
      </c>
      <c r="I630" s="153">
        <v>2721</v>
      </c>
      <c r="K630" s="153">
        <v>2170</v>
      </c>
      <c r="L630" s="153">
        <v>2070</v>
      </c>
      <c r="M630" s="153">
        <v>1970</v>
      </c>
    </row>
    <row r="631" spans="1:13" x14ac:dyDescent="0.3">
      <c r="A631" s="30">
        <v>2023</v>
      </c>
      <c r="C631" s="153">
        <v>14059</v>
      </c>
      <c r="D631" s="153">
        <v>13359</v>
      </c>
      <c r="E631" s="153">
        <v>12660</v>
      </c>
      <c r="G631" s="153">
        <v>3028</v>
      </c>
      <c r="H631" s="153">
        <v>2878</v>
      </c>
      <c r="I631" s="153">
        <v>2728</v>
      </c>
      <c r="K631" s="153">
        <v>2200</v>
      </c>
      <c r="L631" s="153">
        <v>2085</v>
      </c>
      <c r="M631" s="153">
        <v>1970</v>
      </c>
    </row>
    <row r="632" spans="1:13" x14ac:dyDescent="0.3">
      <c r="A632" s="30">
        <v>2024</v>
      </c>
      <c r="C632" s="153">
        <v>14333</v>
      </c>
      <c r="D632" s="153">
        <v>13545</v>
      </c>
      <c r="E632" s="153">
        <v>12757</v>
      </c>
      <c r="G632" s="153">
        <v>3070</v>
      </c>
      <c r="H632" s="153">
        <v>2903</v>
      </c>
      <c r="I632" s="153">
        <v>2736</v>
      </c>
      <c r="K632" s="153">
        <v>2229</v>
      </c>
      <c r="L632" s="153">
        <v>2099</v>
      </c>
      <c r="M632" s="153">
        <v>1969</v>
      </c>
    </row>
    <row r="633" spans="1:13" x14ac:dyDescent="0.3">
      <c r="A633" s="30">
        <v>2025</v>
      </c>
      <c r="C633" s="153">
        <v>14526</v>
      </c>
      <c r="D633" s="153">
        <v>13656</v>
      </c>
      <c r="E633" s="153">
        <v>12786</v>
      </c>
      <c r="G633" s="153">
        <v>3111</v>
      </c>
      <c r="H633" s="153">
        <v>2928</v>
      </c>
      <c r="I633" s="153">
        <v>2745</v>
      </c>
      <c r="K633" s="153">
        <v>2257</v>
      </c>
      <c r="L633" s="153">
        <v>2113</v>
      </c>
      <c r="M633" s="153">
        <v>1969</v>
      </c>
    </row>
    <row r="634" spans="1:13" x14ac:dyDescent="0.3">
      <c r="A634" s="30">
        <v>2026</v>
      </c>
      <c r="C634" s="153">
        <v>14748</v>
      </c>
      <c r="D634" s="153">
        <v>13799</v>
      </c>
      <c r="E634" s="153">
        <v>12850</v>
      </c>
      <c r="G634" s="153">
        <v>3151</v>
      </c>
      <c r="H634" s="153">
        <v>2954</v>
      </c>
      <c r="I634" s="153">
        <v>2756</v>
      </c>
      <c r="K634" s="153">
        <v>2284</v>
      </c>
      <c r="L634" s="153">
        <v>2127</v>
      </c>
      <c r="M634" s="153">
        <v>1970</v>
      </c>
    </row>
    <row r="635" spans="1:13" x14ac:dyDescent="0.3">
      <c r="A635" s="30">
        <v>2027</v>
      </c>
      <c r="C635" s="153">
        <v>14975</v>
      </c>
      <c r="D635" s="153">
        <v>13948</v>
      </c>
      <c r="E635" s="153">
        <v>12921</v>
      </c>
      <c r="G635" s="153">
        <v>3192</v>
      </c>
      <c r="H635" s="153">
        <v>2981</v>
      </c>
      <c r="I635" s="153">
        <v>2770</v>
      </c>
      <c r="K635" s="153">
        <v>2312</v>
      </c>
      <c r="L635" s="153">
        <v>2142</v>
      </c>
      <c r="M635" s="153">
        <v>1972</v>
      </c>
    </row>
    <row r="636" spans="1:13" x14ac:dyDescent="0.3">
      <c r="A636" s="30">
        <v>2028</v>
      </c>
      <c r="C636" s="153">
        <v>15255</v>
      </c>
      <c r="D636" s="153">
        <v>14146</v>
      </c>
      <c r="E636" s="153">
        <v>13037</v>
      </c>
      <c r="G636" s="153">
        <v>3231</v>
      </c>
      <c r="H636" s="153">
        <v>3008</v>
      </c>
      <c r="I636" s="153">
        <v>2784</v>
      </c>
      <c r="K636" s="153">
        <v>2339</v>
      </c>
      <c r="L636" s="153">
        <v>2156</v>
      </c>
      <c r="M636" s="153">
        <v>1973</v>
      </c>
    </row>
    <row r="638" spans="1:13" x14ac:dyDescent="0.3">
      <c r="A638" s="32" t="s">
        <v>388</v>
      </c>
    </row>
    <row r="639" spans="1:13" x14ac:dyDescent="0.3">
      <c r="A639" s="30">
        <v>2019</v>
      </c>
      <c r="C639" s="153">
        <v>11168</v>
      </c>
      <c r="D639" s="153">
        <v>10893</v>
      </c>
      <c r="E639" s="153">
        <v>10618</v>
      </c>
      <c r="G639" s="153">
        <v>2505</v>
      </c>
      <c r="H639" s="153">
        <v>2457</v>
      </c>
      <c r="I639" s="153">
        <v>2409</v>
      </c>
      <c r="K639" s="153">
        <v>1778</v>
      </c>
      <c r="L639" s="153">
        <v>1736</v>
      </c>
      <c r="M639" s="153">
        <v>1694</v>
      </c>
    </row>
    <row r="640" spans="1:13" x14ac:dyDescent="0.3">
      <c r="A640" s="30">
        <v>2020</v>
      </c>
      <c r="C640" s="153">
        <v>11024</v>
      </c>
      <c r="D640" s="153">
        <v>10618</v>
      </c>
      <c r="E640" s="153">
        <v>10212</v>
      </c>
      <c r="G640" s="153">
        <v>2510</v>
      </c>
      <c r="H640" s="153">
        <v>2430</v>
      </c>
      <c r="I640" s="153">
        <v>2351</v>
      </c>
      <c r="K640" s="153">
        <v>1771</v>
      </c>
      <c r="L640" s="153">
        <v>1705</v>
      </c>
      <c r="M640" s="153">
        <v>1639</v>
      </c>
    </row>
    <row r="641" spans="1:13" x14ac:dyDescent="0.3">
      <c r="A641" s="30">
        <v>2021</v>
      </c>
      <c r="C641" s="153">
        <v>10920</v>
      </c>
      <c r="D641" s="153">
        <v>10412</v>
      </c>
      <c r="E641" s="153">
        <v>9905</v>
      </c>
      <c r="G641" s="153">
        <v>2519</v>
      </c>
      <c r="H641" s="153">
        <v>2412</v>
      </c>
      <c r="I641" s="153">
        <v>2305</v>
      </c>
      <c r="K641" s="153">
        <v>1761</v>
      </c>
      <c r="L641" s="153">
        <v>1678</v>
      </c>
      <c r="M641" s="153">
        <v>1594</v>
      </c>
    </row>
    <row r="642" spans="1:13" x14ac:dyDescent="0.3">
      <c r="A642" s="30">
        <v>2022</v>
      </c>
      <c r="C642" s="153">
        <v>10925</v>
      </c>
      <c r="D642" s="153">
        <v>10316</v>
      </c>
      <c r="E642" s="153">
        <v>9706</v>
      </c>
      <c r="G642" s="153">
        <v>2530</v>
      </c>
      <c r="H642" s="153">
        <v>2401</v>
      </c>
      <c r="I642" s="153">
        <v>2271</v>
      </c>
      <c r="K642" s="153">
        <v>1753</v>
      </c>
      <c r="L642" s="153">
        <v>1653</v>
      </c>
      <c r="M642" s="153">
        <v>1553</v>
      </c>
    </row>
    <row r="643" spans="1:13" x14ac:dyDescent="0.3">
      <c r="A643" s="30">
        <v>2023</v>
      </c>
      <c r="C643" s="153">
        <v>10906</v>
      </c>
      <c r="D643" s="153">
        <v>10207</v>
      </c>
      <c r="E643" s="153">
        <v>9507</v>
      </c>
      <c r="G643" s="153">
        <v>2541</v>
      </c>
      <c r="H643" s="153">
        <v>2391</v>
      </c>
      <c r="I643" s="153">
        <v>2242</v>
      </c>
      <c r="K643" s="153">
        <v>1748</v>
      </c>
      <c r="L643" s="153">
        <v>1633</v>
      </c>
      <c r="M643" s="153">
        <v>1518</v>
      </c>
    </row>
    <row r="644" spans="1:13" x14ac:dyDescent="0.3">
      <c r="A644" s="30">
        <v>2024</v>
      </c>
      <c r="C644" s="153">
        <v>10944</v>
      </c>
      <c r="D644" s="153">
        <v>10156</v>
      </c>
      <c r="E644" s="153">
        <v>9368</v>
      </c>
      <c r="G644" s="153">
        <v>2552</v>
      </c>
      <c r="H644" s="153">
        <v>2385</v>
      </c>
      <c r="I644" s="153">
        <v>2217</v>
      </c>
      <c r="K644" s="153">
        <v>1746</v>
      </c>
      <c r="L644" s="153">
        <v>1616</v>
      </c>
      <c r="M644" s="153">
        <v>1486</v>
      </c>
    </row>
    <row r="645" spans="1:13" x14ac:dyDescent="0.3">
      <c r="A645" s="30">
        <v>2025</v>
      </c>
      <c r="C645" s="153">
        <v>10932</v>
      </c>
      <c r="D645" s="153">
        <v>10062</v>
      </c>
      <c r="E645" s="153">
        <v>9192</v>
      </c>
      <c r="G645" s="153">
        <v>2565</v>
      </c>
      <c r="H645" s="153">
        <v>2382</v>
      </c>
      <c r="I645" s="153">
        <v>2199</v>
      </c>
      <c r="K645" s="153">
        <v>1747</v>
      </c>
      <c r="L645" s="153">
        <v>1604</v>
      </c>
      <c r="M645" s="153">
        <v>1460</v>
      </c>
    </row>
    <row r="646" spans="1:13" x14ac:dyDescent="0.3">
      <c r="A646" s="30">
        <v>2026</v>
      </c>
      <c r="C646" s="153">
        <v>10980</v>
      </c>
      <c r="D646" s="153">
        <v>10031</v>
      </c>
      <c r="E646" s="153">
        <v>9082</v>
      </c>
      <c r="G646" s="153">
        <v>2582</v>
      </c>
      <c r="H646" s="153">
        <v>2384</v>
      </c>
      <c r="I646" s="153">
        <v>2186</v>
      </c>
      <c r="K646" s="153">
        <v>1752</v>
      </c>
      <c r="L646" s="153">
        <v>1595</v>
      </c>
      <c r="M646" s="153">
        <v>1438</v>
      </c>
    </row>
    <row r="647" spans="1:13" x14ac:dyDescent="0.3">
      <c r="A647" s="30">
        <v>2027</v>
      </c>
      <c r="C647" s="153">
        <v>11062</v>
      </c>
      <c r="D647" s="153">
        <v>10035</v>
      </c>
      <c r="E647" s="153">
        <v>9007</v>
      </c>
      <c r="G647" s="153">
        <v>2602</v>
      </c>
      <c r="H647" s="153">
        <v>2391</v>
      </c>
      <c r="I647" s="153">
        <v>2180</v>
      </c>
      <c r="K647" s="153">
        <v>1761</v>
      </c>
      <c r="L647" s="153">
        <v>1591</v>
      </c>
      <c r="M647" s="153">
        <v>1420</v>
      </c>
    </row>
    <row r="648" spans="1:13" x14ac:dyDescent="0.3">
      <c r="A648" s="30">
        <v>2028</v>
      </c>
      <c r="C648" s="153">
        <v>11222</v>
      </c>
      <c r="D648" s="153">
        <v>10113</v>
      </c>
      <c r="E648" s="153">
        <v>9004</v>
      </c>
      <c r="G648" s="153">
        <v>2626</v>
      </c>
      <c r="H648" s="153">
        <v>2402</v>
      </c>
      <c r="I648" s="153">
        <v>2179</v>
      </c>
      <c r="K648" s="153">
        <v>1772</v>
      </c>
      <c r="L648" s="153">
        <v>1589</v>
      </c>
      <c r="M648" s="153">
        <v>1406</v>
      </c>
    </row>
    <row r="651" spans="1:13" x14ac:dyDescent="0.3">
      <c r="A651" s="32"/>
      <c r="B651" s="32"/>
      <c r="C651" s="154" t="s">
        <v>82</v>
      </c>
      <c r="D651" s="154"/>
      <c r="E651" s="154"/>
      <c r="F651" s="154"/>
      <c r="G651" s="154" t="s">
        <v>373</v>
      </c>
      <c r="H651" s="154"/>
      <c r="I651" s="154"/>
      <c r="J651" s="154"/>
      <c r="K651" s="154" t="s">
        <v>372</v>
      </c>
      <c r="L651" s="154"/>
      <c r="M651" s="154"/>
    </row>
    <row r="652" spans="1:13" x14ac:dyDescent="0.3">
      <c r="A652" s="32" t="s">
        <v>135</v>
      </c>
      <c r="B652" s="32"/>
      <c r="C652" s="154" t="s">
        <v>370</v>
      </c>
      <c r="D652" s="154" t="s">
        <v>369</v>
      </c>
      <c r="E652" s="154" t="s">
        <v>368</v>
      </c>
      <c r="F652" s="154"/>
      <c r="G652" s="154" t="s">
        <v>370</v>
      </c>
      <c r="H652" s="154" t="s">
        <v>369</v>
      </c>
      <c r="I652" s="154" t="s">
        <v>368</v>
      </c>
      <c r="J652" s="154"/>
      <c r="K652" s="154" t="s">
        <v>370</v>
      </c>
      <c r="L652" s="154" t="s">
        <v>369</v>
      </c>
      <c r="M652" s="154" t="s">
        <v>368</v>
      </c>
    </row>
    <row r="653" spans="1:13" x14ac:dyDescent="0.3">
      <c r="A653" s="30">
        <v>2019</v>
      </c>
      <c r="C653" s="153">
        <v>16768</v>
      </c>
      <c r="D653" s="153">
        <v>16420</v>
      </c>
      <c r="E653" s="153">
        <v>16072</v>
      </c>
      <c r="G653" s="153">
        <v>3549</v>
      </c>
      <c r="H653" s="153">
        <v>3490</v>
      </c>
      <c r="I653" s="153">
        <v>3431</v>
      </c>
      <c r="K653" s="153">
        <v>2753</v>
      </c>
      <c r="L653" s="153">
        <v>2697</v>
      </c>
      <c r="M653" s="153">
        <v>2641</v>
      </c>
    </row>
    <row r="654" spans="1:13" x14ac:dyDescent="0.3">
      <c r="A654" s="30">
        <v>2020</v>
      </c>
      <c r="C654" s="153">
        <v>17012</v>
      </c>
      <c r="D654" s="153">
        <v>16500</v>
      </c>
      <c r="E654" s="153">
        <v>15988</v>
      </c>
      <c r="G654" s="153">
        <v>3590</v>
      </c>
      <c r="H654" s="153">
        <v>3493</v>
      </c>
      <c r="I654" s="153">
        <v>3396</v>
      </c>
      <c r="K654" s="153">
        <v>2786</v>
      </c>
      <c r="L654" s="153">
        <v>2699</v>
      </c>
      <c r="M654" s="153">
        <v>2612</v>
      </c>
    </row>
    <row r="655" spans="1:13" x14ac:dyDescent="0.3">
      <c r="A655" s="30">
        <v>2021</v>
      </c>
      <c r="C655" s="153">
        <v>17210</v>
      </c>
      <c r="D655" s="153">
        <v>16574</v>
      </c>
      <c r="E655" s="153">
        <v>15938</v>
      </c>
      <c r="G655" s="153">
        <v>3628</v>
      </c>
      <c r="H655" s="153">
        <v>3498</v>
      </c>
      <c r="I655" s="153">
        <v>3368</v>
      </c>
      <c r="K655" s="153">
        <v>2809</v>
      </c>
      <c r="L655" s="153">
        <v>2699</v>
      </c>
      <c r="M655" s="153">
        <v>2589</v>
      </c>
    </row>
    <row r="656" spans="1:13" x14ac:dyDescent="0.3">
      <c r="A656" s="30">
        <v>2022</v>
      </c>
      <c r="C656" s="153">
        <v>17478</v>
      </c>
      <c r="D656" s="153">
        <v>16720</v>
      </c>
      <c r="E656" s="153">
        <v>15962</v>
      </c>
      <c r="G656" s="153">
        <v>3659</v>
      </c>
      <c r="H656" s="153">
        <v>3503</v>
      </c>
      <c r="I656" s="153">
        <v>3347</v>
      </c>
      <c r="K656" s="153">
        <v>2831</v>
      </c>
      <c r="L656" s="153">
        <v>2701</v>
      </c>
      <c r="M656" s="153">
        <v>2571</v>
      </c>
    </row>
    <row r="657" spans="1:13" x14ac:dyDescent="0.3">
      <c r="A657" s="30">
        <v>2023</v>
      </c>
      <c r="C657" s="153">
        <v>17701</v>
      </c>
      <c r="D657" s="153">
        <v>16836</v>
      </c>
      <c r="E657" s="153">
        <v>15971</v>
      </c>
      <c r="G657" s="153">
        <v>3687</v>
      </c>
      <c r="H657" s="153">
        <v>3508</v>
      </c>
      <c r="I657" s="153">
        <v>3329</v>
      </c>
      <c r="K657" s="153">
        <v>2853</v>
      </c>
      <c r="L657" s="153">
        <v>2703</v>
      </c>
      <c r="M657" s="153">
        <v>2553</v>
      </c>
    </row>
    <row r="658" spans="1:13" x14ac:dyDescent="0.3">
      <c r="A658" s="30">
        <v>2024</v>
      </c>
      <c r="C658" s="153">
        <v>17968</v>
      </c>
      <c r="D658" s="153">
        <v>17000</v>
      </c>
      <c r="E658" s="153">
        <v>16032</v>
      </c>
      <c r="G658" s="153">
        <v>3710</v>
      </c>
      <c r="H658" s="153">
        <v>3512</v>
      </c>
      <c r="I658" s="153">
        <v>3314</v>
      </c>
      <c r="K658" s="153">
        <v>2872</v>
      </c>
      <c r="L658" s="153">
        <v>2704</v>
      </c>
      <c r="M658" s="153">
        <v>2536</v>
      </c>
    </row>
    <row r="659" spans="1:13" x14ac:dyDescent="0.3">
      <c r="A659" s="30">
        <v>2025</v>
      </c>
      <c r="C659" s="153">
        <v>18126</v>
      </c>
      <c r="D659" s="153">
        <v>17064</v>
      </c>
      <c r="E659" s="153">
        <v>16002</v>
      </c>
      <c r="G659" s="153">
        <v>3731</v>
      </c>
      <c r="H659" s="153">
        <v>3516</v>
      </c>
      <c r="I659" s="153">
        <v>3301</v>
      </c>
      <c r="K659" s="153">
        <v>2890</v>
      </c>
      <c r="L659" s="153">
        <v>2706</v>
      </c>
      <c r="M659" s="153">
        <v>2522</v>
      </c>
    </row>
    <row r="660" spans="1:13" x14ac:dyDescent="0.3">
      <c r="A660" s="30">
        <v>2026</v>
      </c>
      <c r="C660" s="153">
        <v>18320</v>
      </c>
      <c r="D660" s="153">
        <v>17169</v>
      </c>
      <c r="E660" s="153">
        <v>16018</v>
      </c>
      <c r="G660" s="153">
        <v>3750</v>
      </c>
      <c r="H660" s="153">
        <v>3520</v>
      </c>
      <c r="I660" s="153">
        <v>3290</v>
      </c>
      <c r="K660" s="153">
        <v>2907</v>
      </c>
      <c r="L660" s="153">
        <v>2707</v>
      </c>
      <c r="M660" s="153">
        <v>2507</v>
      </c>
    </row>
    <row r="661" spans="1:13" x14ac:dyDescent="0.3">
      <c r="A661" s="30">
        <v>2027</v>
      </c>
      <c r="C661" s="153">
        <v>18516</v>
      </c>
      <c r="D661" s="153">
        <v>17278</v>
      </c>
      <c r="E661" s="153">
        <v>16040</v>
      </c>
      <c r="G661" s="153">
        <v>3766</v>
      </c>
      <c r="H661" s="153">
        <v>3523</v>
      </c>
      <c r="I661" s="153">
        <v>3280</v>
      </c>
      <c r="K661" s="153">
        <v>2923</v>
      </c>
      <c r="L661" s="153">
        <v>2708</v>
      </c>
      <c r="M661" s="153">
        <v>2493</v>
      </c>
    </row>
    <row r="662" spans="1:13" x14ac:dyDescent="0.3">
      <c r="A662" s="30">
        <v>2028</v>
      </c>
      <c r="C662" s="153">
        <v>18773</v>
      </c>
      <c r="D662" s="153">
        <v>17444</v>
      </c>
      <c r="E662" s="153">
        <v>16115</v>
      </c>
      <c r="G662" s="153">
        <v>3783</v>
      </c>
      <c r="H662" s="153">
        <v>3528</v>
      </c>
      <c r="I662" s="153">
        <v>3273</v>
      </c>
      <c r="K662" s="153">
        <v>2939</v>
      </c>
      <c r="L662" s="153">
        <v>2709</v>
      </c>
      <c r="M662" s="153">
        <v>2479</v>
      </c>
    </row>
    <row r="664" spans="1:13" x14ac:dyDescent="0.3">
      <c r="A664" s="32" t="s">
        <v>387</v>
      </c>
    </row>
    <row r="665" spans="1:13" x14ac:dyDescent="0.3">
      <c r="A665" s="30">
        <v>2019</v>
      </c>
      <c r="C665" s="153">
        <v>16403</v>
      </c>
      <c r="D665" s="153">
        <v>16056</v>
      </c>
      <c r="E665" s="153">
        <v>15708</v>
      </c>
      <c r="G665" s="153">
        <v>3448</v>
      </c>
      <c r="H665" s="153">
        <v>3389</v>
      </c>
      <c r="I665" s="153">
        <v>3330</v>
      </c>
      <c r="K665" s="153">
        <v>2753</v>
      </c>
      <c r="L665" s="153">
        <v>2697</v>
      </c>
      <c r="M665" s="153">
        <v>2641</v>
      </c>
    </row>
    <row r="666" spans="1:13" x14ac:dyDescent="0.3">
      <c r="A666" s="30">
        <v>2020</v>
      </c>
      <c r="C666" s="153">
        <v>16618</v>
      </c>
      <c r="D666" s="153">
        <v>16107</v>
      </c>
      <c r="E666" s="153">
        <v>15595</v>
      </c>
      <c r="G666" s="153">
        <v>3485</v>
      </c>
      <c r="H666" s="153">
        <v>3388</v>
      </c>
      <c r="I666" s="153">
        <v>3291</v>
      </c>
      <c r="K666" s="153">
        <v>2786</v>
      </c>
      <c r="L666" s="153">
        <v>2699</v>
      </c>
      <c r="M666" s="153">
        <v>2612</v>
      </c>
    </row>
    <row r="667" spans="1:13" x14ac:dyDescent="0.3">
      <c r="A667" s="30">
        <v>2021</v>
      </c>
      <c r="C667" s="153">
        <v>16745</v>
      </c>
      <c r="D667" s="153">
        <v>16109</v>
      </c>
      <c r="E667" s="153">
        <v>15473</v>
      </c>
      <c r="G667" s="153">
        <v>3508</v>
      </c>
      <c r="H667" s="153">
        <v>3378</v>
      </c>
      <c r="I667" s="153">
        <v>3249</v>
      </c>
      <c r="K667" s="153">
        <v>2809</v>
      </c>
      <c r="L667" s="153">
        <v>2699</v>
      </c>
      <c r="M667" s="153">
        <v>2589</v>
      </c>
    </row>
    <row r="668" spans="1:13" x14ac:dyDescent="0.3">
      <c r="A668" s="30">
        <v>2022</v>
      </c>
      <c r="C668" s="153">
        <v>16938</v>
      </c>
      <c r="D668" s="153">
        <v>16180</v>
      </c>
      <c r="E668" s="153">
        <v>15422</v>
      </c>
      <c r="G668" s="153">
        <v>3526</v>
      </c>
      <c r="H668" s="153">
        <v>3370</v>
      </c>
      <c r="I668" s="153">
        <v>3214</v>
      </c>
      <c r="K668" s="153">
        <v>2831</v>
      </c>
      <c r="L668" s="153">
        <v>2701</v>
      </c>
      <c r="M668" s="153">
        <v>2571</v>
      </c>
    </row>
    <row r="669" spans="1:13" x14ac:dyDescent="0.3">
      <c r="A669" s="30">
        <v>2023</v>
      </c>
      <c r="C669" s="153">
        <v>17094</v>
      </c>
      <c r="D669" s="153">
        <v>16229</v>
      </c>
      <c r="E669" s="153">
        <v>15364</v>
      </c>
      <c r="G669" s="153">
        <v>3543</v>
      </c>
      <c r="H669" s="153">
        <v>3364</v>
      </c>
      <c r="I669" s="153">
        <v>3186</v>
      </c>
      <c r="K669" s="153">
        <v>2853</v>
      </c>
      <c r="L669" s="153">
        <v>2703</v>
      </c>
      <c r="M669" s="153">
        <v>2553</v>
      </c>
    </row>
    <row r="670" spans="1:13" x14ac:dyDescent="0.3">
      <c r="A670" s="30">
        <v>2024</v>
      </c>
      <c r="C670" s="153">
        <v>17306</v>
      </c>
      <c r="D670" s="153">
        <v>16338</v>
      </c>
      <c r="E670" s="153">
        <v>15371</v>
      </c>
      <c r="G670" s="153">
        <v>3559</v>
      </c>
      <c r="H670" s="153">
        <v>3362</v>
      </c>
      <c r="I670" s="153">
        <v>3164</v>
      </c>
      <c r="K670" s="153">
        <v>2872</v>
      </c>
      <c r="L670" s="153">
        <v>2704</v>
      </c>
      <c r="M670" s="153">
        <v>2536</v>
      </c>
    </row>
    <row r="671" spans="1:13" x14ac:dyDescent="0.3">
      <c r="A671" s="30">
        <v>2025</v>
      </c>
      <c r="C671" s="153">
        <v>17412</v>
      </c>
      <c r="D671" s="153">
        <v>16350</v>
      </c>
      <c r="E671" s="153">
        <v>15288</v>
      </c>
      <c r="G671" s="153">
        <v>3574</v>
      </c>
      <c r="H671" s="153">
        <v>3359</v>
      </c>
      <c r="I671" s="153">
        <v>3145</v>
      </c>
      <c r="K671" s="153">
        <v>2890</v>
      </c>
      <c r="L671" s="153">
        <v>2706</v>
      </c>
      <c r="M671" s="153">
        <v>2522</v>
      </c>
    </row>
    <row r="672" spans="1:13" x14ac:dyDescent="0.3">
      <c r="A672" s="30">
        <v>2026</v>
      </c>
      <c r="C672" s="153">
        <v>17553</v>
      </c>
      <c r="D672" s="153">
        <v>16402</v>
      </c>
      <c r="E672" s="153">
        <v>15250</v>
      </c>
      <c r="G672" s="153">
        <v>3587</v>
      </c>
      <c r="H672" s="153">
        <v>3357</v>
      </c>
      <c r="I672" s="153">
        <v>3128</v>
      </c>
      <c r="K672" s="153">
        <v>2907</v>
      </c>
      <c r="L672" s="153">
        <v>2707</v>
      </c>
      <c r="M672" s="153">
        <v>2507</v>
      </c>
    </row>
    <row r="673" spans="1:13" x14ac:dyDescent="0.3">
      <c r="A673" s="30">
        <v>2027</v>
      </c>
      <c r="C673" s="153">
        <v>17704</v>
      </c>
      <c r="D673" s="153">
        <v>16466</v>
      </c>
      <c r="E673" s="153">
        <v>15227</v>
      </c>
      <c r="G673" s="153">
        <v>3600</v>
      </c>
      <c r="H673" s="153">
        <v>3357</v>
      </c>
      <c r="I673" s="153">
        <v>3114</v>
      </c>
      <c r="K673" s="153">
        <v>2923</v>
      </c>
      <c r="L673" s="153">
        <v>2708</v>
      </c>
      <c r="M673" s="153">
        <v>2493</v>
      </c>
    </row>
    <row r="674" spans="1:13" x14ac:dyDescent="0.3">
      <c r="A674" s="30">
        <v>2028</v>
      </c>
      <c r="C674" s="153">
        <v>17929</v>
      </c>
      <c r="D674" s="153">
        <v>16600</v>
      </c>
      <c r="E674" s="153">
        <v>15272</v>
      </c>
      <c r="G674" s="153">
        <v>3616</v>
      </c>
      <c r="H674" s="153">
        <v>3361</v>
      </c>
      <c r="I674" s="153">
        <v>3106</v>
      </c>
      <c r="K674" s="153">
        <v>2939</v>
      </c>
      <c r="L674" s="153">
        <v>2709</v>
      </c>
      <c r="M674" s="153">
        <v>2479</v>
      </c>
    </row>
    <row r="676" spans="1:13" x14ac:dyDescent="0.3">
      <c r="A676" s="32" t="s">
        <v>386</v>
      </c>
    </row>
    <row r="677" spans="1:13" x14ac:dyDescent="0.3">
      <c r="A677" s="30">
        <v>2019</v>
      </c>
      <c r="C677" s="153">
        <v>14684</v>
      </c>
      <c r="D677" s="153">
        <v>14336</v>
      </c>
      <c r="E677" s="153">
        <v>13988</v>
      </c>
      <c r="G677" s="153">
        <v>3132</v>
      </c>
      <c r="H677" s="153">
        <v>3073</v>
      </c>
      <c r="I677" s="153">
        <v>3014</v>
      </c>
      <c r="K677" s="153">
        <v>2486</v>
      </c>
      <c r="L677" s="153">
        <v>2430</v>
      </c>
      <c r="M677" s="153">
        <v>2374</v>
      </c>
    </row>
    <row r="678" spans="1:13" x14ac:dyDescent="0.3">
      <c r="A678" s="30">
        <v>2020</v>
      </c>
      <c r="C678" s="153">
        <v>14683</v>
      </c>
      <c r="D678" s="153">
        <v>14172</v>
      </c>
      <c r="E678" s="153">
        <v>13660</v>
      </c>
      <c r="G678" s="153">
        <v>3138</v>
      </c>
      <c r="H678" s="153">
        <v>3041</v>
      </c>
      <c r="I678" s="153">
        <v>2944</v>
      </c>
      <c r="K678" s="153">
        <v>2489</v>
      </c>
      <c r="L678" s="153">
        <v>2402</v>
      </c>
      <c r="M678" s="153">
        <v>2315</v>
      </c>
    </row>
    <row r="679" spans="1:13" x14ac:dyDescent="0.3">
      <c r="A679" s="30">
        <v>2021</v>
      </c>
      <c r="C679" s="153">
        <v>14615</v>
      </c>
      <c r="D679" s="153">
        <v>13979</v>
      </c>
      <c r="E679" s="153">
        <v>13344</v>
      </c>
      <c r="G679" s="153">
        <v>3133</v>
      </c>
      <c r="H679" s="153">
        <v>3003</v>
      </c>
      <c r="I679" s="153">
        <v>2874</v>
      </c>
      <c r="K679" s="153">
        <v>2484</v>
      </c>
      <c r="L679" s="153">
        <v>2375</v>
      </c>
      <c r="M679" s="153">
        <v>2265</v>
      </c>
    </row>
    <row r="680" spans="1:13" x14ac:dyDescent="0.3">
      <c r="A680" s="30">
        <v>2022</v>
      </c>
      <c r="C680" s="153">
        <v>14634</v>
      </c>
      <c r="D680" s="153">
        <v>13876</v>
      </c>
      <c r="E680" s="153">
        <v>13118</v>
      </c>
      <c r="G680" s="153">
        <v>3125</v>
      </c>
      <c r="H680" s="153">
        <v>2969</v>
      </c>
      <c r="I680" s="153">
        <v>2813</v>
      </c>
      <c r="K680" s="153">
        <v>2482</v>
      </c>
      <c r="L680" s="153">
        <v>2352</v>
      </c>
      <c r="M680" s="153">
        <v>2222</v>
      </c>
    </row>
    <row r="681" spans="1:13" x14ac:dyDescent="0.3">
      <c r="A681" s="30">
        <v>2023</v>
      </c>
      <c r="C681" s="153">
        <v>14633</v>
      </c>
      <c r="D681" s="153">
        <v>13768</v>
      </c>
      <c r="E681" s="153">
        <v>12903</v>
      </c>
      <c r="G681" s="153">
        <v>3120</v>
      </c>
      <c r="H681" s="153">
        <v>2942</v>
      </c>
      <c r="I681" s="153">
        <v>2763</v>
      </c>
      <c r="K681" s="153">
        <v>2482</v>
      </c>
      <c r="L681" s="153">
        <v>2333</v>
      </c>
      <c r="M681" s="153">
        <v>2183</v>
      </c>
    </row>
    <row r="682" spans="1:13" x14ac:dyDescent="0.3">
      <c r="A682" s="30">
        <v>2024</v>
      </c>
      <c r="C682" s="153">
        <v>14707</v>
      </c>
      <c r="D682" s="153">
        <v>13740</v>
      </c>
      <c r="E682" s="153">
        <v>12772</v>
      </c>
      <c r="G682" s="153">
        <v>3117</v>
      </c>
      <c r="H682" s="153">
        <v>2919</v>
      </c>
      <c r="I682" s="153">
        <v>2721</v>
      </c>
      <c r="K682" s="153">
        <v>2482</v>
      </c>
      <c r="L682" s="153">
        <v>2314</v>
      </c>
      <c r="M682" s="153">
        <v>2147</v>
      </c>
    </row>
    <row r="683" spans="1:13" x14ac:dyDescent="0.3">
      <c r="A683" s="30">
        <v>2025</v>
      </c>
      <c r="C683" s="153">
        <v>14695</v>
      </c>
      <c r="D683" s="153">
        <v>13633</v>
      </c>
      <c r="E683" s="153">
        <v>12571</v>
      </c>
      <c r="G683" s="153">
        <v>3114</v>
      </c>
      <c r="H683" s="153">
        <v>2900</v>
      </c>
      <c r="I683" s="153">
        <v>2685</v>
      </c>
      <c r="K683" s="153">
        <v>2484</v>
      </c>
      <c r="L683" s="153">
        <v>2300</v>
      </c>
      <c r="M683" s="153">
        <v>2116</v>
      </c>
    </row>
    <row r="684" spans="1:13" x14ac:dyDescent="0.3">
      <c r="A684" s="30">
        <v>2026</v>
      </c>
      <c r="C684" s="153">
        <v>14736</v>
      </c>
      <c r="D684" s="153">
        <v>13584</v>
      </c>
      <c r="E684" s="153">
        <v>12433</v>
      </c>
      <c r="G684" s="153">
        <v>3113</v>
      </c>
      <c r="H684" s="153">
        <v>2883</v>
      </c>
      <c r="I684" s="153">
        <v>2654</v>
      </c>
      <c r="K684" s="153">
        <v>2487</v>
      </c>
      <c r="L684" s="153">
        <v>2287</v>
      </c>
      <c r="M684" s="153">
        <v>2087</v>
      </c>
    </row>
    <row r="685" spans="1:13" x14ac:dyDescent="0.3">
      <c r="A685" s="30">
        <v>2027</v>
      </c>
      <c r="C685" s="153">
        <v>14804</v>
      </c>
      <c r="D685" s="153">
        <v>13566</v>
      </c>
      <c r="E685" s="153">
        <v>12327</v>
      </c>
      <c r="G685" s="153">
        <v>3114</v>
      </c>
      <c r="H685" s="153">
        <v>2871</v>
      </c>
      <c r="I685" s="153">
        <v>2628</v>
      </c>
      <c r="K685" s="153">
        <v>2492</v>
      </c>
      <c r="L685" s="153">
        <v>2277</v>
      </c>
      <c r="M685" s="153">
        <v>2061</v>
      </c>
    </row>
    <row r="686" spans="1:13" x14ac:dyDescent="0.3">
      <c r="A686" s="30">
        <v>2028</v>
      </c>
      <c r="C686" s="153">
        <v>14961</v>
      </c>
      <c r="D686" s="153">
        <v>13632</v>
      </c>
      <c r="E686" s="153">
        <v>12304</v>
      </c>
      <c r="G686" s="153">
        <v>3121</v>
      </c>
      <c r="H686" s="153">
        <v>2865</v>
      </c>
      <c r="I686" s="153">
        <v>2610</v>
      </c>
      <c r="K686" s="153">
        <v>2499</v>
      </c>
      <c r="L686" s="153">
        <v>2268</v>
      </c>
      <c r="M686" s="153">
        <v>2038</v>
      </c>
    </row>
    <row r="689" spans="1:13" x14ac:dyDescent="0.3">
      <c r="A689" s="32"/>
      <c r="B689" s="32"/>
      <c r="C689" s="154" t="s">
        <v>82</v>
      </c>
      <c r="D689" s="154"/>
      <c r="E689" s="154"/>
      <c r="F689" s="154"/>
      <c r="G689" s="154" t="s">
        <v>373</v>
      </c>
      <c r="H689" s="154"/>
      <c r="I689" s="154"/>
      <c r="J689" s="154"/>
      <c r="K689" s="154" t="s">
        <v>372</v>
      </c>
      <c r="L689" s="154"/>
      <c r="M689" s="154"/>
    </row>
    <row r="690" spans="1:13" x14ac:dyDescent="0.3">
      <c r="A690" s="32" t="s">
        <v>385</v>
      </c>
      <c r="B690" s="32"/>
      <c r="C690" s="154" t="s">
        <v>370</v>
      </c>
      <c r="D690" s="154" t="s">
        <v>369</v>
      </c>
      <c r="E690" s="154" t="s">
        <v>368</v>
      </c>
      <c r="F690" s="154"/>
      <c r="G690" s="154" t="s">
        <v>370</v>
      </c>
      <c r="H690" s="154" t="s">
        <v>369</v>
      </c>
      <c r="I690" s="154" t="s">
        <v>368</v>
      </c>
      <c r="J690" s="154"/>
      <c r="K690" s="154" t="s">
        <v>370</v>
      </c>
      <c r="L690" s="154" t="s">
        <v>369</v>
      </c>
      <c r="M690" s="154" t="s">
        <v>368</v>
      </c>
    </row>
    <row r="691" spans="1:13" x14ac:dyDescent="0.3">
      <c r="A691" s="30">
        <v>2019</v>
      </c>
      <c r="C691" s="153">
        <v>11317</v>
      </c>
      <c r="D691" s="153">
        <v>11082</v>
      </c>
      <c r="E691" s="153">
        <v>10847</v>
      </c>
      <c r="G691" s="153">
        <v>2395</v>
      </c>
      <c r="H691" s="153">
        <v>2355</v>
      </c>
      <c r="I691" s="153">
        <v>2315</v>
      </c>
      <c r="K691" s="153">
        <v>1860</v>
      </c>
      <c r="L691" s="153">
        <v>1822</v>
      </c>
      <c r="M691" s="153">
        <v>1784</v>
      </c>
    </row>
    <row r="692" spans="1:13" x14ac:dyDescent="0.3">
      <c r="A692" s="30">
        <v>2020</v>
      </c>
      <c r="C692" s="153">
        <v>11492</v>
      </c>
      <c r="D692" s="153">
        <v>11146</v>
      </c>
      <c r="E692" s="153">
        <v>10800</v>
      </c>
      <c r="G692" s="153">
        <v>2426</v>
      </c>
      <c r="H692" s="153">
        <v>2360</v>
      </c>
      <c r="I692" s="153">
        <v>2294</v>
      </c>
      <c r="K692" s="153">
        <v>1883</v>
      </c>
      <c r="L692" s="153">
        <v>1824</v>
      </c>
      <c r="M692" s="153">
        <v>1765</v>
      </c>
    </row>
    <row r="693" spans="1:13" x14ac:dyDescent="0.3">
      <c r="A693" s="30">
        <v>2021</v>
      </c>
      <c r="C693" s="153">
        <v>11635</v>
      </c>
      <c r="D693" s="153">
        <v>11205</v>
      </c>
      <c r="E693" s="153">
        <v>10775</v>
      </c>
      <c r="G693" s="153">
        <v>2453</v>
      </c>
      <c r="H693" s="153">
        <v>2365</v>
      </c>
      <c r="I693" s="153">
        <v>2277</v>
      </c>
      <c r="K693" s="153">
        <v>1900</v>
      </c>
      <c r="L693" s="153">
        <v>1826</v>
      </c>
      <c r="M693" s="153">
        <v>1752</v>
      </c>
    </row>
    <row r="694" spans="1:13" x14ac:dyDescent="0.3">
      <c r="A694" s="30">
        <v>2022</v>
      </c>
      <c r="C694" s="153">
        <v>11827</v>
      </c>
      <c r="D694" s="153">
        <v>11314</v>
      </c>
      <c r="E694" s="153">
        <v>10801</v>
      </c>
      <c r="G694" s="153">
        <v>2477</v>
      </c>
      <c r="H694" s="153">
        <v>2371</v>
      </c>
      <c r="I694" s="153">
        <v>2265</v>
      </c>
      <c r="K694" s="153">
        <v>1917</v>
      </c>
      <c r="L694" s="153">
        <v>1829</v>
      </c>
      <c r="M694" s="153">
        <v>1741</v>
      </c>
    </row>
    <row r="695" spans="1:13" x14ac:dyDescent="0.3">
      <c r="A695" s="30">
        <v>2023</v>
      </c>
      <c r="C695" s="153">
        <v>11987</v>
      </c>
      <c r="D695" s="153">
        <v>11401</v>
      </c>
      <c r="E695" s="153">
        <v>10815</v>
      </c>
      <c r="G695" s="153">
        <v>2497</v>
      </c>
      <c r="H695" s="153">
        <v>2376</v>
      </c>
      <c r="I695" s="153">
        <v>2255</v>
      </c>
      <c r="K695" s="153">
        <v>1933</v>
      </c>
      <c r="L695" s="153">
        <v>1832</v>
      </c>
      <c r="M695" s="153">
        <v>1731</v>
      </c>
    </row>
    <row r="696" spans="1:13" x14ac:dyDescent="0.3">
      <c r="A696" s="30">
        <v>2024</v>
      </c>
      <c r="C696" s="153">
        <v>12178</v>
      </c>
      <c r="D696" s="153">
        <v>11522</v>
      </c>
      <c r="E696" s="153">
        <v>10866</v>
      </c>
      <c r="G696" s="153">
        <v>2514</v>
      </c>
      <c r="H696" s="153">
        <v>2380</v>
      </c>
      <c r="I696" s="153">
        <v>2246</v>
      </c>
      <c r="K696" s="153">
        <v>1948</v>
      </c>
      <c r="L696" s="153">
        <v>1834</v>
      </c>
      <c r="M696" s="153">
        <v>1720</v>
      </c>
    </row>
    <row r="697" spans="1:13" x14ac:dyDescent="0.3">
      <c r="A697" s="30">
        <v>2025</v>
      </c>
      <c r="C697" s="153">
        <v>12295</v>
      </c>
      <c r="D697" s="153">
        <v>11575</v>
      </c>
      <c r="E697" s="153">
        <v>10855</v>
      </c>
      <c r="G697" s="153">
        <v>2531</v>
      </c>
      <c r="H697" s="153">
        <v>2385</v>
      </c>
      <c r="I697" s="153">
        <v>2239</v>
      </c>
      <c r="K697" s="153">
        <v>1962</v>
      </c>
      <c r="L697" s="153">
        <v>1837</v>
      </c>
      <c r="M697" s="153">
        <v>1712</v>
      </c>
    </row>
    <row r="698" spans="1:13" x14ac:dyDescent="0.3">
      <c r="A698" s="30">
        <v>2026</v>
      </c>
      <c r="C698" s="153">
        <v>12437</v>
      </c>
      <c r="D698" s="153">
        <v>11655</v>
      </c>
      <c r="E698" s="153">
        <v>10873</v>
      </c>
      <c r="G698" s="153">
        <v>2545</v>
      </c>
      <c r="H698" s="153">
        <v>2389</v>
      </c>
      <c r="I698" s="153">
        <v>2233</v>
      </c>
      <c r="K698" s="153">
        <v>1975</v>
      </c>
      <c r="L698" s="153">
        <v>1839</v>
      </c>
      <c r="M698" s="153">
        <v>1703</v>
      </c>
    </row>
    <row r="699" spans="1:13" x14ac:dyDescent="0.3">
      <c r="A699" s="30">
        <v>2027</v>
      </c>
      <c r="C699" s="153">
        <v>12580</v>
      </c>
      <c r="D699" s="153">
        <v>11739</v>
      </c>
      <c r="E699" s="153">
        <v>10898</v>
      </c>
      <c r="G699" s="153">
        <v>2559</v>
      </c>
      <c r="H699" s="153">
        <v>2394</v>
      </c>
      <c r="I699" s="153">
        <v>2229</v>
      </c>
      <c r="K699" s="153">
        <v>1987</v>
      </c>
      <c r="L699" s="153">
        <v>1841</v>
      </c>
      <c r="M699" s="153">
        <v>1695</v>
      </c>
    </row>
    <row r="700" spans="1:13" x14ac:dyDescent="0.3">
      <c r="A700" s="30">
        <v>2028</v>
      </c>
      <c r="C700" s="153">
        <v>12765</v>
      </c>
      <c r="D700" s="153">
        <v>11861</v>
      </c>
      <c r="E700" s="153">
        <v>10957</v>
      </c>
      <c r="G700" s="153">
        <v>2573</v>
      </c>
      <c r="H700" s="153">
        <v>2399</v>
      </c>
      <c r="I700" s="153">
        <v>2225</v>
      </c>
      <c r="K700" s="153">
        <v>2001</v>
      </c>
      <c r="L700" s="153">
        <v>1844</v>
      </c>
      <c r="M700" s="153">
        <v>1687</v>
      </c>
    </row>
    <row r="702" spans="1:13" x14ac:dyDescent="0.3">
      <c r="A702" s="32" t="s">
        <v>384</v>
      </c>
    </row>
    <row r="703" spans="1:13" x14ac:dyDescent="0.3">
      <c r="A703" s="30">
        <v>2019</v>
      </c>
      <c r="C703" s="153">
        <v>11113</v>
      </c>
      <c r="D703" s="153">
        <v>10878</v>
      </c>
      <c r="E703" s="153">
        <v>10644</v>
      </c>
      <c r="G703" s="153">
        <v>2338</v>
      </c>
      <c r="H703" s="153">
        <v>2298</v>
      </c>
      <c r="I703" s="153">
        <v>2259</v>
      </c>
      <c r="K703" s="153">
        <v>1860</v>
      </c>
      <c r="L703" s="153">
        <v>1822</v>
      </c>
      <c r="M703" s="153">
        <v>1784</v>
      </c>
    </row>
    <row r="704" spans="1:13" x14ac:dyDescent="0.3">
      <c r="A704" s="30">
        <v>2020</v>
      </c>
      <c r="C704" s="153">
        <v>11272</v>
      </c>
      <c r="D704" s="153">
        <v>10926</v>
      </c>
      <c r="E704" s="153">
        <v>10581</v>
      </c>
      <c r="G704" s="153">
        <v>2367</v>
      </c>
      <c r="H704" s="153">
        <v>2301</v>
      </c>
      <c r="I704" s="153">
        <v>2235</v>
      </c>
      <c r="K704" s="153">
        <v>1883</v>
      </c>
      <c r="L704" s="153">
        <v>1824</v>
      </c>
      <c r="M704" s="153">
        <v>1765</v>
      </c>
    </row>
    <row r="705" spans="1:13" x14ac:dyDescent="0.3">
      <c r="A705" s="30">
        <v>2021</v>
      </c>
      <c r="C705" s="153">
        <v>11375</v>
      </c>
      <c r="D705" s="153">
        <v>10945</v>
      </c>
      <c r="E705" s="153">
        <v>10515</v>
      </c>
      <c r="G705" s="153">
        <v>2386</v>
      </c>
      <c r="H705" s="153">
        <v>2298</v>
      </c>
      <c r="I705" s="153">
        <v>2210</v>
      </c>
      <c r="K705" s="153">
        <v>1900</v>
      </c>
      <c r="L705" s="153">
        <v>1826</v>
      </c>
      <c r="M705" s="153">
        <v>1752</v>
      </c>
    </row>
    <row r="706" spans="1:13" x14ac:dyDescent="0.3">
      <c r="A706" s="30">
        <v>2022</v>
      </c>
      <c r="C706" s="153">
        <v>11525</v>
      </c>
      <c r="D706" s="153">
        <v>11012</v>
      </c>
      <c r="E706" s="153">
        <v>10499</v>
      </c>
      <c r="G706" s="153">
        <v>2402</v>
      </c>
      <c r="H706" s="153">
        <v>2296</v>
      </c>
      <c r="I706" s="153">
        <v>2191</v>
      </c>
      <c r="K706" s="153">
        <v>1917</v>
      </c>
      <c r="L706" s="153">
        <v>1829</v>
      </c>
      <c r="M706" s="153">
        <v>1741</v>
      </c>
    </row>
    <row r="707" spans="1:13" x14ac:dyDescent="0.3">
      <c r="A707" s="30">
        <v>2023</v>
      </c>
      <c r="C707" s="153">
        <v>11647</v>
      </c>
      <c r="D707" s="153">
        <v>11062</v>
      </c>
      <c r="E707" s="153">
        <v>10476</v>
      </c>
      <c r="G707" s="153">
        <v>2417</v>
      </c>
      <c r="H707" s="153">
        <v>2296</v>
      </c>
      <c r="I707" s="153">
        <v>2175</v>
      </c>
      <c r="K707" s="153">
        <v>1933</v>
      </c>
      <c r="L707" s="153">
        <v>1832</v>
      </c>
      <c r="M707" s="153">
        <v>1731</v>
      </c>
    </row>
    <row r="708" spans="1:13" x14ac:dyDescent="0.3">
      <c r="A708" s="30">
        <v>2024</v>
      </c>
      <c r="C708" s="153">
        <v>11808</v>
      </c>
      <c r="D708" s="153">
        <v>11152</v>
      </c>
      <c r="E708" s="153">
        <v>10496</v>
      </c>
      <c r="G708" s="153">
        <v>2430</v>
      </c>
      <c r="H708" s="153">
        <v>2296</v>
      </c>
      <c r="I708" s="153">
        <v>2162</v>
      </c>
      <c r="K708" s="153">
        <v>1948</v>
      </c>
      <c r="L708" s="153">
        <v>1834</v>
      </c>
      <c r="M708" s="153">
        <v>1720</v>
      </c>
    </row>
    <row r="709" spans="1:13" x14ac:dyDescent="0.3">
      <c r="A709" s="30">
        <v>2025</v>
      </c>
      <c r="C709" s="153">
        <v>11896</v>
      </c>
      <c r="D709" s="153">
        <v>11176</v>
      </c>
      <c r="E709" s="153">
        <v>10455</v>
      </c>
      <c r="G709" s="153">
        <v>2443</v>
      </c>
      <c r="H709" s="153">
        <v>2297</v>
      </c>
      <c r="I709" s="153">
        <v>2152</v>
      </c>
      <c r="K709" s="153">
        <v>1962</v>
      </c>
      <c r="L709" s="153">
        <v>1837</v>
      </c>
      <c r="M709" s="153">
        <v>1712</v>
      </c>
    </row>
    <row r="710" spans="1:13" x14ac:dyDescent="0.3">
      <c r="A710" s="30">
        <v>2026</v>
      </c>
      <c r="C710" s="153">
        <v>12007</v>
      </c>
      <c r="D710" s="153">
        <v>11226</v>
      </c>
      <c r="E710" s="153">
        <v>10444</v>
      </c>
      <c r="G710" s="153">
        <v>2454</v>
      </c>
      <c r="H710" s="153">
        <v>2298</v>
      </c>
      <c r="I710" s="153">
        <v>2142</v>
      </c>
      <c r="K710" s="153">
        <v>1975</v>
      </c>
      <c r="L710" s="153">
        <v>1839</v>
      </c>
      <c r="M710" s="153">
        <v>1703</v>
      </c>
    </row>
    <row r="711" spans="1:13" x14ac:dyDescent="0.3">
      <c r="A711" s="30">
        <v>2027</v>
      </c>
      <c r="C711" s="153">
        <v>12126</v>
      </c>
      <c r="D711" s="153">
        <v>11285</v>
      </c>
      <c r="E711" s="153">
        <v>10443</v>
      </c>
      <c r="G711" s="153">
        <v>2466</v>
      </c>
      <c r="H711" s="153">
        <v>2301</v>
      </c>
      <c r="I711" s="153">
        <v>2136</v>
      </c>
      <c r="K711" s="153">
        <v>1987</v>
      </c>
      <c r="L711" s="153">
        <v>1841</v>
      </c>
      <c r="M711" s="153">
        <v>1695</v>
      </c>
    </row>
    <row r="712" spans="1:13" x14ac:dyDescent="0.3">
      <c r="A712" s="30">
        <v>2028</v>
      </c>
      <c r="C712" s="153">
        <v>12293</v>
      </c>
      <c r="D712" s="153">
        <v>11389</v>
      </c>
      <c r="E712" s="153">
        <v>10486</v>
      </c>
      <c r="G712" s="153">
        <v>2479</v>
      </c>
      <c r="H712" s="153">
        <v>2306</v>
      </c>
      <c r="I712" s="153">
        <v>2132</v>
      </c>
      <c r="K712" s="153">
        <v>2001</v>
      </c>
      <c r="L712" s="153">
        <v>1844</v>
      </c>
      <c r="M712" s="153">
        <v>1687</v>
      </c>
    </row>
    <row r="714" spans="1:13" x14ac:dyDescent="0.3">
      <c r="A714" s="32" t="s">
        <v>383</v>
      </c>
    </row>
    <row r="715" spans="1:13" x14ac:dyDescent="0.3">
      <c r="A715" s="30">
        <v>2019</v>
      </c>
      <c r="C715" s="153">
        <v>9952</v>
      </c>
      <c r="D715" s="153">
        <v>9717</v>
      </c>
      <c r="E715" s="153">
        <v>9482</v>
      </c>
      <c r="G715" s="153">
        <v>2125</v>
      </c>
      <c r="H715" s="153">
        <v>2085</v>
      </c>
      <c r="I715" s="153">
        <v>2045</v>
      </c>
      <c r="K715" s="153">
        <v>1679</v>
      </c>
      <c r="L715" s="153">
        <v>1641</v>
      </c>
      <c r="M715" s="153">
        <v>1604</v>
      </c>
    </row>
    <row r="716" spans="1:13" x14ac:dyDescent="0.3">
      <c r="A716" s="30">
        <v>2020</v>
      </c>
      <c r="C716" s="153">
        <v>9964</v>
      </c>
      <c r="D716" s="153">
        <v>9619</v>
      </c>
      <c r="E716" s="153">
        <v>9273</v>
      </c>
      <c r="G716" s="153">
        <v>2132</v>
      </c>
      <c r="H716" s="153">
        <v>2067</v>
      </c>
      <c r="I716" s="153">
        <v>2001</v>
      </c>
      <c r="K716" s="153">
        <v>1682</v>
      </c>
      <c r="L716" s="153">
        <v>1623</v>
      </c>
      <c r="M716" s="153">
        <v>1564</v>
      </c>
    </row>
    <row r="717" spans="1:13" x14ac:dyDescent="0.3">
      <c r="A717" s="30">
        <v>2021</v>
      </c>
      <c r="C717" s="153">
        <v>9934</v>
      </c>
      <c r="D717" s="153">
        <v>9505</v>
      </c>
      <c r="E717" s="153">
        <v>9075</v>
      </c>
      <c r="G717" s="153">
        <v>2132</v>
      </c>
      <c r="H717" s="153">
        <v>2044</v>
      </c>
      <c r="I717" s="153">
        <v>1957</v>
      </c>
      <c r="K717" s="153">
        <v>1681</v>
      </c>
      <c r="L717" s="153">
        <v>1606</v>
      </c>
      <c r="M717" s="153">
        <v>1532</v>
      </c>
    </row>
    <row r="718" spans="1:13" x14ac:dyDescent="0.3">
      <c r="A718" s="30">
        <v>2022</v>
      </c>
      <c r="C718" s="153">
        <v>9965</v>
      </c>
      <c r="D718" s="153">
        <v>9452</v>
      </c>
      <c r="E718" s="153">
        <v>8939</v>
      </c>
      <c r="G718" s="153">
        <v>2131</v>
      </c>
      <c r="H718" s="153">
        <v>2026</v>
      </c>
      <c r="I718" s="153">
        <v>1920</v>
      </c>
      <c r="K718" s="153">
        <v>1681</v>
      </c>
      <c r="L718" s="153">
        <v>1593</v>
      </c>
      <c r="M718" s="153">
        <v>1505</v>
      </c>
    </row>
    <row r="719" spans="1:13" x14ac:dyDescent="0.3">
      <c r="A719" s="30">
        <v>2023</v>
      </c>
      <c r="C719" s="153">
        <v>9980</v>
      </c>
      <c r="D719" s="153">
        <v>9394</v>
      </c>
      <c r="E719" s="153">
        <v>8809</v>
      </c>
      <c r="G719" s="153">
        <v>2130</v>
      </c>
      <c r="H719" s="153">
        <v>2009</v>
      </c>
      <c r="I719" s="153">
        <v>1888</v>
      </c>
      <c r="K719" s="153">
        <v>1682</v>
      </c>
      <c r="L719" s="153">
        <v>1581</v>
      </c>
      <c r="M719" s="153">
        <v>1480</v>
      </c>
    </row>
    <row r="720" spans="1:13" x14ac:dyDescent="0.3">
      <c r="A720" s="30">
        <v>2024</v>
      </c>
      <c r="C720" s="153">
        <v>10046</v>
      </c>
      <c r="D720" s="153">
        <v>9390</v>
      </c>
      <c r="E720" s="153">
        <v>8734</v>
      </c>
      <c r="G720" s="153">
        <v>2130</v>
      </c>
      <c r="H720" s="153">
        <v>1996</v>
      </c>
      <c r="I720" s="153">
        <v>1862</v>
      </c>
      <c r="K720" s="153">
        <v>1683</v>
      </c>
      <c r="L720" s="153">
        <v>1570</v>
      </c>
      <c r="M720" s="153">
        <v>1456</v>
      </c>
    </row>
    <row r="721" spans="1:13" x14ac:dyDescent="0.3">
      <c r="A721" s="30">
        <v>2025</v>
      </c>
      <c r="C721" s="153">
        <v>10052</v>
      </c>
      <c r="D721" s="153">
        <v>9332</v>
      </c>
      <c r="E721" s="153">
        <v>8612</v>
      </c>
      <c r="G721" s="153">
        <v>2131</v>
      </c>
      <c r="H721" s="153">
        <v>1986</v>
      </c>
      <c r="I721" s="153">
        <v>1840</v>
      </c>
      <c r="K721" s="153">
        <v>1686</v>
      </c>
      <c r="L721" s="153">
        <v>1561</v>
      </c>
      <c r="M721" s="153">
        <v>1437</v>
      </c>
    </row>
    <row r="722" spans="1:13" x14ac:dyDescent="0.3">
      <c r="A722" s="30">
        <v>2026</v>
      </c>
      <c r="C722" s="153">
        <v>10094</v>
      </c>
      <c r="D722" s="153">
        <v>9313</v>
      </c>
      <c r="E722" s="153">
        <v>8531</v>
      </c>
      <c r="G722" s="153">
        <v>2132</v>
      </c>
      <c r="H722" s="153">
        <v>1976</v>
      </c>
      <c r="I722" s="153">
        <v>1820</v>
      </c>
      <c r="K722" s="153">
        <v>1689</v>
      </c>
      <c r="L722" s="153">
        <v>1554</v>
      </c>
      <c r="M722" s="153">
        <v>1418</v>
      </c>
    </row>
    <row r="723" spans="1:13" x14ac:dyDescent="0.3">
      <c r="A723" s="30">
        <v>2027</v>
      </c>
      <c r="C723" s="153">
        <v>10155</v>
      </c>
      <c r="D723" s="153">
        <v>9314</v>
      </c>
      <c r="E723" s="153">
        <v>8472</v>
      </c>
      <c r="G723" s="153">
        <v>2136</v>
      </c>
      <c r="H723" s="153">
        <v>1971</v>
      </c>
      <c r="I723" s="153">
        <v>1806</v>
      </c>
      <c r="K723" s="153">
        <v>1694</v>
      </c>
      <c r="L723" s="153">
        <v>1548</v>
      </c>
      <c r="M723" s="153">
        <v>1401</v>
      </c>
    </row>
    <row r="724" spans="1:13" x14ac:dyDescent="0.3">
      <c r="A724" s="30">
        <v>2028</v>
      </c>
      <c r="C724" s="153">
        <v>10274</v>
      </c>
      <c r="D724" s="153">
        <v>9370</v>
      </c>
      <c r="E724" s="153">
        <v>8467</v>
      </c>
      <c r="G724" s="153">
        <v>2142</v>
      </c>
      <c r="H724" s="153">
        <v>1969</v>
      </c>
      <c r="I724" s="153">
        <v>1795</v>
      </c>
      <c r="K724" s="153">
        <v>1701</v>
      </c>
      <c r="L724" s="153">
        <v>1544</v>
      </c>
      <c r="M724" s="153">
        <v>1387</v>
      </c>
    </row>
    <row r="727" spans="1:13" x14ac:dyDescent="0.3">
      <c r="A727" s="32"/>
      <c r="B727" s="32"/>
      <c r="C727" s="154" t="s">
        <v>82</v>
      </c>
      <c r="D727" s="154"/>
      <c r="E727" s="154"/>
      <c r="F727" s="154"/>
      <c r="G727" s="154" t="s">
        <v>373</v>
      </c>
      <c r="H727" s="154"/>
      <c r="I727" s="154"/>
      <c r="J727" s="154"/>
      <c r="K727" s="154" t="s">
        <v>372</v>
      </c>
      <c r="L727" s="154"/>
      <c r="M727" s="154"/>
    </row>
    <row r="728" spans="1:13" x14ac:dyDescent="0.3">
      <c r="A728" s="32" t="s">
        <v>382</v>
      </c>
      <c r="B728" s="32"/>
      <c r="C728" s="154" t="s">
        <v>370</v>
      </c>
      <c r="D728" s="154" t="s">
        <v>369</v>
      </c>
      <c r="E728" s="154" t="s">
        <v>368</v>
      </c>
      <c r="F728" s="154"/>
      <c r="G728" s="154" t="s">
        <v>370</v>
      </c>
      <c r="H728" s="154" t="s">
        <v>369</v>
      </c>
      <c r="I728" s="154" t="s">
        <v>368</v>
      </c>
      <c r="J728" s="154"/>
      <c r="K728" s="154" t="s">
        <v>370</v>
      </c>
      <c r="L728" s="154" t="s">
        <v>369</v>
      </c>
      <c r="M728" s="154" t="s">
        <v>368</v>
      </c>
    </row>
    <row r="729" spans="1:13" x14ac:dyDescent="0.3">
      <c r="A729" s="30">
        <v>2019</v>
      </c>
      <c r="C729" s="153">
        <v>6594</v>
      </c>
      <c r="D729" s="153">
        <v>6457</v>
      </c>
      <c r="E729" s="153">
        <v>6320</v>
      </c>
      <c r="G729" s="153">
        <v>1395</v>
      </c>
      <c r="H729" s="153">
        <v>1372</v>
      </c>
      <c r="I729" s="153">
        <v>1349</v>
      </c>
      <c r="K729" s="153">
        <v>1082</v>
      </c>
      <c r="L729" s="153">
        <v>1060</v>
      </c>
      <c r="M729" s="153">
        <v>1038</v>
      </c>
    </row>
    <row r="730" spans="1:13" x14ac:dyDescent="0.3">
      <c r="A730" s="30">
        <v>2020</v>
      </c>
      <c r="C730" s="153">
        <v>6708</v>
      </c>
      <c r="D730" s="153">
        <v>6506</v>
      </c>
      <c r="E730" s="153">
        <v>6304</v>
      </c>
      <c r="G730" s="153">
        <v>1416</v>
      </c>
      <c r="H730" s="153">
        <v>1378</v>
      </c>
      <c r="I730" s="153">
        <v>1340</v>
      </c>
      <c r="K730" s="153">
        <v>1098</v>
      </c>
      <c r="L730" s="153">
        <v>1064</v>
      </c>
      <c r="M730" s="153">
        <v>1030</v>
      </c>
    </row>
    <row r="731" spans="1:13" x14ac:dyDescent="0.3">
      <c r="A731" s="30">
        <v>2021</v>
      </c>
      <c r="C731" s="153">
        <v>6805</v>
      </c>
      <c r="D731" s="153">
        <v>6554</v>
      </c>
      <c r="E731" s="153">
        <v>6303</v>
      </c>
      <c r="G731" s="153">
        <v>1434</v>
      </c>
      <c r="H731" s="153">
        <v>1383</v>
      </c>
      <c r="I731" s="153">
        <v>1332</v>
      </c>
      <c r="K731" s="153">
        <v>1110</v>
      </c>
      <c r="L731" s="153">
        <v>1067</v>
      </c>
      <c r="M731" s="153">
        <v>1024</v>
      </c>
    </row>
    <row r="732" spans="1:13" x14ac:dyDescent="0.3">
      <c r="A732" s="30">
        <v>2022</v>
      </c>
      <c r="C732" s="153">
        <v>6931</v>
      </c>
      <c r="D732" s="153">
        <v>6630</v>
      </c>
      <c r="E732" s="153">
        <v>6329</v>
      </c>
      <c r="G732" s="153">
        <v>1451</v>
      </c>
      <c r="H732" s="153">
        <v>1389</v>
      </c>
      <c r="I732" s="153">
        <v>1327</v>
      </c>
      <c r="K732" s="153">
        <v>1123</v>
      </c>
      <c r="L732" s="153">
        <v>1071</v>
      </c>
      <c r="M732" s="153">
        <v>1019</v>
      </c>
    </row>
    <row r="733" spans="1:13" x14ac:dyDescent="0.3">
      <c r="A733" s="30">
        <v>2023</v>
      </c>
      <c r="C733" s="153">
        <v>7039</v>
      </c>
      <c r="D733" s="153">
        <v>6695</v>
      </c>
      <c r="E733" s="153">
        <v>6351</v>
      </c>
      <c r="G733" s="153">
        <v>1466</v>
      </c>
      <c r="H733" s="153">
        <v>1395</v>
      </c>
      <c r="I733" s="153">
        <v>1324</v>
      </c>
      <c r="K733" s="153">
        <v>1134</v>
      </c>
      <c r="L733" s="153">
        <v>1075</v>
      </c>
      <c r="M733" s="153">
        <v>1016</v>
      </c>
    </row>
    <row r="734" spans="1:13" x14ac:dyDescent="0.3">
      <c r="A734" s="30">
        <v>2024</v>
      </c>
      <c r="C734" s="153">
        <v>7164</v>
      </c>
      <c r="D734" s="153">
        <v>6778</v>
      </c>
      <c r="E734" s="153">
        <v>6392</v>
      </c>
      <c r="G734" s="153">
        <v>1479</v>
      </c>
      <c r="H734" s="153">
        <v>1400</v>
      </c>
      <c r="I734" s="153">
        <v>1321</v>
      </c>
      <c r="K734" s="153">
        <v>1145</v>
      </c>
      <c r="L734" s="153">
        <v>1078</v>
      </c>
      <c r="M734" s="153">
        <v>1011</v>
      </c>
    </row>
    <row r="735" spans="1:13" x14ac:dyDescent="0.3">
      <c r="A735" s="30">
        <v>2025</v>
      </c>
      <c r="C735" s="153">
        <v>7248</v>
      </c>
      <c r="D735" s="153">
        <v>6823</v>
      </c>
      <c r="E735" s="153">
        <v>6398</v>
      </c>
      <c r="G735" s="153">
        <v>1492</v>
      </c>
      <c r="H735" s="153">
        <v>1406</v>
      </c>
      <c r="I735" s="153">
        <v>1320</v>
      </c>
      <c r="K735" s="153">
        <v>1156</v>
      </c>
      <c r="L735" s="153">
        <v>1082</v>
      </c>
      <c r="M735" s="153">
        <v>1008</v>
      </c>
    </row>
    <row r="736" spans="1:13" x14ac:dyDescent="0.3">
      <c r="A736" s="30">
        <v>2026</v>
      </c>
      <c r="C736" s="153">
        <v>7345</v>
      </c>
      <c r="D736" s="153">
        <v>6883</v>
      </c>
      <c r="E736" s="153">
        <v>6421</v>
      </c>
      <c r="G736" s="153">
        <v>1503</v>
      </c>
      <c r="H736" s="153">
        <v>1411</v>
      </c>
      <c r="I736" s="153">
        <v>1319</v>
      </c>
      <c r="K736" s="153">
        <v>1165</v>
      </c>
      <c r="L736" s="153">
        <v>1085</v>
      </c>
      <c r="M736" s="153">
        <v>1005</v>
      </c>
    </row>
    <row r="737" spans="1:13" x14ac:dyDescent="0.3">
      <c r="A737" s="30">
        <v>2027</v>
      </c>
      <c r="C737" s="153">
        <v>7444</v>
      </c>
      <c r="D737" s="153">
        <v>6946</v>
      </c>
      <c r="E737" s="153">
        <v>6448</v>
      </c>
      <c r="G737" s="153">
        <v>1514</v>
      </c>
      <c r="H737" s="153">
        <v>1416</v>
      </c>
      <c r="I737" s="153">
        <v>1318</v>
      </c>
      <c r="K737" s="153">
        <v>1176</v>
      </c>
      <c r="L737" s="153">
        <v>1089</v>
      </c>
      <c r="M737" s="153">
        <v>1002</v>
      </c>
    </row>
    <row r="738" spans="1:13" x14ac:dyDescent="0.3">
      <c r="A738" s="30">
        <v>2028</v>
      </c>
      <c r="C738" s="153">
        <v>7567</v>
      </c>
      <c r="D738" s="153">
        <v>7031</v>
      </c>
      <c r="E738" s="153">
        <v>6495</v>
      </c>
      <c r="G738" s="153">
        <v>1525</v>
      </c>
      <c r="H738" s="153">
        <v>1422</v>
      </c>
      <c r="I738" s="153">
        <v>1319</v>
      </c>
      <c r="K738" s="153">
        <v>1185</v>
      </c>
      <c r="L738" s="153">
        <v>1092</v>
      </c>
      <c r="M738" s="153">
        <v>999</v>
      </c>
    </row>
    <row r="740" spans="1:13" x14ac:dyDescent="0.3">
      <c r="A740" s="32" t="s">
        <v>381</v>
      </c>
    </row>
    <row r="741" spans="1:13" x14ac:dyDescent="0.3">
      <c r="A741" s="30">
        <v>2019</v>
      </c>
      <c r="C741" s="153">
        <v>6548</v>
      </c>
      <c r="D741" s="153">
        <v>6411</v>
      </c>
      <c r="E741" s="153">
        <v>6275</v>
      </c>
      <c r="G741" s="153">
        <v>1383</v>
      </c>
      <c r="H741" s="153">
        <v>1359</v>
      </c>
      <c r="I741" s="153">
        <v>1336</v>
      </c>
      <c r="K741" s="153">
        <v>1082</v>
      </c>
      <c r="L741" s="153">
        <v>1060</v>
      </c>
      <c r="M741" s="153">
        <v>1038</v>
      </c>
    </row>
    <row r="742" spans="1:13" x14ac:dyDescent="0.3">
      <c r="A742" s="30">
        <v>2020</v>
      </c>
      <c r="C742" s="153">
        <v>6658</v>
      </c>
      <c r="D742" s="153">
        <v>6457</v>
      </c>
      <c r="E742" s="153">
        <v>6255</v>
      </c>
      <c r="G742" s="153">
        <v>1403</v>
      </c>
      <c r="H742" s="153">
        <v>1365</v>
      </c>
      <c r="I742" s="153">
        <v>1327</v>
      </c>
      <c r="K742" s="153">
        <v>1098</v>
      </c>
      <c r="L742" s="153">
        <v>1064</v>
      </c>
      <c r="M742" s="153">
        <v>1030</v>
      </c>
    </row>
    <row r="743" spans="1:13" x14ac:dyDescent="0.3">
      <c r="A743" s="30">
        <v>2021</v>
      </c>
      <c r="C743" s="153">
        <v>6747</v>
      </c>
      <c r="D743" s="153">
        <v>6496</v>
      </c>
      <c r="E743" s="153">
        <v>6244</v>
      </c>
      <c r="G743" s="153">
        <v>1419</v>
      </c>
      <c r="H743" s="153">
        <v>1368</v>
      </c>
      <c r="I743" s="153">
        <v>1317</v>
      </c>
      <c r="K743" s="153">
        <v>1110</v>
      </c>
      <c r="L743" s="153">
        <v>1067</v>
      </c>
      <c r="M743" s="153">
        <v>1024</v>
      </c>
    </row>
    <row r="744" spans="1:13" x14ac:dyDescent="0.3">
      <c r="A744" s="30">
        <v>2022</v>
      </c>
      <c r="C744" s="153">
        <v>6863</v>
      </c>
      <c r="D744" s="153">
        <v>6562</v>
      </c>
      <c r="E744" s="153">
        <v>6262</v>
      </c>
      <c r="G744" s="153">
        <v>1434</v>
      </c>
      <c r="H744" s="153">
        <v>1372</v>
      </c>
      <c r="I744" s="153">
        <v>1310</v>
      </c>
      <c r="K744" s="153">
        <v>1123</v>
      </c>
      <c r="L744" s="153">
        <v>1071</v>
      </c>
      <c r="M744" s="153">
        <v>1019</v>
      </c>
    </row>
    <row r="745" spans="1:13" x14ac:dyDescent="0.3">
      <c r="A745" s="30">
        <v>2023</v>
      </c>
      <c r="C745" s="153">
        <v>6963</v>
      </c>
      <c r="D745" s="153">
        <v>6619</v>
      </c>
      <c r="E745" s="153">
        <v>6275</v>
      </c>
      <c r="G745" s="153">
        <v>1448</v>
      </c>
      <c r="H745" s="153">
        <v>1377</v>
      </c>
      <c r="I745" s="153">
        <v>1306</v>
      </c>
      <c r="K745" s="153">
        <v>1134</v>
      </c>
      <c r="L745" s="153">
        <v>1075</v>
      </c>
      <c r="M745" s="153">
        <v>1016</v>
      </c>
    </row>
    <row r="746" spans="1:13" x14ac:dyDescent="0.3">
      <c r="A746" s="30">
        <v>2024</v>
      </c>
      <c r="C746" s="153">
        <v>7081</v>
      </c>
      <c r="D746" s="153">
        <v>6695</v>
      </c>
      <c r="E746" s="153">
        <v>6309</v>
      </c>
      <c r="G746" s="153">
        <v>1460</v>
      </c>
      <c r="H746" s="153">
        <v>1381</v>
      </c>
      <c r="I746" s="153">
        <v>1302</v>
      </c>
      <c r="K746" s="153">
        <v>1145</v>
      </c>
      <c r="L746" s="153">
        <v>1078</v>
      </c>
      <c r="M746" s="153">
        <v>1011</v>
      </c>
    </row>
    <row r="747" spans="1:13" x14ac:dyDescent="0.3">
      <c r="A747" s="30">
        <v>2025</v>
      </c>
      <c r="C747" s="153">
        <v>7158</v>
      </c>
      <c r="D747" s="153">
        <v>6734</v>
      </c>
      <c r="E747" s="153">
        <v>6309</v>
      </c>
      <c r="G747" s="153">
        <v>1472</v>
      </c>
      <c r="H747" s="153">
        <v>1386</v>
      </c>
      <c r="I747" s="153">
        <v>1301</v>
      </c>
      <c r="K747" s="153">
        <v>1156</v>
      </c>
      <c r="L747" s="153">
        <v>1082</v>
      </c>
      <c r="M747" s="153">
        <v>1008</v>
      </c>
    </row>
    <row r="748" spans="1:13" x14ac:dyDescent="0.3">
      <c r="A748" s="30">
        <v>2026</v>
      </c>
      <c r="C748" s="153">
        <v>7248</v>
      </c>
      <c r="D748" s="153">
        <v>6787</v>
      </c>
      <c r="E748" s="153">
        <v>6325</v>
      </c>
      <c r="G748" s="153">
        <v>1483</v>
      </c>
      <c r="H748" s="153">
        <v>1391</v>
      </c>
      <c r="I748" s="153">
        <v>1299</v>
      </c>
      <c r="K748" s="153">
        <v>1165</v>
      </c>
      <c r="L748" s="153">
        <v>1085</v>
      </c>
      <c r="M748" s="153">
        <v>1005</v>
      </c>
    </row>
    <row r="749" spans="1:13" x14ac:dyDescent="0.3">
      <c r="A749" s="30">
        <v>2027</v>
      </c>
      <c r="C749" s="153">
        <v>7342</v>
      </c>
      <c r="D749" s="153">
        <v>6844</v>
      </c>
      <c r="E749" s="153">
        <v>6346</v>
      </c>
      <c r="G749" s="153">
        <v>1493</v>
      </c>
      <c r="H749" s="153">
        <v>1395</v>
      </c>
      <c r="I749" s="153">
        <v>1298</v>
      </c>
      <c r="K749" s="153">
        <v>1176</v>
      </c>
      <c r="L749" s="153">
        <v>1089</v>
      </c>
      <c r="M749" s="153">
        <v>1002</v>
      </c>
    </row>
    <row r="750" spans="1:13" x14ac:dyDescent="0.3">
      <c r="A750" s="30">
        <v>2028</v>
      </c>
      <c r="C750" s="153">
        <v>7461</v>
      </c>
      <c r="D750" s="153">
        <v>6925</v>
      </c>
      <c r="E750" s="153">
        <v>6390</v>
      </c>
      <c r="G750" s="153">
        <v>1504</v>
      </c>
      <c r="H750" s="153">
        <v>1401</v>
      </c>
      <c r="I750" s="153">
        <v>1298</v>
      </c>
      <c r="K750" s="153">
        <v>1185</v>
      </c>
      <c r="L750" s="153">
        <v>1092</v>
      </c>
      <c r="M750" s="153">
        <v>999</v>
      </c>
    </row>
    <row r="752" spans="1:13" x14ac:dyDescent="0.3">
      <c r="A752" s="32" t="s">
        <v>380</v>
      </c>
    </row>
    <row r="753" spans="1:13" x14ac:dyDescent="0.3">
      <c r="A753" s="30">
        <v>2019</v>
      </c>
      <c r="C753" s="153">
        <v>5872</v>
      </c>
      <c r="D753" s="153">
        <v>5735</v>
      </c>
      <c r="E753" s="153">
        <v>5598</v>
      </c>
      <c r="G753" s="153">
        <v>1258</v>
      </c>
      <c r="H753" s="153">
        <v>1235</v>
      </c>
      <c r="I753" s="153">
        <v>1212</v>
      </c>
      <c r="K753" s="153">
        <v>977</v>
      </c>
      <c r="L753" s="153">
        <v>955</v>
      </c>
      <c r="M753" s="153">
        <v>933</v>
      </c>
    </row>
    <row r="754" spans="1:13" x14ac:dyDescent="0.3">
      <c r="A754" s="30">
        <v>2020</v>
      </c>
      <c r="C754" s="153">
        <v>5896</v>
      </c>
      <c r="D754" s="153">
        <v>5694</v>
      </c>
      <c r="E754" s="153">
        <v>5492</v>
      </c>
      <c r="G754" s="153">
        <v>1266</v>
      </c>
      <c r="H754" s="153">
        <v>1228</v>
      </c>
      <c r="I754" s="153">
        <v>1190</v>
      </c>
      <c r="K754" s="153">
        <v>981</v>
      </c>
      <c r="L754" s="153">
        <v>947</v>
      </c>
      <c r="M754" s="153">
        <v>913</v>
      </c>
    </row>
    <row r="755" spans="1:13" x14ac:dyDescent="0.3">
      <c r="A755" s="30">
        <v>2021</v>
      </c>
      <c r="C755" s="153">
        <v>5905</v>
      </c>
      <c r="D755" s="153">
        <v>5654</v>
      </c>
      <c r="E755" s="153">
        <v>5402</v>
      </c>
      <c r="G755" s="153">
        <v>1271</v>
      </c>
      <c r="H755" s="153">
        <v>1220</v>
      </c>
      <c r="I755" s="153">
        <v>1168</v>
      </c>
      <c r="K755" s="153">
        <v>982</v>
      </c>
      <c r="L755" s="153">
        <v>939</v>
      </c>
      <c r="M755" s="153">
        <v>895</v>
      </c>
    </row>
    <row r="756" spans="1:13" x14ac:dyDescent="0.3">
      <c r="A756" s="30">
        <v>2022</v>
      </c>
      <c r="C756" s="153">
        <v>5949</v>
      </c>
      <c r="D756" s="153">
        <v>5649</v>
      </c>
      <c r="E756" s="153">
        <v>5348</v>
      </c>
      <c r="G756" s="153">
        <v>1275</v>
      </c>
      <c r="H756" s="153">
        <v>1214</v>
      </c>
      <c r="I756" s="153">
        <v>1152</v>
      </c>
      <c r="K756" s="153">
        <v>984</v>
      </c>
      <c r="L756" s="153">
        <v>933</v>
      </c>
      <c r="M756" s="153">
        <v>881</v>
      </c>
    </row>
    <row r="757" spans="1:13" x14ac:dyDescent="0.3">
      <c r="A757" s="30">
        <v>2023</v>
      </c>
      <c r="C757" s="153">
        <v>5984</v>
      </c>
      <c r="D757" s="153">
        <v>5640</v>
      </c>
      <c r="E757" s="153">
        <v>5297</v>
      </c>
      <c r="G757" s="153">
        <v>1280</v>
      </c>
      <c r="H757" s="153">
        <v>1209</v>
      </c>
      <c r="I757" s="153">
        <v>1138</v>
      </c>
      <c r="K757" s="153">
        <v>987</v>
      </c>
      <c r="L757" s="153">
        <v>928</v>
      </c>
      <c r="M757" s="153">
        <v>868</v>
      </c>
    </row>
    <row r="758" spans="1:13" x14ac:dyDescent="0.3">
      <c r="A758" s="30">
        <v>2024</v>
      </c>
      <c r="C758" s="153">
        <v>6045</v>
      </c>
      <c r="D758" s="153">
        <v>5659</v>
      </c>
      <c r="E758" s="153">
        <v>5273</v>
      </c>
      <c r="G758" s="153">
        <v>1284</v>
      </c>
      <c r="H758" s="153">
        <v>1205</v>
      </c>
      <c r="I758" s="153">
        <v>1126</v>
      </c>
      <c r="K758" s="153">
        <v>989</v>
      </c>
      <c r="L758" s="153">
        <v>923</v>
      </c>
      <c r="M758" s="153">
        <v>856</v>
      </c>
    </row>
    <row r="759" spans="1:13" x14ac:dyDescent="0.3">
      <c r="A759" s="30">
        <v>2025</v>
      </c>
      <c r="C759" s="153">
        <v>6072</v>
      </c>
      <c r="D759" s="153">
        <v>5647</v>
      </c>
      <c r="E759" s="153">
        <v>5223</v>
      </c>
      <c r="G759" s="153">
        <v>1288</v>
      </c>
      <c r="H759" s="153">
        <v>1203</v>
      </c>
      <c r="I759" s="153">
        <v>1117</v>
      </c>
      <c r="K759" s="153">
        <v>993</v>
      </c>
      <c r="L759" s="153">
        <v>920</v>
      </c>
      <c r="M759" s="153">
        <v>846</v>
      </c>
    </row>
    <row r="760" spans="1:13" x14ac:dyDescent="0.3">
      <c r="A760" s="30">
        <v>2026</v>
      </c>
      <c r="C760" s="153">
        <v>6119</v>
      </c>
      <c r="D760" s="153">
        <v>5658</v>
      </c>
      <c r="E760" s="153">
        <v>5196</v>
      </c>
      <c r="G760" s="153">
        <v>1293</v>
      </c>
      <c r="H760" s="153">
        <v>1201</v>
      </c>
      <c r="I760" s="153">
        <v>1109</v>
      </c>
      <c r="K760" s="153">
        <v>997</v>
      </c>
      <c r="L760" s="153">
        <v>917</v>
      </c>
      <c r="M760" s="153">
        <v>837</v>
      </c>
    </row>
    <row r="761" spans="1:13" x14ac:dyDescent="0.3">
      <c r="A761" s="30">
        <v>2027</v>
      </c>
      <c r="C761" s="153">
        <v>6176</v>
      </c>
      <c r="D761" s="153">
        <v>5678</v>
      </c>
      <c r="E761" s="153">
        <v>5181</v>
      </c>
      <c r="G761" s="153">
        <v>1298</v>
      </c>
      <c r="H761" s="153">
        <v>1200</v>
      </c>
      <c r="I761" s="153">
        <v>1102</v>
      </c>
      <c r="K761" s="153">
        <v>1002</v>
      </c>
      <c r="L761" s="153">
        <v>916</v>
      </c>
      <c r="M761" s="153">
        <v>829</v>
      </c>
    </row>
    <row r="762" spans="1:13" x14ac:dyDescent="0.3">
      <c r="A762" s="30">
        <v>2028</v>
      </c>
      <c r="C762" s="153">
        <v>6265</v>
      </c>
      <c r="D762" s="153">
        <v>5729</v>
      </c>
      <c r="E762" s="153">
        <v>5194</v>
      </c>
      <c r="G762" s="153">
        <v>1304</v>
      </c>
      <c r="H762" s="153">
        <v>1201</v>
      </c>
      <c r="I762" s="153">
        <v>1098</v>
      </c>
      <c r="K762" s="153">
        <v>1007</v>
      </c>
      <c r="L762" s="153">
        <v>914</v>
      </c>
      <c r="M762" s="153">
        <v>821</v>
      </c>
    </row>
    <row r="765" spans="1:13" x14ac:dyDescent="0.3">
      <c r="A765" s="43" t="s">
        <v>112</v>
      </c>
      <c r="B765" s="44"/>
      <c r="C765" s="44"/>
      <c r="D765" s="44"/>
      <c r="E765" s="44"/>
      <c r="F765" s="44"/>
      <c r="G765" s="44"/>
      <c r="H765" s="154"/>
      <c r="I765" s="154"/>
      <c r="J765" s="154"/>
      <c r="K765" s="154"/>
      <c r="L765" s="154"/>
      <c r="M765" s="154"/>
    </row>
    <row r="766" spans="1:13" x14ac:dyDescent="0.3">
      <c r="A766" s="32"/>
      <c r="B766" s="32"/>
      <c r="C766" s="154" t="s">
        <v>82</v>
      </c>
      <c r="D766" s="154"/>
      <c r="E766" s="154"/>
      <c r="F766" s="154"/>
      <c r="G766" s="154" t="s">
        <v>373</v>
      </c>
      <c r="H766" s="154"/>
      <c r="I766" s="154"/>
      <c r="J766" s="154"/>
      <c r="K766" s="154" t="s">
        <v>372</v>
      </c>
      <c r="L766" s="154"/>
      <c r="M766" s="154"/>
    </row>
    <row r="767" spans="1:13" x14ac:dyDescent="0.3">
      <c r="A767" s="32" t="s">
        <v>379</v>
      </c>
      <c r="B767" s="32"/>
      <c r="C767" s="154" t="s">
        <v>370</v>
      </c>
      <c r="D767" s="154" t="s">
        <v>369</v>
      </c>
      <c r="E767" s="154" t="s">
        <v>368</v>
      </c>
      <c r="F767" s="154"/>
      <c r="G767" s="154" t="s">
        <v>370</v>
      </c>
      <c r="H767" s="154" t="s">
        <v>369</v>
      </c>
      <c r="I767" s="154" t="s">
        <v>368</v>
      </c>
      <c r="J767" s="154"/>
      <c r="K767" s="154" t="s">
        <v>370</v>
      </c>
      <c r="L767" s="154" t="s">
        <v>369</v>
      </c>
      <c r="M767" s="154" t="s">
        <v>368</v>
      </c>
    </row>
    <row r="768" spans="1:13" x14ac:dyDescent="0.3">
      <c r="A768" s="30">
        <v>2019</v>
      </c>
      <c r="C768" s="153">
        <v>19447</v>
      </c>
      <c r="D768" s="153">
        <v>19044</v>
      </c>
      <c r="E768" s="153">
        <v>18641</v>
      </c>
      <c r="G768" s="153">
        <v>3901</v>
      </c>
      <c r="H768" s="153">
        <v>3836</v>
      </c>
      <c r="I768" s="153">
        <v>3771</v>
      </c>
      <c r="K768" s="153">
        <v>2987</v>
      </c>
      <c r="L768" s="153">
        <v>2926</v>
      </c>
      <c r="M768" s="153">
        <v>2865</v>
      </c>
    </row>
    <row r="769" spans="1:13" x14ac:dyDescent="0.3">
      <c r="A769" s="30">
        <v>2020</v>
      </c>
      <c r="C769" s="153">
        <v>19748</v>
      </c>
      <c r="D769" s="153">
        <v>19154</v>
      </c>
      <c r="E769" s="153">
        <v>18560</v>
      </c>
      <c r="G769" s="153">
        <v>3970</v>
      </c>
      <c r="H769" s="153">
        <v>3863</v>
      </c>
      <c r="I769" s="153">
        <v>3756</v>
      </c>
      <c r="K769" s="153">
        <v>3043</v>
      </c>
      <c r="L769" s="153">
        <v>2948</v>
      </c>
      <c r="M769" s="153">
        <v>2853</v>
      </c>
    </row>
    <row r="770" spans="1:13" x14ac:dyDescent="0.3">
      <c r="A770" s="30">
        <v>2021</v>
      </c>
      <c r="C770" s="153">
        <v>20063</v>
      </c>
      <c r="D770" s="153">
        <v>19322</v>
      </c>
      <c r="E770" s="153">
        <v>18581</v>
      </c>
      <c r="G770" s="153">
        <v>4036</v>
      </c>
      <c r="H770" s="153">
        <v>3892</v>
      </c>
      <c r="I770" s="153">
        <v>3748</v>
      </c>
      <c r="K770" s="153">
        <v>3093</v>
      </c>
      <c r="L770" s="153">
        <v>2972</v>
      </c>
      <c r="M770" s="153">
        <v>2851</v>
      </c>
    </row>
    <row r="771" spans="1:13" x14ac:dyDescent="0.3">
      <c r="A771" s="30">
        <v>2022</v>
      </c>
      <c r="C771" s="153">
        <v>20499</v>
      </c>
      <c r="D771" s="153">
        <v>19610</v>
      </c>
      <c r="E771" s="153">
        <v>18721</v>
      </c>
      <c r="G771" s="153">
        <v>4097</v>
      </c>
      <c r="H771" s="153">
        <v>3922</v>
      </c>
      <c r="I771" s="153">
        <v>3747</v>
      </c>
      <c r="K771" s="153">
        <v>3139</v>
      </c>
      <c r="L771" s="153">
        <v>2995</v>
      </c>
      <c r="M771" s="153">
        <v>2851</v>
      </c>
    </row>
    <row r="772" spans="1:13" x14ac:dyDescent="0.3">
      <c r="A772" s="30">
        <v>2023</v>
      </c>
      <c r="C772" s="153">
        <v>20864</v>
      </c>
      <c r="D772" s="153">
        <v>19845</v>
      </c>
      <c r="E772" s="153">
        <v>18826</v>
      </c>
      <c r="G772" s="153">
        <v>4152</v>
      </c>
      <c r="H772" s="153">
        <v>3951</v>
      </c>
      <c r="I772" s="153">
        <v>3750</v>
      </c>
      <c r="K772" s="153">
        <v>3185</v>
      </c>
      <c r="L772" s="153">
        <v>3018</v>
      </c>
      <c r="M772" s="153">
        <v>2851</v>
      </c>
    </row>
    <row r="773" spans="1:13" x14ac:dyDescent="0.3">
      <c r="A773" s="30">
        <v>2024</v>
      </c>
      <c r="C773" s="153">
        <v>21278</v>
      </c>
      <c r="D773" s="153">
        <v>20132</v>
      </c>
      <c r="E773" s="153">
        <v>18986</v>
      </c>
      <c r="G773" s="153">
        <v>4205</v>
      </c>
      <c r="H773" s="153">
        <v>3981</v>
      </c>
      <c r="I773" s="153">
        <v>3757</v>
      </c>
      <c r="K773" s="153">
        <v>3228</v>
      </c>
      <c r="L773" s="153">
        <v>3040</v>
      </c>
      <c r="M773" s="153">
        <v>2852</v>
      </c>
    </row>
    <row r="774" spans="1:13" x14ac:dyDescent="0.3">
      <c r="A774" s="30">
        <v>2025</v>
      </c>
      <c r="C774" s="153">
        <v>21566</v>
      </c>
      <c r="D774" s="153">
        <v>20303</v>
      </c>
      <c r="E774" s="153">
        <v>19040</v>
      </c>
      <c r="G774" s="153">
        <v>4256</v>
      </c>
      <c r="H774" s="153">
        <v>4011</v>
      </c>
      <c r="I774" s="153">
        <v>3766</v>
      </c>
      <c r="K774" s="153">
        <v>3270</v>
      </c>
      <c r="L774" s="153">
        <v>3062</v>
      </c>
      <c r="M774" s="153">
        <v>2854</v>
      </c>
    </row>
    <row r="775" spans="1:13" x14ac:dyDescent="0.3">
      <c r="A775" s="30">
        <v>2026</v>
      </c>
      <c r="C775" s="153">
        <v>21895</v>
      </c>
      <c r="D775" s="153">
        <v>20519</v>
      </c>
      <c r="E775" s="153">
        <v>19143</v>
      </c>
      <c r="G775" s="153">
        <v>4304</v>
      </c>
      <c r="H775" s="153">
        <v>4040</v>
      </c>
      <c r="I775" s="153">
        <v>3776</v>
      </c>
      <c r="K775" s="153">
        <v>3313</v>
      </c>
      <c r="L775" s="153">
        <v>3085</v>
      </c>
      <c r="M775" s="153">
        <v>2857</v>
      </c>
    </row>
    <row r="776" spans="1:13" x14ac:dyDescent="0.3">
      <c r="A776" s="30">
        <v>2027</v>
      </c>
      <c r="C776" s="153">
        <v>22230</v>
      </c>
      <c r="D776" s="153">
        <v>20743</v>
      </c>
      <c r="E776" s="153">
        <v>19256</v>
      </c>
      <c r="G776" s="153">
        <v>4351</v>
      </c>
      <c r="H776" s="153">
        <v>4070</v>
      </c>
      <c r="I776" s="153">
        <v>3789</v>
      </c>
      <c r="K776" s="153">
        <v>3355</v>
      </c>
      <c r="L776" s="153">
        <v>3108</v>
      </c>
      <c r="M776" s="153">
        <v>2861</v>
      </c>
    </row>
    <row r="777" spans="1:13" x14ac:dyDescent="0.3">
      <c r="A777" s="30">
        <v>2028</v>
      </c>
      <c r="C777" s="153">
        <v>22646</v>
      </c>
      <c r="D777" s="153">
        <v>21043</v>
      </c>
      <c r="E777" s="153">
        <v>19440</v>
      </c>
      <c r="G777" s="153">
        <v>4396</v>
      </c>
      <c r="H777" s="153">
        <v>4099</v>
      </c>
      <c r="I777" s="153">
        <v>3802</v>
      </c>
      <c r="K777" s="153">
        <v>3398</v>
      </c>
      <c r="L777" s="153">
        <v>3132</v>
      </c>
      <c r="M777" s="153">
        <v>2866</v>
      </c>
    </row>
    <row r="779" spans="1:13" x14ac:dyDescent="0.3">
      <c r="A779" s="32" t="s">
        <v>378</v>
      </c>
    </row>
    <row r="780" spans="1:13" x14ac:dyDescent="0.3">
      <c r="A780" s="30">
        <v>2019</v>
      </c>
      <c r="C780" s="153">
        <v>19004</v>
      </c>
      <c r="D780" s="153">
        <v>18601</v>
      </c>
      <c r="E780" s="153">
        <v>18198</v>
      </c>
      <c r="G780" s="153">
        <v>3776</v>
      </c>
      <c r="H780" s="153">
        <v>3711</v>
      </c>
      <c r="I780" s="153">
        <v>3646</v>
      </c>
      <c r="K780" s="153">
        <v>2987</v>
      </c>
      <c r="L780" s="153">
        <v>2926</v>
      </c>
      <c r="M780" s="153">
        <v>2865</v>
      </c>
    </row>
    <row r="781" spans="1:13" x14ac:dyDescent="0.3">
      <c r="A781" s="30">
        <v>2020</v>
      </c>
      <c r="C781" s="153">
        <v>19222</v>
      </c>
      <c r="D781" s="153">
        <v>18629</v>
      </c>
      <c r="E781" s="153">
        <v>18035</v>
      </c>
      <c r="G781" s="153">
        <v>3828</v>
      </c>
      <c r="H781" s="153">
        <v>3720</v>
      </c>
      <c r="I781" s="153">
        <v>3613</v>
      </c>
      <c r="K781" s="153">
        <v>3043</v>
      </c>
      <c r="L781" s="153">
        <v>2948</v>
      </c>
      <c r="M781" s="153">
        <v>2853</v>
      </c>
    </row>
    <row r="782" spans="1:13" x14ac:dyDescent="0.3">
      <c r="A782" s="30">
        <v>2021</v>
      </c>
      <c r="C782" s="153">
        <v>19474</v>
      </c>
      <c r="D782" s="153">
        <v>18732</v>
      </c>
      <c r="E782" s="153">
        <v>17991</v>
      </c>
      <c r="G782" s="153">
        <v>3882</v>
      </c>
      <c r="H782" s="153">
        <v>3738</v>
      </c>
      <c r="I782" s="153">
        <v>3594</v>
      </c>
      <c r="K782" s="153">
        <v>3093</v>
      </c>
      <c r="L782" s="153">
        <v>2972</v>
      </c>
      <c r="M782" s="153">
        <v>2851</v>
      </c>
    </row>
    <row r="783" spans="1:13" x14ac:dyDescent="0.3">
      <c r="A783" s="30">
        <v>2022</v>
      </c>
      <c r="C783" s="153">
        <v>19850</v>
      </c>
      <c r="D783" s="153">
        <v>18961</v>
      </c>
      <c r="E783" s="153">
        <v>18072</v>
      </c>
      <c r="G783" s="153">
        <v>3934</v>
      </c>
      <c r="H783" s="153">
        <v>3760</v>
      </c>
      <c r="I783" s="153">
        <v>3585</v>
      </c>
      <c r="K783" s="153">
        <v>3139</v>
      </c>
      <c r="L783" s="153">
        <v>2995</v>
      </c>
      <c r="M783" s="153">
        <v>2851</v>
      </c>
    </row>
    <row r="784" spans="1:13" x14ac:dyDescent="0.3">
      <c r="A784" s="30">
        <v>2023</v>
      </c>
      <c r="C784" s="153">
        <v>20155</v>
      </c>
      <c r="D784" s="153">
        <v>19135</v>
      </c>
      <c r="E784" s="153">
        <v>18116</v>
      </c>
      <c r="G784" s="153">
        <v>3982</v>
      </c>
      <c r="H784" s="153">
        <v>3781</v>
      </c>
      <c r="I784" s="153">
        <v>3580</v>
      </c>
      <c r="K784" s="153">
        <v>3185</v>
      </c>
      <c r="L784" s="153">
        <v>3018</v>
      </c>
      <c r="M784" s="153">
        <v>2851</v>
      </c>
    </row>
    <row r="785" spans="1:13" x14ac:dyDescent="0.3">
      <c r="A785" s="30">
        <v>2024</v>
      </c>
      <c r="C785" s="153">
        <v>20510</v>
      </c>
      <c r="D785" s="153">
        <v>19364</v>
      </c>
      <c r="E785" s="153">
        <v>18218</v>
      </c>
      <c r="G785" s="153">
        <v>4028</v>
      </c>
      <c r="H785" s="153">
        <v>3804</v>
      </c>
      <c r="I785" s="153">
        <v>3580</v>
      </c>
      <c r="K785" s="153">
        <v>3228</v>
      </c>
      <c r="L785" s="153">
        <v>3040</v>
      </c>
      <c r="M785" s="153">
        <v>2852</v>
      </c>
    </row>
    <row r="786" spans="1:13" x14ac:dyDescent="0.3">
      <c r="A786" s="30">
        <v>2025</v>
      </c>
      <c r="C786" s="153">
        <v>20756</v>
      </c>
      <c r="D786" s="153">
        <v>19493</v>
      </c>
      <c r="E786" s="153">
        <v>18229</v>
      </c>
      <c r="G786" s="153">
        <v>4076</v>
      </c>
      <c r="H786" s="153">
        <v>3831</v>
      </c>
      <c r="I786" s="153">
        <v>3586</v>
      </c>
      <c r="K786" s="153">
        <v>3270</v>
      </c>
      <c r="L786" s="153">
        <v>3062</v>
      </c>
      <c r="M786" s="153">
        <v>2854</v>
      </c>
    </row>
    <row r="787" spans="1:13" x14ac:dyDescent="0.3">
      <c r="A787" s="30">
        <v>2026</v>
      </c>
      <c r="C787" s="153">
        <v>21046</v>
      </c>
      <c r="D787" s="153">
        <v>19670</v>
      </c>
      <c r="E787" s="153">
        <v>18294</v>
      </c>
      <c r="G787" s="153">
        <v>4121</v>
      </c>
      <c r="H787" s="153">
        <v>3858</v>
      </c>
      <c r="I787" s="153">
        <v>3594</v>
      </c>
      <c r="K787" s="153">
        <v>3313</v>
      </c>
      <c r="L787" s="153">
        <v>3085</v>
      </c>
      <c r="M787" s="153">
        <v>2857</v>
      </c>
    </row>
    <row r="788" spans="1:13" x14ac:dyDescent="0.3">
      <c r="A788" s="30">
        <v>2027</v>
      </c>
      <c r="C788" s="153">
        <v>21344</v>
      </c>
      <c r="D788" s="153">
        <v>19857</v>
      </c>
      <c r="E788" s="153">
        <v>18370</v>
      </c>
      <c r="G788" s="153">
        <v>4167</v>
      </c>
      <c r="H788" s="153">
        <v>3886</v>
      </c>
      <c r="I788" s="153">
        <v>3605</v>
      </c>
      <c r="K788" s="153">
        <v>3355</v>
      </c>
      <c r="L788" s="153">
        <v>3108</v>
      </c>
      <c r="M788" s="153">
        <v>2861</v>
      </c>
    </row>
    <row r="789" spans="1:13" x14ac:dyDescent="0.3">
      <c r="A789" s="30">
        <v>2028</v>
      </c>
      <c r="C789" s="153">
        <v>21723</v>
      </c>
      <c r="D789" s="153">
        <v>20120</v>
      </c>
      <c r="E789" s="153">
        <v>18517</v>
      </c>
      <c r="G789" s="153">
        <v>4211</v>
      </c>
      <c r="H789" s="153">
        <v>3914</v>
      </c>
      <c r="I789" s="153">
        <v>3617</v>
      </c>
      <c r="K789" s="153">
        <v>3398</v>
      </c>
      <c r="L789" s="153">
        <v>3132</v>
      </c>
      <c r="M789" s="153">
        <v>2866</v>
      </c>
    </row>
    <row r="791" spans="1:13" x14ac:dyDescent="0.3">
      <c r="A791" s="32" t="s">
        <v>377</v>
      </c>
    </row>
    <row r="792" spans="1:13" x14ac:dyDescent="0.3">
      <c r="A792" s="30">
        <v>2019</v>
      </c>
      <c r="C792" s="153">
        <v>16570</v>
      </c>
      <c r="D792" s="153">
        <v>16167</v>
      </c>
      <c r="E792" s="153">
        <v>15764</v>
      </c>
      <c r="G792" s="153">
        <v>3356</v>
      </c>
      <c r="H792" s="153">
        <v>3291</v>
      </c>
      <c r="I792" s="153">
        <v>3226</v>
      </c>
      <c r="K792" s="153">
        <v>2583</v>
      </c>
      <c r="L792" s="153">
        <v>2522</v>
      </c>
      <c r="M792" s="153">
        <v>2461</v>
      </c>
    </row>
    <row r="793" spans="1:13" x14ac:dyDescent="0.3">
      <c r="A793" s="30">
        <v>2020</v>
      </c>
      <c r="C793" s="153">
        <v>16148</v>
      </c>
      <c r="D793" s="153">
        <v>15555</v>
      </c>
      <c r="E793" s="153">
        <v>14961</v>
      </c>
      <c r="G793" s="153">
        <v>3323</v>
      </c>
      <c r="H793" s="153">
        <v>3215</v>
      </c>
      <c r="I793" s="153">
        <v>3108</v>
      </c>
      <c r="K793" s="153">
        <v>2576</v>
      </c>
      <c r="L793" s="153">
        <v>2481</v>
      </c>
      <c r="M793" s="153">
        <v>2386</v>
      </c>
    </row>
    <row r="794" spans="1:13" x14ac:dyDescent="0.3">
      <c r="A794" s="30">
        <v>2021</v>
      </c>
      <c r="C794" s="153">
        <v>15957</v>
      </c>
      <c r="D794" s="153">
        <v>15216</v>
      </c>
      <c r="E794" s="153">
        <v>14474</v>
      </c>
      <c r="G794" s="153">
        <v>3314</v>
      </c>
      <c r="H794" s="153">
        <v>3170</v>
      </c>
      <c r="I794" s="153">
        <v>3026</v>
      </c>
      <c r="K794" s="153">
        <v>2566</v>
      </c>
      <c r="L794" s="153">
        <v>2445</v>
      </c>
      <c r="M794" s="153">
        <v>2325</v>
      </c>
    </row>
    <row r="795" spans="1:13" x14ac:dyDescent="0.3">
      <c r="A795" s="30">
        <v>2022</v>
      </c>
      <c r="C795" s="153">
        <v>15932</v>
      </c>
      <c r="D795" s="153">
        <v>15043</v>
      </c>
      <c r="E795" s="153">
        <v>14154</v>
      </c>
      <c r="G795" s="153">
        <v>3309</v>
      </c>
      <c r="H795" s="153">
        <v>3135</v>
      </c>
      <c r="I795" s="153">
        <v>2960</v>
      </c>
      <c r="K795" s="153">
        <v>2558</v>
      </c>
      <c r="L795" s="153">
        <v>2414</v>
      </c>
      <c r="M795" s="153">
        <v>2270</v>
      </c>
    </row>
    <row r="796" spans="1:13" x14ac:dyDescent="0.3">
      <c r="A796" s="30">
        <v>2023</v>
      </c>
      <c r="C796" s="153">
        <v>15878</v>
      </c>
      <c r="D796" s="153">
        <v>14859</v>
      </c>
      <c r="E796" s="153">
        <v>13840</v>
      </c>
      <c r="G796" s="153">
        <v>3306</v>
      </c>
      <c r="H796" s="153">
        <v>3105</v>
      </c>
      <c r="I796" s="153">
        <v>2904</v>
      </c>
      <c r="K796" s="153">
        <v>2556</v>
      </c>
      <c r="L796" s="153">
        <v>2389</v>
      </c>
      <c r="M796" s="153">
        <v>2222</v>
      </c>
    </row>
    <row r="797" spans="1:13" x14ac:dyDescent="0.3">
      <c r="A797" s="30">
        <v>2024</v>
      </c>
      <c r="C797" s="153">
        <v>15918</v>
      </c>
      <c r="D797" s="153">
        <v>14772</v>
      </c>
      <c r="E797" s="153">
        <v>13626</v>
      </c>
      <c r="G797" s="153">
        <v>3308</v>
      </c>
      <c r="H797" s="153">
        <v>3084</v>
      </c>
      <c r="I797" s="153">
        <v>2860</v>
      </c>
      <c r="K797" s="153">
        <v>2556</v>
      </c>
      <c r="L797" s="153">
        <v>2368</v>
      </c>
      <c r="M797" s="153">
        <v>2179</v>
      </c>
    </row>
    <row r="798" spans="1:13" x14ac:dyDescent="0.3">
      <c r="A798" s="30">
        <v>2025</v>
      </c>
      <c r="C798" s="153">
        <v>15892</v>
      </c>
      <c r="D798" s="153">
        <v>14628</v>
      </c>
      <c r="E798" s="153">
        <v>13365</v>
      </c>
      <c r="G798" s="153">
        <v>3317</v>
      </c>
      <c r="H798" s="153">
        <v>3072</v>
      </c>
      <c r="I798" s="153">
        <v>2827</v>
      </c>
      <c r="K798" s="153">
        <v>2561</v>
      </c>
      <c r="L798" s="153">
        <v>2353</v>
      </c>
      <c r="M798" s="153">
        <v>2145</v>
      </c>
    </row>
    <row r="799" spans="1:13" x14ac:dyDescent="0.3">
      <c r="A799" s="30">
        <v>2026</v>
      </c>
      <c r="C799" s="153">
        <v>15951</v>
      </c>
      <c r="D799" s="153">
        <v>14575</v>
      </c>
      <c r="E799" s="153">
        <v>13199</v>
      </c>
      <c r="G799" s="153">
        <v>3330</v>
      </c>
      <c r="H799" s="153">
        <v>3066</v>
      </c>
      <c r="I799" s="153">
        <v>2803</v>
      </c>
      <c r="K799" s="153">
        <v>2572</v>
      </c>
      <c r="L799" s="153">
        <v>2344</v>
      </c>
      <c r="M799" s="153">
        <v>2117</v>
      </c>
    </row>
    <row r="800" spans="1:13" x14ac:dyDescent="0.3">
      <c r="A800" s="30">
        <v>2027</v>
      </c>
      <c r="C800" s="153">
        <v>16057</v>
      </c>
      <c r="D800" s="153">
        <v>14570</v>
      </c>
      <c r="E800" s="153">
        <v>13083</v>
      </c>
      <c r="G800" s="153">
        <v>3349</v>
      </c>
      <c r="H800" s="153">
        <v>3068</v>
      </c>
      <c r="I800" s="153">
        <v>2787</v>
      </c>
      <c r="K800" s="153">
        <v>2588</v>
      </c>
      <c r="L800" s="153">
        <v>2341</v>
      </c>
      <c r="M800" s="153">
        <v>2094</v>
      </c>
    </row>
    <row r="801" spans="1:13" x14ac:dyDescent="0.3">
      <c r="A801" s="30">
        <v>2028</v>
      </c>
      <c r="C801" s="153">
        <v>16279</v>
      </c>
      <c r="D801" s="153">
        <v>14676</v>
      </c>
      <c r="E801" s="153">
        <v>13073</v>
      </c>
      <c r="G801" s="153">
        <v>3371</v>
      </c>
      <c r="H801" s="153">
        <v>3074</v>
      </c>
      <c r="I801" s="153">
        <v>2777</v>
      </c>
      <c r="K801" s="153">
        <v>2610</v>
      </c>
      <c r="L801" s="153">
        <v>2343</v>
      </c>
      <c r="M801" s="153">
        <v>2077</v>
      </c>
    </row>
    <row r="804" spans="1:13" x14ac:dyDescent="0.3">
      <c r="A804" s="32"/>
      <c r="B804" s="32"/>
      <c r="C804" s="154" t="s">
        <v>82</v>
      </c>
      <c r="D804" s="154"/>
      <c r="E804" s="154"/>
      <c r="F804" s="154"/>
      <c r="G804" s="154" t="s">
        <v>373</v>
      </c>
      <c r="H804" s="154"/>
      <c r="I804" s="154"/>
      <c r="J804" s="154"/>
      <c r="K804" s="154" t="s">
        <v>372</v>
      </c>
      <c r="L804" s="154"/>
      <c r="M804" s="154"/>
    </row>
    <row r="805" spans="1:13" x14ac:dyDescent="0.3">
      <c r="A805" s="32" t="s">
        <v>376</v>
      </c>
      <c r="B805" s="32"/>
      <c r="C805" s="154" t="s">
        <v>370</v>
      </c>
      <c r="D805" s="154" t="s">
        <v>369</v>
      </c>
      <c r="E805" s="154" t="s">
        <v>368</v>
      </c>
      <c r="F805" s="154"/>
      <c r="G805" s="154" t="s">
        <v>370</v>
      </c>
      <c r="H805" s="154" t="s">
        <v>369</v>
      </c>
      <c r="I805" s="154" t="s">
        <v>368</v>
      </c>
      <c r="J805" s="154"/>
      <c r="K805" s="154" t="s">
        <v>370</v>
      </c>
      <c r="L805" s="154" t="s">
        <v>369</v>
      </c>
      <c r="M805" s="154" t="s">
        <v>368</v>
      </c>
    </row>
    <row r="806" spans="1:13" x14ac:dyDescent="0.3">
      <c r="A806" s="30">
        <v>2019</v>
      </c>
      <c r="C806" s="153">
        <v>19107</v>
      </c>
      <c r="D806" s="153">
        <v>18711</v>
      </c>
      <c r="E806" s="153">
        <v>18315</v>
      </c>
      <c r="G806" s="153">
        <v>3833</v>
      </c>
      <c r="H806" s="153">
        <v>3769</v>
      </c>
      <c r="I806" s="153">
        <v>3705</v>
      </c>
      <c r="K806" s="153">
        <v>3139</v>
      </c>
      <c r="L806" s="153">
        <v>3075</v>
      </c>
      <c r="M806" s="153">
        <v>3011</v>
      </c>
    </row>
    <row r="807" spans="1:13" x14ac:dyDescent="0.3">
      <c r="A807" s="30">
        <v>2020</v>
      </c>
      <c r="C807" s="153">
        <v>19444</v>
      </c>
      <c r="D807" s="153">
        <v>18859</v>
      </c>
      <c r="E807" s="153">
        <v>18274</v>
      </c>
      <c r="G807" s="153">
        <v>3910</v>
      </c>
      <c r="H807" s="153">
        <v>3804</v>
      </c>
      <c r="I807" s="153">
        <v>3698</v>
      </c>
      <c r="K807" s="153">
        <v>3194</v>
      </c>
      <c r="L807" s="153">
        <v>3094</v>
      </c>
      <c r="M807" s="153">
        <v>2994</v>
      </c>
    </row>
    <row r="808" spans="1:13" x14ac:dyDescent="0.3">
      <c r="A808" s="30">
        <v>2021</v>
      </c>
      <c r="C808" s="153">
        <v>19796</v>
      </c>
      <c r="D808" s="153">
        <v>19065</v>
      </c>
      <c r="E808" s="153">
        <v>18334</v>
      </c>
      <c r="G808" s="153">
        <v>3982</v>
      </c>
      <c r="H808" s="153">
        <v>3840</v>
      </c>
      <c r="I808" s="153">
        <v>3698</v>
      </c>
      <c r="K808" s="153">
        <v>3242</v>
      </c>
      <c r="L808" s="153">
        <v>3116</v>
      </c>
      <c r="M808" s="153">
        <v>2990</v>
      </c>
    </row>
    <row r="809" spans="1:13" x14ac:dyDescent="0.3">
      <c r="A809" s="30">
        <v>2022</v>
      </c>
      <c r="C809" s="153">
        <v>20269</v>
      </c>
      <c r="D809" s="153">
        <v>19390</v>
      </c>
      <c r="E809" s="153">
        <v>18511</v>
      </c>
      <c r="G809" s="153">
        <v>4051</v>
      </c>
      <c r="H809" s="153">
        <v>3878</v>
      </c>
      <c r="I809" s="153">
        <v>3705</v>
      </c>
      <c r="K809" s="153">
        <v>3288</v>
      </c>
      <c r="L809" s="153">
        <v>3137</v>
      </c>
      <c r="M809" s="153">
        <v>2986</v>
      </c>
    </row>
    <row r="810" spans="1:13" x14ac:dyDescent="0.3">
      <c r="A810" s="30">
        <v>2023</v>
      </c>
      <c r="C810" s="153">
        <v>20672</v>
      </c>
      <c r="D810" s="153">
        <v>19662</v>
      </c>
      <c r="E810" s="153">
        <v>18652</v>
      </c>
      <c r="G810" s="153">
        <v>4114</v>
      </c>
      <c r="H810" s="153">
        <v>3915</v>
      </c>
      <c r="I810" s="153">
        <v>3716</v>
      </c>
      <c r="K810" s="153">
        <v>3333</v>
      </c>
      <c r="L810" s="153">
        <v>3158</v>
      </c>
      <c r="M810" s="153">
        <v>2983</v>
      </c>
    </row>
    <row r="811" spans="1:13" x14ac:dyDescent="0.3">
      <c r="A811" s="30">
        <v>2024</v>
      </c>
      <c r="C811" s="153">
        <v>21125</v>
      </c>
      <c r="D811" s="153">
        <v>19987</v>
      </c>
      <c r="E811" s="153">
        <v>18849</v>
      </c>
      <c r="G811" s="153">
        <v>4175</v>
      </c>
      <c r="H811" s="153">
        <v>3952</v>
      </c>
      <c r="I811" s="153">
        <v>3729</v>
      </c>
      <c r="K811" s="153">
        <v>3375</v>
      </c>
      <c r="L811" s="153">
        <v>3178</v>
      </c>
      <c r="M811" s="153">
        <v>2981</v>
      </c>
    </row>
    <row r="812" spans="1:13" x14ac:dyDescent="0.3">
      <c r="A812" s="30">
        <v>2025</v>
      </c>
      <c r="C812" s="153">
        <v>21454</v>
      </c>
      <c r="D812" s="153">
        <v>20197</v>
      </c>
      <c r="E812" s="153">
        <v>18940</v>
      </c>
      <c r="G812" s="153">
        <v>4234</v>
      </c>
      <c r="H812" s="153">
        <v>3990</v>
      </c>
      <c r="I812" s="153">
        <v>3746</v>
      </c>
      <c r="K812" s="153">
        <v>3415</v>
      </c>
      <c r="L812" s="153">
        <v>3198</v>
      </c>
      <c r="M812" s="153">
        <v>2981</v>
      </c>
    </row>
    <row r="813" spans="1:13" x14ac:dyDescent="0.3">
      <c r="A813" s="30">
        <v>2026</v>
      </c>
      <c r="C813" s="153">
        <v>21822</v>
      </c>
      <c r="D813" s="153">
        <v>20451</v>
      </c>
      <c r="E813" s="153">
        <v>19080</v>
      </c>
      <c r="G813" s="153">
        <v>4290</v>
      </c>
      <c r="H813" s="153">
        <v>4027</v>
      </c>
      <c r="I813" s="153">
        <v>3764</v>
      </c>
      <c r="K813" s="153">
        <v>3456</v>
      </c>
      <c r="L813" s="153">
        <v>3219</v>
      </c>
      <c r="M813" s="153">
        <v>2982</v>
      </c>
    </row>
    <row r="814" spans="1:13" x14ac:dyDescent="0.3">
      <c r="A814" s="30">
        <v>2027</v>
      </c>
      <c r="C814" s="153">
        <v>22200</v>
      </c>
      <c r="D814" s="153">
        <v>20715</v>
      </c>
      <c r="E814" s="153">
        <v>19230</v>
      </c>
      <c r="G814" s="153">
        <v>4344</v>
      </c>
      <c r="H814" s="153">
        <v>4064</v>
      </c>
      <c r="I814" s="153">
        <v>3784</v>
      </c>
      <c r="K814" s="153">
        <v>3498</v>
      </c>
      <c r="L814" s="153">
        <v>3240</v>
      </c>
      <c r="M814" s="153">
        <v>2982</v>
      </c>
    </row>
    <row r="815" spans="1:13" x14ac:dyDescent="0.3">
      <c r="A815" s="30">
        <v>2028</v>
      </c>
      <c r="C815" s="153">
        <v>22658</v>
      </c>
      <c r="D815" s="153">
        <v>21054</v>
      </c>
      <c r="E815" s="153">
        <v>19450</v>
      </c>
      <c r="G815" s="153">
        <v>4398</v>
      </c>
      <c r="H815" s="153">
        <v>4101</v>
      </c>
      <c r="I815" s="153">
        <v>3804</v>
      </c>
      <c r="K815" s="153">
        <v>3538</v>
      </c>
      <c r="L815" s="153">
        <v>3261</v>
      </c>
      <c r="M815" s="153">
        <v>2984</v>
      </c>
    </row>
    <row r="817" spans="1:13" x14ac:dyDescent="0.3">
      <c r="A817" s="32" t="s">
        <v>375</v>
      </c>
    </row>
    <row r="818" spans="1:13" x14ac:dyDescent="0.3">
      <c r="A818" s="30">
        <v>2019</v>
      </c>
      <c r="C818" s="153">
        <v>18548</v>
      </c>
      <c r="D818" s="153">
        <v>18151</v>
      </c>
      <c r="E818" s="153">
        <v>17755</v>
      </c>
      <c r="G818" s="153">
        <v>3674</v>
      </c>
      <c r="H818" s="153">
        <v>3610</v>
      </c>
      <c r="I818" s="153">
        <v>3547</v>
      </c>
      <c r="K818" s="153">
        <v>3139</v>
      </c>
      <c r="L818" s="153">
        <v>3075</v>
      </c>
      <c r="M818" s="153">
        <v>3011</v>
      </c>
    </row>
    <row r="819" spans="1:13" x14ac:dyDescent="0.3">
      <c r="A819" s="30">
        <v>2020</v>
      </c>
      <c r="C819" s="153">
        <v>18780</v>
      </c>
      <c r="D819" s="153">
        <v>18195</v>
      </c>
      <c r="E819" s="153">
        <v>17610</v>
      </c>
      <c r="G819" s="153">
        <v>3730</v>
      </c>
      <c r="H819" s="153">
        <v>3624</v>
      </c>
      <c r="I819" s="153">
        <v>3518</v>
      </c>
      <c r="K819" s="153">
        <v>3194</v>
      </c>
      <c r="L819" s="153">
        <v>3094</v>
      </c>
      <c r="M819" s="153">
        <v>2994</v>
      </c>
    </row>
    <row r="820" spans="1:13" x14ac:dyDescent="0.3">
      <c r="A820" s="30">
        <v>2021</v>
      </c>
      <c r="C820" s="153">
        <v>19051</v>
      </c>
      <c r="D820" s="153">
        <v>18320</v>
      </c>
      <c r="E820" s="153">
        <v>17588</v>
      </c>
      <c r="G820" s="153">
        <v>3788</v>
      </c>
      <c r="H820" s="153">
        <v>3646</v>
      </c>
      <c r="I820" s="153">
        <v>3503</v>
      </c>
      <c r="K820" s="153">
        <v>3242</v>
      </c>
      <c r="L820" s="153">
        <v>3116</v>
      </c>
      <c r="M820" s="153">
        <v>2990</v>
      </c>
    </row>
    <row r="821" spans="1:13" x14ac:dyDescent="0.3">
      <c r="A821" s="30">
        <v>2022</v>
      </c>
      <c r="C821" s="153">
        <v>19449</v>
      </c>
      <c r="D821" s="153">
        <v>18569</v>
      </c>
      <c r="E821" s="153">
        <v>17690</v>
      </c>
      <c r="G821" s="153">
        <v>3846</v>
      </c>
      <c r="H821" s="153">
        <v>3673</v>
      </c>
      <c r="I821" s="153">
        <v>3500</v>
      </c>
      <c r="K821" s="153">
        <v>3288</v>
      </c>
      <c r="L821" s="153">
        <v>3137</v>
      </c>
      <c r="M821" s="153">
        <v>2986</v>
      </c>
    </row>
    <row r="822" spans="1:13" x14ac:dyDescent="0.3">
      <c r="A822" s="30">
        <v>2023</v>
      </c>
      <c r="C822" s="153">
        <v>19775</v>
      </c>
      <c r="D822" s="153">
        <v>18765</v>
      </c>
      <c r="E822" s="153">
        <v>17755</v>
      </c>
      <c r="G822" s="153">
        <v>3899</v>
      </c>
      <c r="H822" s="153">
        <v>3700</v>
      </c>
      <c r="I822" s="153">
        <v>3501</v>
      </c>
      <c r="K822" s="153">
        <v>3333</v>
      </c>
      <c r="L822" s="153">
        <v>3158</v>
      </c>
      <c r="M822" s="153">
        <v>2983</v>
      </c>
    </row>
    <row r="823" spans="1:13" x14ac:dyDescent="0.3">
      <c r="A823" s="30">
        <v>2024</v>
      </c>
      <c r="C823" s="153">
        <v>20154</v>
      </c>
      <c r="D823" s="153">
        <v>19017</v>
      </c>
      <c r="E823" s="153">
        <v>17879</v>
      </c>
      <c r="G823" s="153">
        <v>3951</v>
      </c>
      <c r="H823" s="153">
        <v>3729</v>
      </c>
      <c r="I823" s="153">
        <v>3506</v>
      </c>
      <c r="K823" s="153">
        <v>3375</v>
      </c>
      <c r="L823" s="153">
        <v>3178</v>
      </c>
      <c r="M823" s="153">
        <v>2981</v>
      </c>
    </row>
    <row r="824" spans="1:13" x14ac:dyDescent="0.3">
      <c r="A824" s="30">
        <v>2025</v>
      </c>
      <c r="C824" s="153">
        <v>20430</v>
      </c>
      <c r="D824" s="153">
        <v>19173</v>
      </c>
      <c r="E824" s="153">
        <v>17916</v>
      </c>
      <c r="G824" s="153">
        <v>4006</v>
      </c>
      <c r="H824" s="153">
        <v>3762</v>
      </c>
      <c r="I824" s="153">
        <v>3519</v>
      </c>
      <c r="K824" s="153">
        <v>3415</v>
      </c>
      <c r="L824" s="153">
        <v>3198</v>
      </c>
      <c r="M824" s="153">
        <v>2981</v>
      </c>
    </row>
    <row r="825" spans="1:13" x14ac:dyDescent="0.3">
      <c r="A825" s="30">
        <v>2026</v>
      </c>
      <c r="C825" s="153">
        <v>20750</v>
      </c>
      <c r="D825" s="153">
        <v>19378</v>
      </c>
      <c r="E825" s="153">
        <v>18007</v>
      </c>
      <c r="G825" s="153">
        <v>4059</v>
      </c>
      <c r="H825" s="153">
        <v>3797</v>
      </c>
      <c r="I825" s="153">
        <v>3534</v>
      </c>
      <c r="K825" s="153">
        <v>3456</v>
      </c>
      <c r="L825" s="153">
        <v>3219</v>
      </c>
      <c r="M825" s="153">
        <v>2982</v>
      </c>
    </row>
    <row r="826" spans="1:13" x14ac:dyDescent="0.3">
      <c r="A826" s="30">
        <v>2027</v>
      </c>
      <c r="C826" s="153">
        <v>21080</v>
      </c>
      <c r="D826" s="153">
        <v>19596</v>
      </c>
      <c r="E826" s="153">
        <v>18111</v>
      </c>
      <c r="G826" s="153">
        <v>4112</v>
      </c>
      <c r="H826" s="153">
        <v>3832</v>
      </c>
      <c r="I826" s="153">
        <v>3551</v>
      </c>
      <c r="K826" s="153">
        <v>3498</v>
      </c>
      <c r="L826" s="153">
        <v>3240</v>
      </c>
      <c r="M826" s="153">
        <v>2982</v>
      </c>
    </row>
    <row r="827" spans="1:13" x14ac:dyDescent="0.3">
      <c r="A827" s="30">
        <v>2028</v>
      </c>
      <c r="C827" s="153">
        <v>21491</v>
      </c>
      <c r="D827" s="153">
        <v>19888</v>
      </c>
      <c r="E827" s="153">
        <v>18284</v>
      </c>
      <c r="G827" s="153">
        <v>4164</v>
      </c>
      <c r="H827" s="153">
        <v>3867</v>
      </c>
      <c r="I827" s="153">
        <v>3570</v>
      </c>
      <c r="K827" s="153">
        <v>3538</v>
      </c>
      <c r="L827" s="153">
        <v>3261</v>
      </c>
      <c r="M827" s="153">
        <v>2984</v>
      </c>
    </row>
    <row r="829" spans="1:13" x14ac:dyDescent="0.3">
      <c r="A829" s="32" t="s">
        <v>374</v>
      </c>
    </row>
    <row r="830" spans="1:13" x14ac:dyDescent="0.3">
      <c r="A830" s="30">
        <v>2019</v>
      </c>
      <c r="C830" s="153">
        <v>15758</v>
      </c>
      <c r="D830" s="153">
        <v>15362</v>
      </c>
      <c r="E830" s="153">
        <v>14965</v>
      </c>
      <c r="G830" s="153">
        <v>3198</v>
      </c>
      <c r="H830" s="153">
        <v>3134</v>
      </c>
      <c r="I830" s="153">
        <v>3070</v>
      </c>
      <c r="K830" s="153">
        <v>2672</v>
      </c>
      <c r="L830" s="153">
        <v>2608</v>
      </c>
      <c r="M830" s="153">
        <v>2544</v>
      </c>
    </row>
    <row r="831" spans="1:13" x14ac:dyDescent="0.3">
      <c r="A831" s="30">
        <v>2020</v>
      </c>
      <c r="C831" s="153">
        <v>15654</v>
      </c>
      <c r="D831" s="153">
        <v>15069</v>
      </c>
      <c r="E831" s="153">
        <v>14485</v>
      </c>
      <c r="G831" s="153">
        <v>3232</v>
      </c>
      <c r="H831" s="153">
        <v>3127</v>
      </c>
      <c r="I831" s="153">
        <v>3021</v>
      </c>
      <c r="K831" s="153">
        <v>2703</v>
      </c>
      <c r="L831" s="153">
        <v>2604</v>
      </c>
      <c r="M831" s="153">
        <v>2504</v>
      </c>
    </row>
    <row r="832" spans="1:13" x14ac:dyDescent="0.3">
      <c r="A832" s="30">
        <v>2021</v>
      </c>
      <c r="C832" s="153">
        <v>15473</v>
      </c>
      <c r="D832" s="153">
        <v>14742</v>
      </c>
      <c r="E832" s="153">
        <v>14011</v>
      </c>
      <c r="G832" s="153">
        <v>3227</v>
      </c>
      <c r="H832" s="153">
        <v>3085</v>
      </c>
      <c r="I832" s="153">
        <v>2943</v>
      </c>
      <c r="K832" s="153">
        <v>2690</v>
      </c>
      <c r="L832" s="153">
        <v>2564</v>
      </c>
      <c r="M832" s="153">
        <v>2437</v>
      </c>
    </row>
    <row r="833" spans="1:13" x14ac:dyDescent="0.3">
      <c r="A833" s="30">
        <v>2022</v>
      </c>
      <c r="C833" s="153">
        <v>15461</v>
      </c>
      <c r="D833" s="153">
        <v>14582</v>
      </c>
      <c r="E833" s="153">
        <v>13703</v>
      </c>
      <c r="G833" s="153">
        <v>3228</v>
      </c>
      <c r="H833" s="153">
        <v>3055</v>
      </c>
      <c r="I833" s="153">
        <v>2882</v>
      </c>
      <c r="K833" s="153">
        <v>2680</v>
      </c>
      <c r="L833" s="153">
        <v>2529</v>
      </c>
      <c r="M833" s="153">
        <v>2378</v>
      </c>
    </row>
    <row r="834" spans="1:13" x14ac:dyDescent="0.3">
      <c r="A834" s="30">
        <v>2023</v>
      </c>
      <c r="C834" s="153">
        <v>15420</v>
      </c>
      <c r="D834" s="153">
        <v>14410</v>
      </c>
      <c r="E834" s="153">
        <v>13400</v>
      </c>
      <c r="G834" s="153">
        <v>3229</v>
      </c>
      <c r="H834" s="153">
        <v>3030</v>
      </c>
      <c r="I834" s="153">
        <v>2831</v>
      </c>
      <c r="K834" s="153">
        <v>2674</v>
      </c>
      <c r="L834" s="153">
        <v>2500</v>
      </c>
      <c r="M834" s="153">
        <v>2325</v>
      </c>
    </row>
    <row r="835" spans="1:13" x14ac:dyDescent="0.3">
      <c r="A835" s="30">
        <v>2024</v>
      </c>
      <c r="C835" s="153">
        <v>15475</v>
      </c>
      <c r="D835" s="153">
        <v>14337</v>
      </c>
      <c r="E835" s="153">
        <v>13200</v>
      </c>
      <c r="G835" s="153">
        <v>3236</v>
      </c>
      <c r="H835" s="153">
        <v>3013</v>
      </c>
      <c r="I835" s="153">
        <v>2791</v>
      </c>
      <c r="K835" s="153">
        <v>2672</v>
      </c>
      <c r="L835" s="153">
        <v>2475</v>
      </c>
      <c r="M835" s="153">
        <v>2278</v>
      </c>
    </row>
    <row r="836" spans="1:13" x14ac:dyDescent="0.3">
      <c r="A836" s="30">
        <v>2025</v>
      </c>
      <c r="C836" s="153">
        <v>15471</v>
      </c>
      <c r="D836" s="153">
        <v>14214</v>
      </c>
      <c r="E836" s="153">
        <v>12957</v>
      </c>
      <c r="G836" s="153">
        <v>3251</v>
      </c>
      <c r="H836" s="153">
        <v>3007</v>
      </c>
      <c r="I836" s="153">
        <v>2764</v>
      </c>
      <c r="K836" s="153">
        <v>2675</v>
      </c>
      <c r="L836" s="153">
        <v>2457</v>
      </c>
      <c r="M836" s="153">
        <v>2240</v>
      </c>
    </row>
    <row r="837" spans="1:13" x14ac:dyDescent="0.3">
      <c r="A837" s="30">
        <v>2026</v>
      </c>
      <c r="C837" s="153">
        <v>15553</v>
      </c>
      <c r="D837" s="153">
        <v>14182</v>
      </c>
      <c r="E837" s="153">
        <v>12810</v>
      </c>
      <c r="G837" s="153">
        <v>3270</v>
      </c>
      <c r="H837" s="153">
        <v>3008</v>
      </c>
      <c r="I837" s="153">
        <v>2745</v>
      </c>
      <c r="K837" s="153">
        <v>2684</v>
      </c>
      <c r="L837" s="153">
        <v>2446</v>
      </c>
      <c r="M837" s="153">
        <v>2209</v>
      </c>
    </row>
    <row r="838" spans="1:13" x14ac:dyDescent="0.3">
      <c r="A838" s="30">
        <v>2027</v>
      </c>
      <c r="C838" s="153">
        <v>15685</v>
      </c>
      <c r="D838" s="153">
        <v>14201</v>
      </c>
      <c r="E838" s="153">
        <v>12716</v>
      </c>
      <c r="G838" s="153">
        <v>3295</v>
      </c>
      <c r="H838" s="153">
        <v>3015</v>
      </c>
      <c r="I838" s="153">
        <v>2734</v>
      </c>
      <c r="K838" s="153">
        <v>2698</v>
      </c>
      <c r="L838" s="153">
        <v>2440</v>
      </c>
      <c r="M838" s="153">
        <v>2183</v>
      </c>
    </row>
    <row r="839" spans="1:13" x14ac:dyDescent="0.3">
      <c r="A839" s="30">
        <v>2028</v>
      </c>
      <c r="C839" s="153">
        <v>15934</v>
      </c>
      <c r="D839" s="153">
        <v>14330</v>
      </c>
      <c r="E839" s="153">
        <v>12726</v>
      </c>
      <c r="G839" s="153">
        <v>3324</v>
      </c>
      <c r="H839" s="153">
        <v>3027</v>
      </c>
      <c r="I839" s="153">
        <v>2730</v>
      </c>
      <c r="K839" s="153">
        <v>2717</v>
      </c>
      <c r="L839" s="153">
        <v>2440</v>
      </c>
      <c r="M839" s="153">
        <v>2162</v>
      </c>
    </row>
    <row r="842" spans="1:13" x14ac:dyDescent="0.3">
      <c r="A842" s="32"/>
      <c r="B842" s="32"/>
      <c r="C842" s="154" t="s">
        <v>82</v>
      </c>
      <c r="D842" s="154"/>
      <c r="E842" s="154"/>
      <c r="F842" s="154"/>
      <c r="G842" s="154" t="s">
        <v>373</v>
      </c>
      <c r="H842" s="154"/>
      <c r="I842" s="154"/>
      <c r="J842" s="154"/>
      <c r="K842" s="154" t="s">
        <v>372</v>
      </c>
      <c r="L842" s="154"/>
      <c r="M842" s="154"/>
    </row>
    <row r="843" spans="1:13" x14ac:dyDescent="0.3">
      <c r="A843" s="32" t="s">
        <v>371</v>
      </c>
      <c r="B843" s="32"/>
      <c r="C843" s="154" t="s">
        <v>370</v>
      </c>
      <c r="D843" s="154" t="s">
        <v>369</v>
      </c>
      <c r="E843" s="154" t="s">
        <v>368</v>
      </c>
      <c r="F843" s="154"/>
      <c r="G843" s="154" t="s">
        <v>370</v>
      </c>
      <c r="H843" s="154" t="s">
        <v>369</v>
      </c>
      <c r="I843" s="154" t="s">
        <v>368</v>
      </c>
      <c r="J843" s="154"/>
      <c r="K843" s="154" t="s">
        <v>370</v>
      </c>
      <c r="L843" s="154" t="s">
        <v>369</v>
      </c>
      <c r="M843" s="154" t="s">
        <v>368</v>
      </c>
    </row>
    <row r="844" spans="1:13" x14ac:dyDescent="0.3">
      <c r="A844" s="30">
        <v>2019</v>
      </c>
      <c r="C844" s="153">
        <v>31733</v>
      </c>
      <c r="D844" s="153">
        <v>31075</v>
      </c>
      <c r="E844" s="153">
        <v>30417</v>
      </c>
      <c r="G844" s="153">
        <v>6365</v>
      </c>
      <c r="H844" s="153">
        <v>6259</v>
      </c>
      <c r="I844" s="153">
        <v>6153</v>
      </c>
      <c r="K844" s="153">
        <v>4886</v>
      </c>
      <c r="L844" s="153">
        <v>4787</v>
      </c>
      <c r="M844" s="153">
        <v>4688</v>
      </c>
    </row>
    <row r="845" spans="1:13" x14ac:dyDescent="0.3">
      <c r="A845" s="30">
        <v>2020</v>
      </c>
      <c r="C845" s="153">
        <v>32285</v>
      </c>
      <c r="D845" s="153">
        <v>31314</v>
      </c>
      <c r="E845" s="153">
        <v>30343</v>
      </c>
      <c r="G845" s="153">
        <v>6491</v>
      </c>
      <c r="H845" s="153">
        <v>6315</v>
      </c>
      <c r="I845" s="153">
        <v>6139</v>
      </c>
      <c r="K845" s="153">
        <v>4979</v>
      </c>
      <c r="L845" s="153">
        <v>4824</v>
      </c>
      <c r="M845" s="153">
        <v>4669</v>
      </c>
    </row>
    <row r="846" spans="1:13" x14ac:dyDescent="0.3">
      <c r="A846" s="30">
        <v>2021</v>
      </c>
      <c r="C846" s="153">
        <v>32862</v>
      </c>
      <c r="D846" s="153">
        <v>31648</v>
      </c>
      <c r="E846" s="153">
        <v>30434</v>
      </c>
      <c r="G846" s="153">
        <v>6611</v>
      </c>
      <c r="H846" s="153">
        <v>6375</v>
      </c>
      <c r="I846" s="153">
        <v>6139</v>
      </c>
      <c r="K846" s="153">
        <v>5062</v>
      </c>
      <c r="L846" s="153">
        <v>4865</v>
      </c>
      <c r="M846" s="153">
        <v>4668</v>
      </c>
    </row>
    <row r="847" spans="1:13" x14ac:dyDescent="0.3">
      <c r="A847" s="30">
        <v>2022</v>
      </c>
      <c r="C847" s="153">
        <v>33639</v>
      </c>
      <c r="D847" s="153">
        <v>32180</v>
      </c>
      <c r="E847" s="153">
        <v>30721</v>
      </c>
      <c r="G847" s="153">
        <v>6722</v>
      </c>
      <c r="H847" s="153">
        <v>6435</v>
      </c>
      <c r="I847" s="153">
        <v>6148</v>
      </c>
      <c r="K847" s="153">
        <v>5140</v>
      </c>
      <c r="L847" s="153">
        <v>4904</v>
      </c>
      <c r="M847" s="153">
        <v>4668</v>
      </c>
    </row>
    <row r="848" spans="1:13" x14ac:dyDescent="0.3">
      <c r="A848" s="30">
        <v>2023</v>
      </c>
      <c r="C848" s="153">
        <v>34300</v>
      </c>
      <c r="D848" s="153">
        <v>32624</v>
      </c>
      <c r="E848" s="153">
        <v>30948</v>
      </c>
      <c r="G848" s="153">
        <v>6826</v>
      </c>
      <c r="H848" s="153">
        <v>6495</v>
      </c>
      <c r="I848" s="153">
        <v>6164</v>
      </c>
      <c r="K848" s="153">
        <v>5219</v>
      </c>
      <c r="L848" s="153">
        <v>4945</v>
      </c>
      <c r="M848" s="153">
        <v>4671</v>
      </c>
    </row>
    <row r="849" spans="1:13" x14ac:dyDescent="0.3">
      <c r="A849" s="30">
        <v>2024</v>
      </c>
      <c r="C849" s="153">
        <v>35041</v>
      </c>
      <c r="D849" s="153">
        <v>33154</v>
      </c>
      <c r="E849" s="153">
        <v>31267</v>
      </c>
      <c r="G849" s="153">
        <v>6925</v>
      </c>
      <c r="H849" s="153">
        <v>6556</v>
      </c>
      <c r="I849" s="153">
        <v>6187</v>
      </c>
      <c r="K849" s="153">
        <v>5292</v>
      </c>
      <c r="L849" s="153">
        <v>4983</v>
      </c>
      <c r="M849" s="153">
        <v>4674</v>
      </c>
    </row>
    <row r="850" spans="1:13" x14ac:dyDescent="0.3">
      <c r="A850" s="30">
        <v>2025</v>
      </c>
      <c r="C850" s="153">
        <v>35579</v>
      </c>
      <c r="D850" s="153">
        <v>33495</v>
      </c>
      <c r="E850" s="153">
        <v>31411</v>
      </c>
      <c r="G850" s="153">
        <v>7021</v>
      </c>
      <c r="H850" s="153">
        <v>6617</v>
      </c>
      <c r="I850" s="153">
        <v>6213</v>
      </c>
      <c r="K850" s="153">
        <v>5362</v>
      </c>
      <c r="L850" s="153">
        <v>5021</v>
      </c>
      <c r="M850" s="153">
        <v>4680</v>
      </c>
    </row>
    <row r="851" spans="1:13" x14ac:dyDescent="0.3">
      <c r="A851" s="30">
        <v>2026</v>
      </c>
      <c r="C851" s="153">
        <v>36184</v>
      </c>
      <c r="D851" s="153">
        <v>33910</v>
      </c>
      <c r="E851" s="153">
        <v>31636</v>
      </c>
      <c r="G851" s="153">
        <v>7113</v>
      </c>
      <c r="H851" s="153">
        <v>6677</v>
      </c>
      <c r="I851" s="153">
        <v>6241</v>
      </c>
      <c r="K851" s="153">
        <v>5433</v>
      </c>
      <c r="L851" s="153">
        <v>5060</v>
      </c>
      <c r="M851" s="153">
        <v>4687</v>
      </c>
    </row>
    <row r="852" spans="1:13" x14ac:dyDescent="0.3">
      <c r="A852" s="30">
        <v>2027</v>
      </c>
      <c r="C852" s="153">
        <v>36799</v>
      </c>
      <c r="D852" s="153">
        <v>34338</v>
      </c>
      <c r="E852" s="153">
        <v>31877</v>
      </c>
      <c r="G852" s="153">
        <v>7202</v>
      </c>
      <c r="H852" s="153">
        <v>6737</v>
      </c>
      <c r="I852" s="153">
        <v>6272</v>
      </c>
      <c r="K852" s="153">
        <v>5505</v>
      </c>
      <c r="L852" s="153">
        <v>5100</v>
      </c>
      <c r="M852" s="153">
        <v>4695</v>
      </c>
    </row>
    <row r="853" spans="1:13" x14ac:dyDescent="0.3">
      <c r="A853" s="30">
        <v>2028</v>
      </c>
      <c r="C853" s="153">
        <v>37551</v>
      </c>
      <c r="D853" s="153">
        <v>34893</v>
      </c>
      <c r="E853" s="153">
        <v>32235</v>
      </c>
      <c r="G853" s="153">
        <v>7289</v>
      </c>
      <c r="H853" s="153">
        <v>6797</v>
      </c>
      <c r="I853" s="153">
        <v>6305</v>
      </c>
      <c r="K853" s="153">
        <v>5577</v>
      </c>
      <c r="L853" s="153">
        <v>5140</v>
      </c>
      <c r="M853" s="153">
        <v>4703</v>
      </c>
    </row>
    <row r="855" spans="1:13" x14ac:dyDescent="0.3">
      <c r="A855" s="32" t="s">
        <v>367</v>
      </c>
    </row>
    <row r="856" spans="1:13" x14ac:dyDescent="0.3">
      <c r="A856" s="30">
        <v>2019</v>
      </c>
      <c r="C856" s="153">
        <v>31518</v>
      </c>
      <c r="D856" s="153">
        <v>30860</v>
      </c>
      <c r="E856" s="153">
        <v>30202</v>
      </c>
      <c r="G856" s="153">
        <v>6304</v>
      </c>
      <c r="H856" s="153">
        <v>6198</v>
      </c>
      <c r="I856" s="153">
        <v>6092</v>
      </c>
      <c r="K856" s="153">
        <v>4886</v>
      </c>
      <c r="L856" s="153">
        <v>4787</v>
      </c>
      <c r="M856" s="153">
        <v>4688</v>
      </c>
    </row>
    <row r="857" spans="1:13" x14ac:dyDescent="0.3">
      <c r="A857" s="30">
        <v>2020</v>
      </c>
      <c r="C857" s="153">
        <v>32029</v>
      </c>
      <c r="D857" s="153">
        <v>31059</v>
      </c>
      <c r="E857" s="153">
        <v>30088</v>
      </c>
      <c r="G857" s="153">
        <v>6421</v>
      </c>
      <c r="H857" s="153">
        <v>6246</v>
      </c>
      <c r="I857" s="153">
        <v>6070</v>
      </c>
      <c r="K857" s="153">
        <v>4979</v>
      </c>
      <c r="L857" s="153">
        <v>4824</v>
      </c>
      <c r="M857" s="153">
        <v>4669</v>
      </c>
    </row>
    <row r="858" spans="1:13" x14ac:dyDescent="0.3">
      <c r="A858" s="30">
        <v>2021</v>
      </c>
      <c r="C858" s="153">
        <v>32576</v>
      </c>
      <c r="D858" s="153">
        <v>31362</v>
      </c>
      <c r="E858" s="153">
        <v>30147</v>
      </c>
      <c r="G858" s="153">
        <v>6536</v>
      </c>
      <c r="H858" s="153">
        <v>6300</v>
      </c>
      <c r="I858" s="153">
        <v>6064</v>
      </c>
      <c r="K858" s="153">
        <v>5062</v>
      </c>
      <c r="L858" s="153">
        <v>4865</v>
      </c>
      <c r="M858" s="153">
        <v>4668</v>
      </c>
    </row>
    <row r="859" spans="1:13" x14ac:dyDescent="0.3">
      <c r="A859" s="30">
        <v>2022</v>
      </c>
      <c r="C859" s="153">
        <v>33324</v>
      </c>
      <c r="D859" s="153">
        <v>31865</v>
      </c>
      <c r="E859" s="153">
        <v>30406</v>
      </c>
      <c r="G859" s="153">
        <v>6643</v>
      </c>
      <c r="H859" s="153">
        <v>6356</v>
      </c>
      <c r="I859" s="153">
        <v>6069</v>
      </c>
      <c r="K859" s="153">
        <v>5140</v>
      </c>
      <c r="L859" s="153">
        <v>4904</v>
      </c>
      <c r="M859" s="153">
        <v>4668</v>
      </c>
    </row>
    <row r="860" spans="1:13" x14ac:dyDescent="0.3">
      <c r="A860" s="30">
        <v>2023</v>
      </c>
      <c r="C860" s="153">
        <v>33955</v>
      </c>
      <c r="D860" s="153">
        <v>32279</v>
      </c>
      <c r="E860" s="153">
        <v>30604</v>
      </c>
      <c r="G860" s="153">
        <v>6743</v>
      </c>
      <c r="H860" s="153">
        <v>6412</v>
      </c>
      <c r="I860" s="153">
        <v>6082</v>
      </c>
      <c r="K860" s="153">
        <v>5219</v>
      </c>
      <c r="L860" s="153">
        <v>4945</v>
      </c>
      <c r="M860" s="153">
        <v>4671</v>
      </c>
    </row>
    <row r="861" spans="1:13" x14ac:dyDescent="0.3">
      <c r="A861" s="30">
        <v>2024</v>
      </c>
      <c r="C861" s="153">
        <v>34668</v>
      </c>
      <c r="D861" s="153">
        <v>32781</v>
      </c>
      <c r="E861" s="153">
        <v>30894</v>
      </c>
      <c r="G861" s="153">
        <v>6839</v>
      </c>
      <c r="H861" s="153">
        <v>6470</v>
      </c>
      <c r="I861" s="153">
        <v>6101</v>
      </c>
      <c r="K861" s="153">
        <v>5292</v>
      </c>
      <c r="L861" s="153">
        <v>4983</v>
      </c>
      <c r="M861" s="153">
        <v>4674</v>
      </c>
    </row>
    <row r="862" spans="1:13" x14ac:dyDescent="0.3">
      <c r="A862" s="30">
        <v>2025</v>
      </c>
      <c r="C862" s="153">
        <v>35186</v>
      </c>
      <c r="D862" s="153">
        <v>33101</v>
      </c>
      <c r="E862" s="153">
        <v>31017</v>
      </c>
      <c r="G862" s="153">
        <v>6933</v>
      </c>
      <c r="H862" s="153">
        <v>6529</v>
      </c>
      <c r="I862" s="153">
        <v>6126</v>
      </c>
      <c r="K862" s="153">
        <v>5362</v>
      </c>
      <c r="L862" s="153">
        <v>5021</v>
      </c>
      <c r="M862" s="153">
        <v>4680</v>
      </c>
    </row>
    <row r="863" spans="1:13" x14ac:dyDescent="0.3">
      <c r="A863" s="30">
        <v>2026</v>
      </c>
      <c r="C863" s="153">
        <v>35771</v>
      </c>
      <c r="D863" s="153">
        <v>33498</v>
      </c>
      <c r="E863" s="153">
        <v>31224</v>
      </c>
      <c r="G863" s="153">
        <v>7024</v>
      </c>
      <c r="H863" s="153">
        <v>6588</v>
      </c>
      <c r="I863" s="153">
        <v>6153</v>
      </c>
      <c r="K863" s="153">
        <v>5433</v>
      </c>
      <c r="L863" s="153">
        <v>5060</v>
      </c>
      <c r="M863" s="153">
        <v>4687</v>
      </c>
    </row>
    <row r="864" spans="1:13" x14ac:dyDescent="0.3">
      <c r="A864" s="30">
        <v>2027</v>
      </c>
      <c r="C864" s="153">
        <v>36369</v>
      </c>
      <c r="D864" s="153">
        <v>33908</v>
      </c>
      <c r="E864" s="153">
        <v>31446</v>
      </c>
      <c r="G864" s="153">
        <v>7112</v>
      </c>
      <c r="H864" s="153">
        <v>6648</v>
      </c>
      <c r="I864" s="153">
        <v>6183</v>
      </c>
      <c r="K864" s="153">
        <v>5505</v>
      </c>
      <c r="L864" s="153">
        <v>5100</v>
      </c>
      <c r="M864" s="153">
        <v>4695</v>
      </c>
    </row>
    <row r="865" spans="1:13" x14ac:dyDescent="0.3">
      <c r="A865" s="30">
        <v>2028</v>
      </c>
      <c r="C865" s="153">
        <v>37103</v>
      </c>
      <c r="D865" s="153">
        <v>34445</v>
      </c>
      <c r="E865" s="153">
        <v>31787</v>
      </c>
      <c r="G865" s="153">
        <v>7199</v>
      </c>
      <c r="H865" s="153">
        <v>6707</v>
      </c>
      <c r="I865" s="153">
        <v>6215</v>
      </c>
      <c r="K865" s="153">
        <v>5577</v>
      </c>
      <c r="L865" s="153">
        <v>5140</v>
      </c>
      <c r="M865" s="153">
        <v>4703</v>
      </c>
    </row>
    <row r="867" spans="1:13" x14ac:dyDescent="0.3">
      <c r="A867" s="32" t="s">
        <v>366</v>
      </c>
    </row>
    <row r="868" spans="1:13" x14ac:dyDescent="0.3">
      <c r="A868" s="30">
        <v>2019</v>
      </c>
      <c r="C868" s="153">
        <v>27307</v>
      </c>
      <c r="D868" s="153">
        <v>26648</v>
      </c>
      <c r="E868" s="153">
        <v>25990</v>
      </c>
      <c r="G868" s="153">
        <v>5627</v>
      </c>
      <c r="H868" s="153">
        <v>5521</v>
      </c>
      <c r="I868" s="153">
        <v>5415</v>
      </c>
      <c r="K868" s="153">
        <v>4279</v>
      </c>
      <c r="L868" s="153">
        <v>4180</v>
      </c>
      <c r="M868" s="153">
        <v>4080</v>
      </c>
    </row>
    <row r="869" spans="1:13" x14ac:dyDescent="0.3">
      <c r="A869" s="30">
        <v>2020</v>
      </c>
      <c r="C869" s="153">
        <v>27002</v>
      </c>
      <c r="D869" s="153">
        <v>26031</v>
      </c>
      <c r="E869" s="153">
        <v>25060</v>
      </c>
      <c r="G869" s="153">
        <v>5596</v>
      </c>
      <c r="H869" s="153">
        <v>5420</v>
      </c>
      <c r="I869" s="153">
        <v>5245</v>
      </c>
      <c r="K869" s="153">
        <v>4215</v>
      </c>
      <c r="L869" s="153">
        <v>4060</v>
      </c>
      <c r="M869" s="153">
        <v>3905</v>
      </c>
    </row>
    <row r="870" spans="1:13" x14ac:dyDescent="0.3">
      <c r="A870" s="30">
        <v>2021</v>
      </c>
      <c r="C870" s="153">
        <v>26817</v>
      </c>
      <c r="D870" s="153">
        <v>25603</v>
      </c>
      <c r="E870" s="153">
        <v>24389</v>
      </c>
      <c r="G870" s="153">
        <v>5606</v>
      </c>
      <c r="H870" s="153">
        <v>5370</v>
      </c>
      <c r="I870" s="153">
        <v>5134</v>
      </c>
      <c r="K870" s="153">
        <v>4200</v>
      </c>
      <c r="L870" s="153">
        <v>4003</v>
      </c>
      <c r="M870" s="153">
        <v>3806</v>
      </c>
    </row>
    <row r="871" spans="1:13" x14ac:dyDescent="0.3">
      <c r="A871" s="30">
        <v>2022</v>
      </c>
      <c r="C871" s="153">
        <v>26901</v>
      </c>
      <c r="D871" s="153">
        <v>25442</v>
      </c>
      <c r="E871" s="153">
        <v>23983</v>
      </c>
      <c r="G871" s="153">
        <v>5617</v>
      </c>
      <c r="H871" s="153">
        <v>5330</v>
      </c>
      <c r="I871" s="153">
        <v>5044</v>
      </c>
      <c r="K871" s="153">
        <v>4189</v>
      </c>
      <c r="L871" s="153">
        <v>3953</v>
      </c>
      <c r="M871" s="153">
        <v>3717</v>
      </c>
    </row>
    <row r="872" spans="1:13" x14ac:dyDescent="0.3">
      <c r="A872" s="30">
        <v>2023</v>
      </c>
      <c r="C872" s="153">
        <v>26936</v>
      </c>
      <c r="D872" s="153">
        <v>25261</v>
      </c>
      <c r="E872" s="153">
        <v>23585</v>
      </c>
      <c r="G872" s="153">
        <v>5632</v>
      </c>
      <c r="H872" s="153">
        <v>5301</v>
      </c>
      <c r="I872" s="153">
        <v>4970</v>
      </c>
      <c r="K872" s="153">
        <v>4188</v>
      </c>
      <c r="L872" s="153">
        <v>3914</v>
      </c>
      <c r="M872" s="153">
        <v>3640</v>
      </c>
    </row>
    <row r="873" spans="1:13" x14ac:dyDescent="0.3">
      <c r="A873" s="30">
        <v>2024</v>
      </c>
      <c r="C873" s="153">
        <v>27123</v>
      </c>
      <c r="D873" s="153">
        <v>25236</v>
      </c>
      <c r="E873" s="153">
        <v>23349</v>
      </c>
      <c r="G873" s="153">
        <v>5653</v>
      </c>
      <c r="H873" s="153">
        <v>5283</v>
      </c>
      <c r="I873" s="153">
        <v>4914</v>
      </c>
      <c r="K873" s="153">
        <v>4190</v>
      </c>
      <c r="L873" s="153">
        <v>3881</v>
      </c>
      <c r="M873" s="153">
        <v>3573</v>
      </c>
    </row>
    <row r="874" spans="1:13" x14ac:dyDescent="0.3">
      <c r="A874" s="30">
        <v>2025</v>
      </c>
      <c r="C874" s="153">
        <v>27185</v>
      </c>
      <c r="D874" s="153">
        <v>25101</v>
      </c>
      <c r="E874" s="153">
        <v>23016</v>
      </c>
      <c r="G874" s="153">
        <v>5681</v>
      </c>
      <c r="H874" s="153">
        <v>5277</v>
      </c>
      <c r="I874" s="153">
        <v>4873</v>
      </c>
      <c r="K874" s="153">
        <v>4199</v>
      </c>
      <c r="L874" s="153">
        <v>3858</v>
      </c>
      <c r="M874" s="153">
        <v>3517</v>
      </c>
    </row>
    <row r="875" spans="1:13" x14ac:dyDescent="0.3">
      <c r="A875" s="30">
        <v>2026</v>
      </c>
      <c r="C875" s="153">
        <v>27382</v>
      </c>
      <c r="D875" s="153">
        <v>25109</v>
      </c>
      <c r="E875" s="153">
        <v>22835</v>
      </c>
      <c r="G875" s="153">
        <v>5716</v>
      </c>
      <c r="H875" s="153">
        <v>5281</v>
      </c>
      <c r="I875" s="153">
        <v>4845</v>
      </c>
      <c r="K875" s="153">
        <v>4218</v>
      </c>
      <c r="L875" s="153">
        <v>3845</v>
      </c>
      <c r="M875" s="153">
        <v>3472</v>
      </c>
    </row>
    <row r="876" spans="1:13" x14ac:dyDescent="0.3">
      <c r="A876" s="30">
        <v>2027</v>
      </c>
      <c r="C876" s="153">
        <v>27655</v>
      </c>
      <c r="D876" s="153">
        <v>25194</v>
      </c>
      <c r="E876" s="153">
        <v>22732</v>
      </c>
      <c r="G876" s="153">
        <v>5758</v>
      </c>
      <c r="H876" s="153">
        <v>5293</v>
      </c>
      <c r="I876" s="153">
        <v>4829</v>
      </c>
      <c r="K876" s="153">
        <v>4247</v>
      </c>
      <c r="L876" s="153">
        <v>3841</v>
      </c>
      <c r="M876" s="153">
        <v>3436</v>
      </c>
    </row>
    <row r="877" spans="1:13" x14ac:dyDescent="0.3">
      <c r="A877" s="30">
        <v>2028</v>
      </c>
      <c r="C877" s="153">
        <v>28121</v>
      </c>
      <c r="D877" s="153">
        <v>25463</v>
      </c>
      <c r="E877" s="153">
        <v>22806</v>
      </c>
      <c r="G877" s="153">
        <v>5806</v>
      </c>
      <c r="H877" s="153">
        <v>5314</v>
      </c>
      <c r="I877" s="153">
        <v>4822</v>
      </c>
      <c r="K877" s="153">
        <v>4283</v>
      </c>
      <c r="L877" s="153">
        <v>3846</v>
      </c>
      <c r="M877" s="153">
        <v>3408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2"/>
  <sheetViews>
    <sheetView workbookViewId="0"/>
  </sheetViews>
  <sheetFormatPr defaultColWidth="8.88671875" defaultRowHeight="13.2" x14ac:dyDescent="0.25"/>
  <cols>
    <col min="1" max="16384" width="8.88671875" style="34"/>
  </cols>
  <sheetData>
    <row r="1" spans="1:13" ht="15.6" x14ac:dyDescent="0.3">
      <c r="A1" s="29" t="s">
        <v>119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3" spans="1:13" x14ac:dyDescent="0.25">
      <c r="B3" s="132" t="s">
        <v>120</v>
      </c>
      <c r="C3" s="132" t="s">
        <v>121</v>
      </c>
      <c r="D3" s="132" t="s">
        <v>122</v>
      </c>
      <c r="E3" s="132" t="s">
        <v>123</v>
      </c>
      <c r="F3" s="132" t="s">
        <v>124</v>
      </c>
      <c r="G3" s="132" t="s">
        <v>125</v>
      </c>
      <c r="H3" s="132" t="s">
        <v>126</v>
      </c>
      <c r="I3" s="132" t="s">
        <v>127</v>
      </c>
      <c r="J3" s="132" t="s">
        <v>128</v>
      </c>
      <c r="K3" s="132" t="s">
        <v>129</v>
      </c>
      <c r="L3" s="132" t="s">
        <v>130</v>
      </c>
      <c r="M3" s="132" t="s">
        <v>131</v>
      </c>
    </row>
    <row r="4" spans="1:13" x14ac:dyDescent="0.25">
      <c r="A4" s="37" t="s">
        <v>132</v>
      </c>
    </row>
    <row r="5" spans="1:13" x14ac:dyDescent="0.25">
      <c r="A5" s="34">
        <v>2019</v>
      </c>
      <c r="B5" s="39">
        <v>22682</v>
      </c>
      <c r="C5" s="39">
        <v>22007</v>
      </c>
      <c r="D5" s="39">
        <v>20125</v>
      </c>
      <c r="E5" s="39">
        <v>18045</v>
      </c>
      <c r="F5" s="39">
        <v>21673</v>
      </c>
      <c r="G5" s="39">
        <v>25581</v>
      </c>
      <c r="H5" s="39">
        <v>27839</v>
      </c>
      <c r="I5" s="39">
        <v>26986</v>
      </c>
      <c r="J5" s="39">
        <v>23986</v>
      </c>
      <c r="K5" s="39">
        <v>18268</v>
      </c>
      <c r="L5" s="39">
        <v>20126</v>
      </c>
      <c r="M5" s="39">
        <v>21962</v>
      </c>
    </row>
    <row r="6" spans="1:13" x14ac:dyDescent="0.25">
      <c r="A6" s="34">
        <v>2020</v>
      </c>
      <c r="B6" s="39">
        <v>22755</v>
      </c>
      <c r="C6" s="39">
        <v>22293</v>
      </c>
      <c r="D6" s="39">
        <v>20129</v>
      </c>
      <c r="E6" s="39">
        <v>18033</v>
      </c>
      <c r="F6" s="39">
        <v>21854</v>
      </c>
      <c r="G6" s="39">
        <v>25712</v>
      </c>
      <c r="H6" s="39">
        <v>28005</v>
      </c>
      <c r="I6" s="39">
        <v>27121</v>
      </c>
      <c r="J6" s="39">
        <v>24158</v>
      </c>
      <c r="K6" s="39">
        <v>18256</v>
      </c>
      <c r="L6" s="39">
        <v>20117</v>
      </c>
      <c r="M6" s="39">
        <v>21995</v>
      </c>
    </row>
    <row r="7" spans="1:13" x14ac:dyDescent="0.25">
      <c r="A7" s="34">
        <v>2021</v>
      </c>
      <c r="B7" s="39">
        <v>22851</v>
      </c>
      <c r="C7" s="39">
        <v>22178</v>
      </c>
      <c r="D7" s="39">
        <v>20165</v>
      </c>
      <c r="E7" s="39">
        <v>18091</v>
      </c>
      <c r="F7" s="39">
        <v>22058</v>
      </c>
      <c r="G7" s="39">
        <v>25887</v>
      </c>
      <c r="H7" s="39">
        <v>28192</v>
      </c>
      <c r="I7" s="39">
        <v>27281</v>
      </c>
      <c r="J7" s="39">
        <v>24335</v>
      </c>
      <c r="K7" s="39">
        <v>18306</v>
      </c>
      <c r="L7" s="39">
        <v>20149</v>
      </c>
      <c r="M7" s="39">
        <v>22049</v>
      </c>
    </row>
    <row r="8" spans="1:13" x14ac:dyDescent="0.25">
      <c r="A8" s="34">
        <v>2022</v>
      </c>
      <c r="B8" s="39">
        <v>22966</v>
      </c>
      <c r="C8" s="39">
        <v>22295</v>
      </c>
      <c r="D8" s="39">
        <v>20227</v>
      </c>
      <c r="E8" s="39">
        <v>18194</v>
      </c>
      <c r="F8" s="39">
        <v>22288</v>
      </c>
      <c r="G8" s="39">
        <v>26086</v>
      </c>
      <c r="H8" s="39">
        <v>28392</v>
      </c>
      <c r="I8" s="39">
        <v>27450</v>
      </c>
      <c r="J8" s="39">
        <v>24530</v>
      </c>
      <c r="K8" s="39">
        <v>18397</v>
      </c>
      <c r="L8" s="39">
        <v>20206</v>
      </c>
      <c r="M8" s="39">
        <v>22119</v>
      </c>
    </row>
    <row r="9" spans="1:13" x14ac:dyDescent="0.25">
      <c r="A9" s="34">
        <v>2023</v>
      </c>
      <c r="B9" s="39">
        <v>23073</v>
      </c>
      <c r="C9" s="39">
        <v>22404</v>
      </c>
      <c r="D9" s="39">
        <v>20279</v>
      </c>
      <c r="E9" s="39">
        <v>18273</v>
      </c>
      <c r="F9" s="39">
        <v>22510</v>
      </c>
      <c r="G9" s="39">
        <v>26271</v>
      </c>
      <c r="H9" s="39">
        <v>28585</v>
      </c>
      <c r="I9" s="39">
        <v>27609</v>
      </c>
      <c r="J9" s="39">
        <v>24721</v>
      </c>
      <c r="K9" s="39">
        <v>18467</v>
      </c>
      <c r="L9" s="39">
        <v>20250</v>
      </c>
      <c r="M9" s="39">
        <v>22182</v>
      </c>
    </row>
    <row r="10" spans="1:13" x14ac:dyDescent="0.25">
      <c r="A10" s="34">
        <v>2024</v>
      </c>
      <c r="B10" s="39">
        <v>23183</v>
      </c>
      <c r="C10" s="39">
        <v>22725</v>
      </c>
      <c r="D10" s="39">
        <v>20336</v>
      </c>
      <c r="E10" s="39">
        <v>18359</v>
      </c>
      <c r="F10" s="39">
        <v>22724</v>
      </c>
      <c r="G10" s="39">
        <v>26460</v>
      </c>
      <c r="H10" s="39">
        <v>28779</v>
      </c>
      <c r="I10" s="39">
        <v>27771</v>
      </c>
      <c r="J10" s="39">
        <v>24908</v>
      </c>
      <c r="K10" s="39">
        <v>18543</v>
      </c>
      <c r="L10" s="39">
        <v>20298</v>
      </c>
      <c r="M10" s="39">
        <v>22247</v>
      </c>
    </row>
    <row r="11" spans="1:13" x14ac:dyDescent="0.25">
      <c r="A11" s="34">
        <v>2025</v>
      </c>
      <c r="B11" s="39">
        <v>23291</v>
      </c>
      <c r="C11" s="39">
        <v>22628</v>
      </c>
      <c r="D11" s="39">
        <v>20390</v>
      </c>
      <c r="E11" s="39">
        <v>18436</v>
      </c>
      <c r="F11" s="39">
        <v>22929</v>
      </c>
      <c r="G11" s="39">
        <v>26644</v>
      </c>
      <c r="H11" s="39">
        <v>28971</v>
      </c>
      <c r="I11" s="39">
        <v>27929</v>
      </c>
      <c r="J11" s="39">
        <v>25097</v>
      </c>
      <c r="K11" s="39">
        <v>18612</v>
      </c>
      <c r="L11" s="39">
        <v>20342</v>
      </c>
      <c r="M11" s="39">
        <v>22310</v>
      </c>
    </row>
    <row r="12" spans="1:13" x14ac:dyDescent="0.25">
      <c r="A12" s="34">
        <v>2026</v>
      </c>
      <c r="B12" s="39">
        <v>23399</v>
      </c>
      <c r="C12" s="39">
        <v>22740</v>
      </c>
      <c r="D12" s="39">
        <v>20446</v>
      </c>
      <c r="E12" s="39">
        <v>18515</v>
      </c>
      <c r="F12" s="39">
        <v>23138</v>
      </c>
      <c r="G12" s="39">
        <v>26828</v>
      </c>
      <c r="H12" s="39">
        <v>29163</v>
      </c>
      <c r="I12" s="39">
        <v>28088</v>
      </c>
      <c r="J12" s="39">
        <v>25282</v>
      </c>
      <c r="K12" s="39">
        <v>18681</v>
      </c>
      <c r="L12" s="39">
        <v>20386</v>
      </c>
      <c r="M12" s="39">
        <v>22374</v>
      </c>
    </row>
    <row r="13" spans="1:13" x14ac:dyDescent="0.25">
      <c r="A13" s="34">
        <v>2027</v>
      </c>
      <c r="B13" s="39">
        <v>23508</v>
      </c>
      <c r="C13" s="39">
        <v>22858</v>
      </c>
      <c r="D13" s="39">
        <v>20505</v>
      </c>
      <c r="E13" s="39">
        <v>18599</v>
      </c>
      <c r="F13" s="39">
        <v>23354</v>
      </c>
      <c r="G13" s="39">
        <v>27016</v>
      </c>
      <c r="H13" s="39">
        <v>29357</v>
      </c>
      <c r="I13" s="39">
        <v>28250</v>
      </c>
      <c r="J13" s="39">
        <v>25464</v>
      </c>
      <c r="K13" s="39">
        <v>18756</v>
      </c>
      <c r="L13" s="39">
        <v>20434</v>
      </c>
      <c r="M13" s="39">
        <v>22440</v>
      </c>
    </row>
    <row r="14" spans="1:13" x14ac:dyDescent="0.25">
      <c r="A14" s="34">
        <v>2028</v>
      </c>
      <c r="B14" s="39">
        <v>23624</v>
      </c>
      <c r="C14" s="39">
        <v>23187</v>
      </c>
      <c r="D14" s="39">
        <v>20572</v>
      </c>
      <c r="E14" s="39">
        <v>18699</v>
      </c>
      <c r="F14" s="39">
        <v>23578</v>
      </c>
      <c r="G14" s="39">
        <v>27212</v>
      </c>
      <c r="H14" s="39">
        <v>29555</v>
      </c>
      <c r="I14" s="39">
        <v>28419</v>
      </c>
      <c r="J14" s="39">
        <v>25659</v>
      </c>
      <c r="K14" s="39">
        <v>18845</v>
      </c>
      <c r="L14" s="39">
        <v>20490</v>
      </c>
      <c r="M14" s="39">
        <v>22511</v>
      </c>
    </row>
    <row r="15" spans="1:13" x14ac:dyDescent="0.25">
      <c r="A15" s="37" t="s">
        <v>133</v>
      </c>
    </row>
    <row r="16" spans="1:13" x14ac:dyDescent="0.25">
      <c r="A16" s="34">
        <v>2019</v>
      </c>
      <c r="B16" s="39">
        <v>22682</v>
      </c>
      <c r="C16" s="39">
        <v>22007</v>
      </c>
      <c r="D16" s="39">
        <v>20125</v>
      </c>
      <c r="E16" s="39">
        <v>18045</v>
      </c>
      <c r="F16" s="39">
        <v>20976</v>
      </c>
      <c r="G16" s="39">
        <v>24879</v>
      </c>
      <c r="H16" s="39">
        <v>27131</v>
      </c>
      <c r="I16" s="39">
        <v>26272</v>
      </c>
      <c r="J16" s="39">
        <v>23267</v>
      </c>
      <c r="K16" s="39">
        <v>18268</v>
      </c>
      <c r="L16" s="39">
        <v>20126</v>
      </c>
      <c r="M16" s="39">
        <v>21962</v>
      </c>
    </row>
    <row r="17" spans="1:13" x14ac:dyDescent="0.25">
      <c r="A17" s="34">
        <v>2020</v>
      </c>
      <c r="B17" s="39">
        <v>22755</v>
      </c>
      <c r="C17" s="39">
        <v>22293</v>
      </c>
      <c r="D17" s="39">
        <v>20129</v>
      </c>
      <c r="E17" s="39">
        <v>18033</v>
      </c>
      <c r="F17" s="39">
        <v>21089</v>
      </c>
      <c r="G17" s="39">
        <v>24941</v>
      </c>
      <c r="H17" s="39">
        <v>27228</v>
      </c>
      <c r="I17" s="39">
        <v>26337</v>
      </c>
      <c r="J17" s="39">
        <v>23369</v>
      </c>
      <c r="K17" s="39">
        <v>18256</v>
      </c>
      <c r="L17" s="39">
        <v>20117</v>
      </c>
      <c r="M17" s="39">
        <v>21995</v>
      </c>
    </row>
    <row r="18" spans="1:13" x14ac:dyDescent="0.25">
      <c r="A18" s="34">
        <v>2021</v>
      </c>
      <c r="B18" s="39">
        <v>22851</v>
      </c>
      <c r="C18" s="39">
        <v>22178</v>
      </c>
      <c r="D18" s="39">
        <v>20165</v>
      </c>
      <c r="E18" s="39">
        <v>18091</v>
      </c>
      <c r="F18" s="39">
        <v>21225</v>
      </c>
      <c r="G18" s="39">
        <v>25050</v>
      </c>
      <c r="H18" s="39">
        <v>27350</v>
      </c>
      <c r="I18" s="39">
        <v>26435</v>
      </c>
      <c r="J18" s="39">
        <v>23485</v>
      </c>
      <c r="K18" s="39">
        <v>18306</v>
      </c>
      <c r="L18" s="39">
        <v>20149</v>
      </c>
      <c r="M18" s="39">
        <v>22049</v>
      </c>
    </row>
    <row r="19" spans="1:13" x14ac:dyDescent="0.25">
      <c r="A19" s="34">
        <v>2022</v>
      </c>
      <c r="B19" s="39">
        <v>22966</v>
      </c>
      <c r="C19" s="39">
        <v>22295</v>
      </c>
      <c r="D19" s="39">
        <v>20227</v>
      </c>
      <c r="E19" s="39">
        <v>18194</v>
      </c>
      <c r="F19" s="39">
        <v>21404</v>
      </c>
      <c r="G19" s="39">
        <v>25198</v>
      </c>
      <c r="H19" s="39">
        <v>27501</v>
      </c>
      <c r="I19" s="39">
        <v>26555</v>
      </c>
      <c r="J19" s="39">
        <v>23631</v>
      </c>
      <c r="K19" s="39">
        <v>18397</v>
      </c>
      <c r="L19" s="39">
        <v>20206</v>
      </c>
      <c r="M19" s="39">
        <v>22119</v>
      </c>
    </row>
    <row r="20" spans="1:13" x14ac:dyDescent="0.25">
      <c r="A20" s="34">
        <v>2023</v>
      </c>
      <c r="B20" s="39">
        <v>23073</v>
      </c>
      <c r="C20" s="39">
        <v>22404</v>
      </c>
      <c r="D20" s="39">
        <v>20279</v>
      </c>
      <c r="E20" s="39">
        <v>18273</v>
      </c>
      <c r="F20" s="39">
        <v>21582</v>
      </c>
      <c r="G20" s="39">
        <v>25339</v>
      </c>
      <c r="H20" s="39">
        <v>27650</v>
      </c>
      <c r="I20" s="39">
        <v>26670</v>
      </c>
      <c r="J20" s="39">
        <v>23779</v>
      </c>
      <c r="K20" s="39">
        <v>18467</v>
      </c>
      <c r="L20" s="39">
        <v>20250</v>
      </c>
      <c r="M20" s="39">
        <v>22182</v>
      </c>
    </row>
    <row r="21" spans="1:13" x14ac:dyDescent="0.25">
      <c r="A21" s="34">
        <v>2024</v>
      </c>
      <c r="B21" s="39">
        <v>23183</v>
      </c>
      <c r="C21" s="39">
        <v>22725</v>
      </c>
      <c r="D21" s="39">
        <v>20336</v>
      </c>
      <c r="E21" s="39">
        <v>18359</v>
      </c>
      <c r="F21" s="39">
        <v>21757</v>
      </c>
      <c r="G21" s="39">
        <v>25491</v>
      </c>
      <c r="H21" s="39">
        <v>27807</v>
      </c>
      <c r="I21" s="39">
        <v>26796</v>
      </c>
      <c r="J21" s="39">
        <v>23931</v>
      </c>
      <c r="K21" s="39">
        <v>18543</v>
      </c>
      <c r="L21" s="39">
        <v>20298</v>
      </c>
      <c r="M21" s="39">
        <v>22247</v>
      </c>
    </row>
    <row r="22" spans="1:13" x14ac:dyDescent="0.25">
      <c r="A22" s="34">
        <v>2025</v>
      </c>
      <c r="B22" s="39">
        <v>23291</v>
      </c>
      <c r="C22" s="39">
        <v>22628</v>
      </c>
      <c r="D22" s="39">
        <v>20390</v>
      </c>
      <c r="E22" s="39">
        <v>18436</v>
      </c>
      <c r="F22" s="39">
        <v>21933</v>
      </c>
      <c r="G22" s="39">
        <v>25646</v>
      </c>
      <c r="H22" s="39">
        <v>27970</v>
      </c>
      <c r="I22" s="39">
        <v>26926</v>
      </c>
      <c r="J22" s="39">
        <v>24092</v>
      </c>
      <c r="K22" s="39">
        <v>18612</v>
      </c>
      <c r="L22" s="39">
        <v>20342</v>
      </c>
      <c r="M22" s="39">
        <v>22310</v>
      </c>
    </row>
    <row r="23" spans="1:13" x14ac:dyDescent="0.25">
      <c r="A23" s="34">
        <v>2026</v>
      </c>
      <c r="B23" s="39">
        <v>23399</v>
      </c>
      <c r="C23" s="39">
        <v>22740</v>
      </c>
      <c r="D23" s="39">
        <v>20446</v>
      </c>
      <c r="E23" s="39">
        <v>18515</v>
      </c>
      <c r="F23" s="39">
        <v>22118</v>
      </c>
      <c r="G23" s="39">
        <v>25806</v>
      </c>
      <c r="H23" s="39">
        <v>28139</v>
      </c>
      <c r="I23" s="39">
        <v>27063</v>
      </c>
      <c r="J23" s="39">
        <v>24255</v>
      </c>
      <c r="K23" s="39">
        <v>18681</v>
      </c>
      <c r="L23" s="39">
        <v>20386</v>
      </c>
      <c r="M23" s="39">
        <v>22374</v>
      </c>
    </row>
    <row r="24" spans="1:13" x14ac:dyDescent="0.25">
      <c r="A24" s="34">
        <v>2027</v>
      </c>
      <c r="B24" s="39">
        <v>23508</v>
      </c>
      <c r="C24" s="39">
        <v>22858</v>
      </c>
      <c r="D24" s="39">
        <v>20505</v>
      </c>
      <c r="E24" s="39">
        <v>18599</v>
      </c>
      <c r="F24" s="39">
        <v>22316</v>
      </c>
      <c r="G24" s="39">
        <v>25977</v>
      </c>
      <c r="H24" s="39">
        <v>28317</v>
      </c>
      <c r="I24" s="39">
        <v>27209</v>
      </c>
      <c r="J24" s="39">
        <v>24422</v>
      </c>
      <c r="K24" s="39">
        <v>18756</v>
      </c>
      <c r="L24" s="39">
        <v>20434</v>
      </c>
      <c r="M24" s="39">
        <v>22440</v>
      </c>
    </row>
    <row r="25" spans="1:13" x14ac:dyDescent="0.25">
      <c r="A25" s="34">
        <v>2028</v>
      </c>
      <c r="B25" s="39">
        <v>23624</v>
      </c>
      <c r="C25" s="39">
        <v>23187</v>
      </c>
      <c r="D25" s="39">
        <v>20572</v>
      </c>
      <c r="E25" s="39">
        <v>18699</v>
      </c>
      <c r="F25" s="39">
        <v>22529</v>
      </c>
      <c r="G25" s="39">
        <v>26162</v>
      </c>
      <c r="H25" s="39">
        <v>28504</v>
      </c>
      <c r="I25" s="39">
        <v>27368</v>
      </c>
      <c r="J25" s="39">
        <v>24607</v>
      </c>
      <c r="K25" s="39">
        <v>18845</v>
      </c>
      <c r="L25" s="39">
        <v>20490</v>
      </c>
      <c r="M25" s="39">
        <v>22511</v>
      </c>
    </row>
    <row r="26" spans="1:13" x14ac:dyDescent="0.25">
      <c r="A26" s="37" t="s">
        <v>134</v>
      </c>
    </row>
    <row r="27" spans="1:13" x14ac:dyDescent="0.25">
      <c r="A27" s="34">
        <v>2019</v>
      </c>
      <c r="B27" s="39">
        <v>20013</v>
      </c>
      <c r="C27" s="39">
        <v>19338</v>
      </c>
      <c r="D27" s="39">
        <v>17456</v>
      </c>
      <c r="E27" s="39">
        <v>15376</v>
      </c>
      <c r="F27" s="39">
        <v>18064</v>
      </c>
      <c r="G27" s="39">
        <v>21967</v>
      </c>
      <c r="H27" s="39">
        <v>24219</v>
      </c>
      <c r="I27" s="39">
        <v>23360</v>
      </c>
      <c r="J27" s="39">
        <v>20355</v>
      </c>
      <c r="K27" s="39">
        <v>15600</v>
      </c>
      <c r="L27" s="39">
        <v>17458</v>
      </c>
      <c r="M27" s="39">
        <v>19294</v>
      </c>
    </row>
    <row r="28" spans="1:13" x14ac:dyDescent="0.25">
      <c r="A28" s="34">
        <v>2020</v>
      </c>
      <c r="B28" s="39">
        <v>20087</v>
      </c>
      <c r="C28" s="39">
        <v>19625</v>
      </c>
      <c r="D28" s="39">
        <v>17461</v>
      </c>
      <c r="E28" s="39">
        <v>15365</v>
      </c>
      <c r="F28" s="39">
        <v>17761</v>
      </c>
      <c r="G28" s="39">
        <v>21613</v>
      </c>
      <c r="H28" s="39">
        <v>23900</v>
      </c>
      <c r="I28" s="39">
        <v>23010</v>
      </c>
      <c r="J28" s="39">
        <v>20041</v>
      </c>
      <c r="K28" s="39">
        <v>15193</v>
      </c>
      <c r="L28" s="39">
        <v>17054</v>
      </c>
      <c r="M28" s="39">
        <v>18932</v>
      </c>
    </row>
    <row r="29" spans="1:13" x14ac:dyDescent="0.25">
      <c r="A29" s="34">
        <v>2021</v>
      </c>
      <c r="B29" s="39">
        <v>19788</v>
      </c>
      <c r="C29" s="39">
        <v>19115</v>
      </c>
      <c r="D29" s="39">
        <v>17102</v>
      </c>
      <c r="E29" s="39">
        <v>15028</v>
      </c>
      <c r="F29" s="39">
        <v>17519</v>
      </c>
      <c r="G29" s="39">
        <v>21344</v>
      </c>
      <c r="H29" s="39">
        <v>23645</v>
      </c>
      <c r="I29" s="39">
        <v>22729</v>
      </c>
      <c r="J29" s="39">
        <v>19779</v>
      </c>
      <c r="K29" s="39">
        <v>14883</v>
      </c>
      <c r="L29" s="39">
        <v>16726</v>
      </c>
      <c r="M29" s="39">
        <v>18626</v>
      </c>
    </row>
    <row r="30" spans="1:13" x14ac:dyDescent="0.25">
      <c r="A30" s="34">
        <v>2022</v>
      </c>
      <c r="B30" s="39">
        <v>19543</v>
      </c>
      <c r="C30" s="39">
        <v>18872</v>
      </c>
      <c r="D30" s="39">
        <v>16804</v>
      </c>
      <c r="E30" s="39">
        <v>14771</v>
      </c>
      <c r="F30" s="39">
        <v>17354</v>
      </c>
      <c r="G30" s="39">
        <v>21148</v>
      </c>
      <c r="H30" s="39">
        <v>23451</v>
      </c>
      <c r="I30" s="39">
        <v>22505</v>
      </c>
      <c r="J30" s="39">
        <v>19581</v>
      </c>
      <c r="K30" s="39">
        <v>14647</v>
      </c>
      <c r="L30" s="39">
        <v>16456</v>
      </c>
      <c r="M30" s="39">
        <v>18369</v>
      </c>
    </row>
    <row r="31" spans="1:13" x14ac:dyDescent="0.25">
      <c r="A31" s="34">
        <v>2023</v>
      </c>
      <c r="B31" s="39">
        <v>19323</v>
      </c>
      <c r="C31" s="39">
        <v>18654</v>
      </c>
      <c r="D31" s="39">
        <v>16529</v>
      </c>
      <c r="E31" s="39">
        <v>14523</v>
      </c>
      <c r="F31" s="39">
        <v>17223</v>
      </c>
      <c r="G31" s="39">
        <v>20980</v>
      </c>
      <c r="H31" s="39">
        <v>23291</v>
      </c>
      <c r="I31" s="39">
        <v>22311</v>
      </c>
      <c r="J31" s="39">
        <v>19420</v>
      </c>
      <c r="K31" s="39">
        <v>14423</v>
      </c>
      <c r="L31" s="39">
        <v>16206</v>
      </c>
      <c r="M31" s="39">
        <v>18138</v>
      </c>
    </row>
    <row r="32" spans="1:13" x14ac:dyDescent="0.25">
      <c r="A32" s="34">
        <v>2024</v>
      </c>
      <c r="B32" s="39">
        <v>19139</v>
      </c>
      <c r="C32" s="39">
        <v>18681</v>
      </c>
      <c r="D32" s="39">
        <v>16292</v>
      </c>
      <c r="E32" s="39">
        <v>14315</v>
      </c>
      <c r="F32" s="39">
        <v>17126</v>
      </c>
      <c r="G32" s="39">
        <v>20859</v>
      </c>
      <c r="H32" s="39">
        <v>23176</v>
      </c>
      <c r="I32" s="39">
        <v>22165</v>
      </c>
      <c r="J32" s="39">
        <v>19299</v>
      </c>
      <c r="K32" s="39">
        <v>14240</v>
      </c>
      <c r="L32" s="39">
        <v>15995</v>
      </c>
      <c r="M32" s="39">
        <v>17944</v>
      </c>
    </row>
    <row r="33" spans="1:13" x14ac:dyDescent="0.25">
      <c r="A33" s="34">
        <v>2025</v>
      </c>
      <c r="B33" s="39">
        <v>18988</v>
      </c>
      <c r="C33" s="39">
        <v>18325</v>
      </c>
      <c r="D33" s="39">
        <v>16087</v>
      </c>
      <c r="E33" s="39">
        <v>14133</v>
      </c>
      <c r="F33" s="39">
        <v>17065</v>
      </c>
      <c r="G33" s="39">
        <v>20778</v>
      </c>
      <c r="H33" s="39">
        <v>23103</v>
      </c>
      <c r="I33" s="39">
        <v>22059</v>
      </c>
      <c r="J33" s="39">
        <v>19225</v>
      </c>
      <c r="K33" s="39">
        <v>14085</v>
      </c>
      <c r="L33" s="39">
        <v>15815</v>
      </c>
      <c r="M33" s="39">
        <v>17783</v>
      </c>
    </row>
    <row r="34" spans="1:13" x14ac:dyDescent="0.25">
      <c r="A34" s="34">
        <v>2026</v>
      </c>
      <c r="B34" s="39">
        <v>18872</v>
      </c>
      <c r="C34" s="39">
        <v>18213</v>
      </c>
      <c r="D34" s="39">
        <v>15919</v>
      </c>
      <c r="E34" s="39">
        <v>13988</v>
      </c>
      <c r="F34" s="39">
        <v>17050</v>
      </c>
      <c r="G34" s="39">
        <v>20739</v>
      </c>
      <c r="H34" s="39">
        <v>23072</v>
      </c>
      <c r="I34" s="39">
        <v>21995</v>
      </c>
      <c r="J34" s="39">
        <v>19187</v>
      </c>
      <c r="K34" s="39">
        <v>13963</v>
      </c>
      <c r="L34" s="39">
        <v>15668</v>
      </c>
      <c r="M34" s="39">
        <v>17656</v>
      </c>
    </row>
    <row r="35" spans="1:13" x14ac:dyDescent="0.25">
      <c r="A35" s="34">
        <v>2027</v>
      </c>
      <c r="B35" s="39">
        <v>18790</v>
      </c>
      <c r="C35" s="39">
        <v>18140</v>
      </c>
      <c r="D35" s="39">
        <v>15787</v>
      </c>
      <c r="E35" s="39">
        <v>13881</v>
      </c>
      <c r="F35" s="39">
        <v>17081</v>
      </c>
      <c r="G35" s="39">
        <v>20742</v>
      </c>
      <c r="H35" s="39">
        <v>23082</v>
      </c>
      <c r="I35" s="39">
        <v>21974</v>
      </c>
      <c r="J35" s="39">
        <v>19187</v>
      </c>
      <c r="K35" s="39">
        <v>13879</v>
      </c>
      <c r="L35" s="39">
        <v>15557</v>
      </c>
      <c r="M35" s="39">
        <v>17563</v>
      </c>
    </row>
    <row r="36" spans="1:13" x14ac:dyDescent="0.25">
      <c r="A36" s="34">
        <v>2028</v>
      </c>
      <c r="B36" s="39">
        <v>18747</v>
      </c>
      <c r="C36" s="39">
        <v>18310</v>
      </c>
      <c r="D36" s="39">
        <v>15695</v>
      </c>
      <c r="E36" s="39">
        <v>13822</v>
      </c>
      <c r="F36" s="39">
        <v>17156</v>
      </c>
      <c r="G36" s="39">
        <v>20790</v>
      </c>
      <c r="H36" s="39">
        <v>23132</v>
      </c>
      <c r="I36" s="39">
        <v>21995</v>
      </c>
      <c r="J36" s="39">
        <v>19234</v>
      </c>
      <c r="K36" s="39">
        <v>13837</v>
      </c>
      <c r="L36" s="39">
        <v>15482</v>
      </c>
      <c r="M36" s="39">
        <v>17503</v>
      </c>
    </row>
    <row r="39" spans="1:13" x14ac:dyDescent="0.25">
      <c r="B39" s="132" t="s">
        <v>120</v>
      </c>
      <c r="C39" s="132" t="s">
        <v>121</v>
      </c>
      <c r="D39" s="132" t="s">
        <v>122</v>
      </c>
      <c r="E39" s="132" t="s">
        <v>123</v>
      </c>
      <c r="F39" s="132" t="s">
        <v>124</v>
      </c>
      <c r="G39" s="132" t="s">
        <v>125</v>
      </c>
      <c r="H39" s="132" t="s">
        <v>126</v>
      </c>
      <c r="I39" s="132" t="s">
        <v>127</v>
      </c>
      <c r="J39" s="132" t="s">
        <v>128</v>
      </c>
      <c r="K39" s="132" t="s">
        <v>129</v>
      </c>
      <c r="L39" s="132" t="s">
        <v>130</v>
      </c>
      <c r="M39" s="132" t="s">
        <v>131</v>
      </c>
    </row>
    <row r="40" spans="1:13" x14ac:dyDescent="0.25">
      <c r="A40" s="37" t="s">
        <v>135</v>
      </c>
    </row>
    <row r="41" spans="1:13" x14ac:dyDescent="0.25">
      <c r="A41" s="34">
        <v>2019</v>
      </c>
      <c r="B41" s="39">
        <v>5528</v>
      </c>
      <c r="C41" s="39">
        <v>5399</v>
      </c>
      <c r="D41" s="39">
        <v>5023</v>
      </c>
      <c r="E41" s="39">
        <v>4351</v>
      </c>
      <c r="F41" s="39">
        <v>5391</v>
      </c>
      <c r="G41" s="39">
        <v>6389</v>
      </c>
      <c r="H41" s="39">
        <v>6961</v>
      </c>
      <c r="I41" s="39">
        <v>6813</v>
      </c>
      <c r="J41" s="39">
        <v>5979</v>
      </c>
      <c r="K41" s="39">
        <v>4347</v>
      </c>
      <c r="L41" s="39">
        <v>4881</v>
      </c>
      <c r="M41" s="39">
        <v>5309</v>
      </c>
    </row>
    <row r="42" spans="1:13" x14ac:dyDescent="0.25">
      <c r="A42" s="34">
        <v>2020</v>
      </c>
      <c r="B42" s="39">
        <v>5528</v>
      </c>
      <c r="C42" s="39">
        <v>5462</v>
      </c>
      <c r="D42" s="39">
        <v>5020</v>
      </c>
      <c r="E42" s="39">
        <v>4343</v>
      </c>
      <c r="F42" s="39">
        <v>5418</v>
      </c>
      <c r="G42" s="39">
        <v>6393</v>
      </c>
      <c r="H42" s="39">
        <v>6974</v>
      </c>
      <c r="I42" s="39">
        <v>6825</v>
      </c>
      <c r="J42" s="39">
        <v>6008</v>
      </c>
      <c r="K42" s="39">
        <v>4334</v>
      </c>
      <c r="L42" s="39">
        <v>4873</v>
      </c>
      <c r="M42" s="39">
        <v>5304</v>
      </c>
    </row>
    <row r="43" spans="1:13" x14ac:dyDescent="0.25">
      <c r="A43" s="34">
        <v>2021</v>
      </c>
      <c r="B43" s="39">
        <v>5524</v>
      </c>
      <c r="C43" s="39">
        <v>5397</v>
      </c>
      <c r="D43" s="39">
        <v>5014</v>
      </c>
      <c r="E43" s="39">
        <v>4341</v>
      </c>
      <c r="F43" s="39">
        <v>5447</v>
      </c>
      <c r="G43" s="39">
        <v>6405</v>
      </c>
      <c r="H43" s="39">
        <v>6987</v>
      </c>
      <c r="I43" s="39">
        <v>6842</v>
      </c>
      <c r="J43" s="39">
        <v>6036</v>
      </c>
      <c r="K43" s="39">
        <v>4333</v>
      </c>
      <c r="L43" s="39">
        <v>4868</v>
      </c>
      <c r="M43" s="39">
        <v>5298</v>
      </c>
    </row>
    <row r="44" spans="1:13" x14ac:dyDescent="0.25">
      <c r="A44" s="34">
        <v>2022</v>
      </c>
      <c r="B44" s="39">
        <v>5522</v>
      </c>
      <c r="C44" s="39">
        <v>5395</v>
      </c>
      <c r="D44" s="39">
        <v>5010</v>
      </c>
      <c r="E44" s="39">
        <v>4344</v>
      </c>
      <c r="F44" s="39">
        <v>5481</v>
      </c>
      <c r="G44" s="39">
        <v>6423</v>
      </c>
      <c r="H44" s="39">
        <v>7001</v>
      </c>
      <c r="I44" s="39">
        <v>6861</v>
      </c>
      <c r="J44" s="39">
        <v>6069</v>
      </c>
      <c r="K44" s="39">
        <v>4339</v>
      </c>
      <c r="L44" s="39">
        <v>4865</v>
      </c>
      <c r="M44" s="39">
        <v>5295</v>
      </c>
    </row>
    <row r="45" spans="1:13" x14ac:dyDescent="0.25">
      <c r="A45" s="34">
        <v>2023</v>
      </c>
      <c r="B45" s="39">
        <v>5522</v>
      </c>
      <c r="C45" s="39">
        <v>5395</v>
      </c>
      <c r="D45" s="39">
        <v>5007</v>
      </c>
      <c r="E45" s="39">
        <v>4345</v>
      </c>
      <c r="F45" s="39">
        <v>5516</v>
      </c>
      <c r="G45" s="39">
        <v>6439</v>
      </c>
      <c r="H45" s="39">
        <v>7015</v>
      </c>
      <c r="I45" s="39">
        <v>6878</v>
      </c>
      <c r="J45" s="39">
        <v>6102</v>
      </c>
      <c r="K45" s="39">
        <v>4343</v>
      </c>
      <c r="L45" s="39">
        <v>4863</v>
      </c>
      <c r="M45" s="39">
        <v>5293</v>
      </c>
    </row>
    <row r="46" spans="1:13" x14ac:dyDescent="0.25">
      <c r="A46" s="34">
        <v>2024</v>
      </c>
      <c r="B46" s="39">
        <v>5522</v>
      </c>
      <c r="C46" s="39">
        <v>5457</v>
      </c>
      <c r="D46" s="39">
        <v>5005</v>
      </c>
      <c r="E46" s="39">
        <v>4348</v>
      </c>
      <c r="F46" s="39">
        <v>5546</v>
      </c>
      <c r="G46" s="39">
        <v>6455</v>
      </c>
      <c r="H46" s="39">
        <v>7029</v>
      </c>
      <c r="I46" s="39">
        <v>6895</v>
      </c>
      <c r="J46" s="39">
        <v>6134</v>
      </c>
      <c r="K46" s="39">
        <v>4348</v>
      </c>
      <c r="L46" s="39">
        <v>4861</v>
      </c>
      <c r="M46" s="39">
        <v>5292</v>
      </c>
    </row>
    <row r="47" spans="1:13" x14ac:dyDescent="0.25">
      <c r="A47" s="34">
        <v>2025</v>
      </c>
      <c r="B47" s="39">
        <v>5522</v>
      </c>
      <c r="C47" s="39">
        <v>5399</v>
      </c>
      <c r="D47" s="39">
        <v>5004</v>
      </c>
      <c r="E47" s="39">
        <v>4351</v>
      </c>
      <c r="F47" s="39">
        <v>5574</v>
      </c>
      <c r="G47" s="39">
        <v>6471</v>
      </c>
      <c r="H47" s="39">
        <v>7043</v>
      </c>
      <c r="I47" s="39">
        <v>6912</v>
      </c>
      <c r="J47" s="39">
        <v>6167</v>
      </c>
      <c r="K47" s="39">
        <v>4353</v>
      </c>
      <c r="L47" s="39">
        <v>4859</v>
      </c>
      <c r="M47" s="39">
        <v>5291</v>
      </c>
    </row>
    <row r="48" spans="1:13" x14ac:dyDescent="0.25">
      <c r="A48" s="34">
        <v>2026</v>
      </c>
      <c r="B48" s="39">
        <v>5522</v>
      </c>
      <c r="C48" s="39">
        <v>5402</v>
      </c>
      <c r="D48" s="39">
        <v>5003</v>
      </c>
      <c r="E48" s="39">
        <v>4353</v>
      </c>
      <c r="F48" s="39">
        <v>5604</v>
      </c>
      <c r="G48" s="39">
        <v>6486</v>
      </c>
      <c r="H48" s="39">
        <v>7057</v>
      </c>
      <c r="I48" s="39">
        <v>6929</v>
      </c>
      <c r="J48" s="39">
        <v>6198</v>
      </c>
      <c r="K48" s="39">
        <v>4358</v>
      </c>
      <c r="L48" s="39">
        <v>4857</v>
      </c>
      <c r="M48" s="39">
        <v>5289</v>
      </c>
    </row>
    <row r="49" spans="1:13" x14ac:dyDescent="0.25">
      <c r="A49" s="34">
        <v>2027</v>
      </c>
      <c r="B49" s="39">
        <v>5524</v>
      </c>
      <c r="C49" s="39">
        <v>5405</v>
      </c>
      <c r="D49" s="39">
        <v>5002</v>
      </c>
      <c r="E49" s="39">
        <v>4356</v>
      </c>
      <c r="F49" s="39">
        <v>5635</v>
      </c>
      <c r="G49" s="39">
        <v>6501</v>
      </c>
      <c r="H49" s="39">
        <v>7071</v>
      </c>
      <c r="I49" s="39">
        <v>6948</v>
      </c>
      <c r="J49" s="39">
        <v>6228</v>
      </c>
      <c r="K49" s="39">
        <v>4364</v>
      </c>
      <c r="L49" s="39">
        <v>4855</v>
      </c>
      <c r="M49" s="39">
        <v>5288</v>
      </c>
    </row>
    <row r="50" spans="1:13" x14ac:dyDescent="0.25">
      <c r="A50" s="34">
        <v>2028</v>
      </c>
      <c r="B50" s="39">
        <v>5526</v>
      </c>
      <c r="C50" s="39">
        <v>5469</v>
      </c>
      <c r="D50" s="39">
        <v>5002</v>
      </c>
      <c r="E50" s="39">
        <v>4361</v>
      </c>
      <c r="F50" s="39">
        <v>5667</v>
      </c>
      <c r="G50" s="39">
        <v>6520</v>
      </c>
      <c r="H50" s="39">
        <v>7085</v>
      </c>
      <c r="I50" s="39">
        <v>6968</v>
      </c>
      <c r="J50" s="39">
        <v>6261</v>
      </c>
      <c r="K50" s="39">
        <v>4373</v>
      </c>
      <c r="L50" s="39">
        <v>4855</v>
      </c>
      <c r="M50" s="39">
        <v>5288</v>
      </c>
    </row>
    <row r="51" spans="1:13" x14ac:dyDescent="0.25">
      <c r="A51" s="37" t="s">
        <v>136</v>
      </c>
    </row>
    <row r="52" spans="1:13" x14ac:dyDescent="0.25">
      <c r="A52" s="34">
        <v>2019</v>
      </c>
      <c r="B52" s="39">
        <v>5528</v>
      </c>
      <c r="C52" s="39">
        <v>5399</v>
      </c>
      <c r="D52" s="39">
        <v>5023</v>
      </c>
      <c r="E52" s="39">
        <v>4351</v>
      </c>
      <c r="F52" s="39">
        <v>5217</v>
      </c>
      <c r="G52" s="39">
        <v>6216</v>
      </c>
      <c r="H52" s="39">
        <v>6788</v>
      </c>
      <c r="I52" s="39">
        <v>6641</v>
      </c>
      <c r="J52" s="39">
        <v>5807</v>
      </c>
      <c r="K52" s="39">
        <v>4347</v>
      </c>
      <c r="L52" s="39">
        <v>4881</v>
      </c>
      <c r="M52" s="39">
        <v>5309</v>
      </c>
    </row>
    <row r="53" spans="1:13" x14ac:dyDescent="0.25">
      <c r="A53" s="34">
        <v>2020</v>
      </c>
      <c r="B53" s="39">
        <v>5528</v>
      </c>
      <c r="C53" s="39">
        <v>5462</v>
      </c>
      <c r="D53" s="39">
        <v>5020</v>
      </c>
      <c r="E53" s="39">
        <v>4343</v>
      </c>
      <c r="F53" s="39">
        <v>5242</v>
      </c>
      <c r="G53" s="39">
        <v>6215</v>
      </c>
      <c r="H53" s="39">
        <v>6794</v>
      </c>
      <c r="I53" s="39">
        <v>6643</v>
      </c>
      <c r="J53" s="39">
        <v>5824</v>
      </c>
      <c r="K53" s="39">
        <v>4334</v>
      </c>
      <c r="L53" s="39">
        <v>4873</v>
      </c>
      <c r="M53" s="39">
        <v>5304</v>
      </c>
    </row>
    <row r="54" spans="1:13" x14ac:dyDescent="0.25">
      <c r="A54" s="34">
        <v>2021</v>
      </c>
      <c r="B54" s="39">
        <v>5524</v>
      </c>
      <c r="C54" s="39">
        <v>5397</v>
      </c>
      <c r="D54" s="39">
        <v>5014</v>
      </c>
      <c r="E54" s="39">
        <v>4341</v>
      </c>
      <c r="F54" s="39">
        <v>5246</v>
      </c>
      <c r="G54" s="39">
        <v>6202</v>
      </c>
      <c r="H54" s="39">
        <v>6782</v>
      </c>
      <c r="I54" s="39">
        <v>6635</v>
      </c>
      <c r="J54" s="39">
        <v>5827</v>
      </c>
      <c r="K54" s="39">
        <v>4333</v>
      </c>
      <c r="L54" s="39">
        <v>4868</v>
      </c>
      <c r="M54" s="39">
        <v>5298</v>
      </c>
    </row>
    <row r="55" spans="1:13" x14ac:dyDescent="0.25">
      <c r="A55" s="34">
        <v>2022</v>
      </c>
      <c r="B55" s="39">
        <v>5522</v>
      </c>
      <c r="C55" s="39">
        <v>5395</v>
      </c>
      <c r="D55" s="39">
        <v>5010</v>
      </c>
      <c r="E55" s="39">
        <v>4344</v>
      </c>
      <c r="F55" s="39">
        <v>5257</v>
      </c>
      <c r="G55" s="39">
        <v>6197</v>
      </c>
      <c r="H55" s="39">
        <v>6773</v>
      </c>
      <c r="I55" s="39">
        <v>6631</v>
      </c>
      <c r="J55" s="39">
        <v>5838</v>
      </c>
      <c r="K55" s="39">
        <v>4339</v>
      </c>
      <c r="L55" s="39">
        <v>4865</v>
      </c>
      <c r="M55" s="39">
        <v>5295</v>
      </c>
    </row>
    <row r="56" spans="1:13" x14ac:dyDescent="0.25">
      <c r="A56" s="34">
        <v>2023</v>
      </c>
      <c r="B56" s="39">
        <v>5522</v>
      </c>
      <c r="C56" s="39">
        <v>5395</v>
      </c>
      <c r="D56" s="39">
        <v>5007</v>
      </c>
      <c r="E56" s="39">
        <v>4345</v>
      </c>
      <c r="F56" s="39">
        <v>5273</v>
      </c>
      <c r="G56" s="39">
        <v>6195</v>
      </c>
      <c r="H56" s="39">
        <v>6770</v>
      </c>
      <c r="I56" s="39">
        <v>6632</v>
      </c>
      <c r="J56" s="39">
        <v>5855</v>
      </c>
      <c r="K56" s="39">
        <v>4343</v>
      </c>
      <c r="L56" s="39">
        <v>4863</v>
      </c>
      <c r="M56" s="39">
        <v>5293</v>
      </c>
    </row>
    <row r="57" spans="1:13" x14ac:dyDescent="0.25">
      <c r="A57" s="34">
        <v>2024</v>
      </c>
      <c r="B57" s="39">
        <v>5522</v>
      </c>
      <c r="C57" s="39">
        <v>5457</v>
      </c>
      <c r="D57" s="39">
        <v>5005</v>
      </c>
      <c r="E57" s="39">
        <v>4348</v>
      </c>
      <c r="F57" s="39">
        <v>5291</v>
      </c>
      <c r="G57" s="39">
        <v>6199</v>
      </c>
      <c r="H57" s="39">
        <v>6772</v>
      </c>
      <c r="I57" s="39">
        <v>6637</v>
      </c>
      <c r="J57" s="39">
        <v>5875</v>
      </c>
      <c r="K57" s="39">
        <v>4348</v>
      </c>
      <c r="L57" s="39">
        <v>4861</v>
      </c>
      <c r="M57" s="39">
        <v>5292</v>
      </c>
    </row>
    <row r="58" spans="1:13" x14ac:dyDescent="0.25">
      <c r="A58" s="34">
        <v>2025</v>
      </c>
      <c r="B58" s="39">
        <v>5522</v>
      </c>
      <c r="C58" s="39">
        <v>5399</v>
      </c>
      <c r="D58" s="39">
        <v>5004</v>
      </c>
      <c r="E58" s="39">
        <v>4351</v>
      </c>
      <c r="F58" s="39">
        <v>5308</v>
      </c>
      <c r="G58" s="39">
        <v>6204</v>
      </c>
      <c r="H58" s="39">
        <v>6775</v>
      </c>
      <c r="I58" s="39">
        <v>6643</v>
      </c>
      <c r="J58" s="39">
        <v>5897</v>
      </c>
      <c r="K58" s="39">
        <v>4353</v>
      </c>
      <c r="L58" s="39">
        <v>4859</v>
      </c>
      <c r="M58" s="39">
        <v>5291</v>
      </c>
    </row>
    <row r="59" spans="1:13" x14ac:dyDescent="0.25">
      <c r="A59" s="34">
        <v>2026</v>
      </c>
      <c r="B59" s="39">
        <v>5522</v>
      </c>
      <c r="C59" s="39">
        <v>5402</v>
      </c>
      <c r="D59" s="39">
        <v>5003</v>
      </c>
      <c r="E59" s="39">
        <v>4353</v>
      </c>
      <c r="F59" s="39">
        <v>5328</v>
      </c>
      <c r="G59" s="39">
        <v>6209</v>
      </c>
      <c r="H59" s="39">
        <v>6779</v>
      </c>
      <c r="I59" s="39">
        <v>6650</v>
      </c>
      <c r="J59" s="39">
        <v>5918</v>
      </c>
      <c r="K59" s="39">
        <v>4358</v>
      </c>
      <c r="L59" s="39">
        <v>4857</v>
      </c>
      <c r="M59" s="39">
        <v>5289</v>
      </c>
    </row>
    <row r="60" spans="1:13" x14ac:dyDescent="0.25">
      <c r="A60" s="34">
        <v>2027</v>
      </c>
      <c r="B60" s="39">
        <v>5524</v>
      </c>
      <c r="C60" s="39">
        <v>5405</v>
      </c>
      <c r="D60" s="39">
        <v>5002</v>
      </c>
      <c r="E60" s="39">
        <v>4356</v>
      </c>
      <c r="F60" s="39">
        <v>5351</v>
      </c>
      <c r="G60" s="39">
        <v>6217</v>
      </c>
      <c r="H60" s="39">
        <v>6787</v>
      </c>
      <c r="I60" s="39">
        <v>6664</v>
      </c>
      <c r="J60" s="39">
        <v>5944</v>
      </c>
      <c r="K60" s="39">
        <v>4364</v>
      </c>
      <c r="L60" s="39">
        <v>4855</v>
      </c>
      <c r="M60" s="39">
        <v>5288</v>
      </c>
    </row>
    <row r="61" spans="1:13" x14ac:dyDescent="0.25">
      <c r="A61" s="34">
        <v>2028</v>
      </c>
      <c r="B61" s="39">
        <v>5526</v>
      </c>
      <c r="C61" s="39">
        <v>5469</v>
      </c>
      <c r="D61" s="39">
        <v>5002</v>
      </c>
      <c r="E61" s="39">
        <v>4361</v>
      </c>
      <c r="F61" s="39">
        <v>5382</v>
      </c>
      <c r="G61" s="39">
        <v>6235</v>
      </c>
      <c r="H61" s="39">
        <v>6800</v>
      </c>
      <c r="I61" s="39">
        <v>6683</v>
      </c>
      <c r="J61" s="39">
        <v>5976</v>
      </c>
      <c r="K61" s="39">
        <v>4373</v>
      </c>
      <c r="L61" s="39">
        <v>4855</v>
      </c>
      <c r="M61" s="39">
        <v>5288</v>
      </c>
    </row>
    <row r="62" spans="1:13" x14ac:dyDescent="0.25">
      <c r="A62" s="37" t="s">
        <v>137</v>
      </c>
    </row>
    <row r="63" spans="1:13" x14ac:dyDescent="0.25">
      <c r="A63" s="34">
        <v>2019</v>
      </c>
      <c r="B63" s="39">
        <v>5017</v>
      </c>
      <c r="C63" s="39">
        <v>4888</v>
      </c>
      <c r="D63" s="39">
        <v>4512</v>
      </c>
      <c r="E63" s="39">
        <v>3840</v>
      </c>
      <c r="F63" s="39">
        <v>4556</v>
      </c>
      <c r="G63" s="39">
        <v>5554</v>
      </c>
      <c r="H63" s="39">
        <v>6127</v>
      </c>
      <c r="I63" s="39">
        <v>5979</v>
      </c>
      <c r="J63" s="39">
        <v>5145</v>
      </c>
      <c r="K63" s="39">
        <v>3787</v>
      </c>
      <c r="L63" s="39">
        <v>4321</v>
      </c>
      <c r="M63" s="39">
        <v>4749</v>
      </c>
    </row>
    <row r="64" spans="1:13" x14ac:dyDescent="0.25">
      <c r="A64" s="34">
        <v>2020</v>
      </c>
      <c r="B64" s="39">
        <v>4968</v>
      </c>
      <c r="C64" s="39">
        <v>4902</v>
      </c>
      <c r="D64" s="39">
        <v>4460</v>
      </c>
      <c r="E64" s="39">
        <v>3783</v>
      </c>
      <c r="F64" s="39">
        <v>4515</v>
      </c>
      <c r="G64" s="39">
        <v>5488</v>
      </c>
      <c r="H64" s="39">
        <v>6067</v>
      </c>
      <c r="I64" s="39">
        <v>5916</v>
      </c>
      <c r="J64" s="39">
        <v>5097</v>
      </c>
      <c r="K64" s="39">
        <v>3711</v>
      </c>
      <c r="L64" s="39">
        <v>4250</v>
      </c>
      <c r="M64" s="39">
        <v>4681</v>
      </c>
    </row>
    <row r="65" spans="1:13" x14ac:dyDescent="0.25">
      <c r="A65" s="34">
        <v>2021</v>
      </c>
      <c r="B65" s="39">
        <v>4901</v>
      </c>
      <c r="C65" s="39">
        <v>4774</v>
      </c>
      <c r="D65" s="39">
        <v>4391</v>
      </c>
      <c r="E65" s="39">
        <v>3718</v>
      </c>
      <c r="F65" s="39">
        <v>4460</v>
      </c>
      <c r="G65" s="39">
        <v>5416</v>
      </c>
      <c r="H65" s="39">
        <v>5996</v>
      </c>
      <c r="I65" s="39">
        <v>5849</v>
      </c>
      <c r="J65" s="39">
        <v>5041</v>
      </c>
      <c r="K65" s="39">
        <v>3653</v>
      </c>
      <c r="L65" s="39">
        <v>4188</v>
      </c>
      <c r="M65" s="39">
        <v>4618</v>
      </c>
    </row>
    <row r="66" spans="1:13" x14ac:dyDescent="0.25">
      <c r="A66" s="34">
        <v>2022</v>
      </c>
      <c r="B66" s="39">
        <v>4842</v>
      </c>
      <c r="C66" s="39">
        <v>4715</v>
      </c>
      <c r="D66" s="39">
        <v>4330</v>
      </c>
      <c r="E66" s="39">
        <v>3664</v>
      </c>
      <c r="F66" s="39">
        <v>4417</v>
      </c>
      <c r="G66" s="39">
        <v>5357</v>
      </c>
      <c r="H66" s="39">
        <v>5933</v>
      </c>
      <c r="I66" s="39">
        <v>5791</v>
      </c>
      <c r="J66" s="39">
        <v>4998</v>
      </c>
      <c r="K66" s="39">
        <v>3607</v>
      </c>
      <c r="L66" s="39">
        <v>4133</v>
      </c>
      <c r="M66" s="39">
        <v>4563</v>
      </c>
    </row>
    <row r="67" spans="1:13" x14ac:dyDescent="0.25">
      <c r="A67" s="34">
        <v>2023</v>
      </c>
      <c r="B67" s="39">
        <v>4790</v>
      </c>
      <c r="C67" s="39">
        <v>4663</v>
      </c>
      <c r="D67" s="39">
        <v>4275</v>
      </c>
      <c r="E67" s="39">
        <v>3613</v>
      </c>
      <c r="F67" s="39">
        <v>4385</v>
      </c>
      <c r="G67" s="39">
        <v>5307</v>
      </c>
      <c r="H67" s="39">
        <v>5882</v>
      </c>
      <c r="I67" s="39">
        <v>5744</v>
      </c>
      <c r="J67" s="39">
        <v>4967</v>
      </c>
      <c r="K67" s="39">
        <v>3565</v>
      </c>
      <c r="L67" s="39">
        <v>4085</v>
      </c>
      <c r="M67" s="39">
        <v>4515</v>
      </c>
    </row>
    <row r="68" spans="1:13" x14ac:dyDescent="0.25">
      <c r="A68" s="34">
        <v>2024</v>
      </c>
      <c r="B68" s="39">
        <v>4744</v>
      </c>
      <c r="C68" s="39">
        <v>4679</v>
      </c>
      <c r="D68" s="39">
        <v>4227</v>
      </c>
      <c r="E68" s="39">
        <v>3570</v>
      </c>
      <c r="F68" s="39">
        <v>4361</v>
      </c>
      <c r="G68" s="39">
        <v>5269</v>
      </c>
      <c r="H68" s="39">
        <v>5842</v>
      </c>
      <c r="I68" s="39">
        <v>5707</v>
      </c>
      <c r="J68" s="39">
        <v>4945</v>
      </c>
      <c r="K68" s="39">
        <v>3529</v>
      </c>
      <c r="L68" s="39">
        <v>4042</v>
      </c>
      <c r="M68" s="39">
        <v>4473</v>
      </c>
    </row>
    <row r="69" spans="1:13" x14ac:dyDescent="0.25">
      <c r="A69" s="34">
        <v>2025</v>
      </c>
      <c r="B69" s="39">
        <v>4703</v>
      </c>
      <c r="C69" s="39">
        <v>4580</v>
      </c>
      <c r="D69" s="39">
        <v>4185</v>
      </c>
      <c r="E69" s="39">
        <v>3532</v>
      </c>
      <c r="F69" s="39">
        <v>4341</v>
      </c>
      <c r="G69" s="39">
        <v>5237</v>
      </c>
      <c r="H69" s="39">
        <v>5808</v>
      </c>
      <c r="I69" s="39">
        <v>5676</v>
      </c>
      <c r="J69" s="39">
        <v>4931</v>
      </c>
      <c r="K69" s="39">
        <v>3499</v>
      </c>
      <c r="L69" s="39">
        <v>4005</v>
      </c>
      <c r="M69" s="39">
        <v>4437</v>
      </c>
    </row>
    <row r="70" spans="1:13" x14ac:dyDescent="0.25">
      <c r="A70" s="34">
        <v>2026</v>
      </c>
      <c r="B70" s="39">
        <v>4668</v>
      </c>
      <c r="C70" s="39">
        <v>4548</v>
      </c>
      <c r="D70" s="39">
        <v>4149</v>
      </c>
      <c r="E70" s="39">
        <v>3499</v>
      </c>
      <c r="F70" s="39">
        <v>4330</v>
      </c>
      <c r="G70" s="39">
        <v>5211</v>
      </c>
      <c r="H70" s="39">
        <v>5781</v>
      </c>
      <c r="I70" s="39">
        <v>5652</v>
      </c>
      <c r="J70" s="39">
        <v>4921</v>
      </c>
      <c r="K70" s="39">
        <v>3474</v>
      </c>
      <c r="L70" s="39">
        <v>3973</v>
      </c>
      <c r="M70" s="39">
        <v>4405</v>
      </c>
    </row>
    <row r="71" spans="1:13" x14ac:dyDescent="0.25">
      <c r="A71" s="34">
        <v>2027</v>
      </c>
      <c r="B71" s="39">
        <v>4640</v>
      </c>
      <c r="C71" s="39">
        <v>4521</v>
      </c>
      <c r="D71" s="39">
        <v>4118</v>
      </c>
      <c r="E71" s="39">
        <v>3472</v>
      </c>
      <c r="F71" s="39">
        <v>4327</v>
      </c>
      <c r="G71" s="39">
        <v>5193</v>
      </c>
      <c r="H71" s="39">
        <v>5763</v>
      </c>
      <c r="I71" s="39">
        <v>5640</v>
      </c>
      <c r="J71" s="39">
        <v>4920</v>
      </c>
      <c r="K71" s="39">
        <v>3455</v>
      </c>
      <c r="L71" s="39">
        <v>3946</v>
      </c>
      <c r="M71" s="39">
        <v>4379</v>
      </c>
    </row>
    <row r="72" spans="1:13" x14ac:dyDescent="0.25">
      <c r="A72" s="34">
        <v>2028</v>
      </c>
      <c r="B72" s="39">
        <v>4617</v>
      </c>
      <c r="C72" s="39">
        <v>4560</v>
      </c>
      <c r="D72" s="39">
        <v>4093</v>
      </c>
      <c r="E72" s="39">
        <v>3452</v>
      </c>
      <c r="F72" s="39">
        <v>4337</v>
      </c>
      <c r="G72" s="39">
        <v>5190</v>
      </c>
      <c r="H72" s="39">
        <v>5755</v>
      </c>
      <c r="I72" s="39">
        <v>5638</v>
      </c>
      <c r="J72" s="39">
        <v>4931</v>
      </c>
      <c r="K72" s="39">
        <v>3443</v>
      </c>
      <c r="L72" s="39">
        <v>3925</v>
      </c>
      <c r="M72" s="39">
        <v>4358</v>
      </c>
    </row>
    <row r="75" spans="1:13" x14ac:dyDescent="0.25">
      <c r="B75" s="132" t="s">
        <v>120</v>
      </c>
      <c r="C75" s="132" t="s">
        <v>121</v>
      </c>
      <c r="D75" s="132" t="s">
        <v>122</v>
      </c>
      <c r="E75" s="132" t="s">
        <v>123</v>
      </c>
      <c r="F75" s="132" t="s">
        <v>124</v>
      </c>
      <c r="G75" s="132" t="s">
        <v>125</v>
      </c>
      <c r="H75" s="132" t="s">
        <v>126</v>
      </c>
      <c r="I75" s="132" t="s">
        <v>127</v>
      </c>
      <c r="J75" s="132" t="s">
        <v>128</v>
      </c>
      <c r="K75" s="132" t="s">
        <v>129</v>
      </c>
      <c r="L75" s="132" t="s">
        <v>130</v>
      </c>
      <c r="M75" s="132" t="s">
        <v>131</v>
      </c>
    </row>
    <row r="76" spans="1:13" x14ac:dyDescent="0.25">
      <c r="A76" s="37" t="s">
        <v>138</v>
      </c>
    </row>
    <row r="77" spans="1:13" x14ac:dyDescent="0.25">
      <c r="A77" s="34">
        <v>2019</v>
      </c>
      <c r="B77" s="39">
        <v>1996</v>
      </c>
      <c r="C77" s="39">
        <v>1931</v>
      </c>
      <c r="D77" s="39">
        <v>1773</v>
      </c>
      <c r="E77" s="39">
        <v>1580</v>
      </c>
      <c r="F77" s="39">
        <v>1666</v>
      </c>
      <c r="G77" s="39">
        <v>1880</v>
      </c>
      <c r="H77" s="39">
        <v>2037</v>
      </c>
      <c r="I77" s="39">
        <v>2030</v>
      </c>
      <c r="J77" s="39">
        <v>1863</v>
      </c>
      <c r="K77" s="39">
        <v>1682</v>
      </c>
      <c r="L77" s="39">
        <v>1808</v>
      </c>
      <c r="M77" s="39">
        <v>1957</v>
      </c>
    </row>
    <row r="78" spans="1:13" x14ac:dyDescent="0.25">
      <c r="A78" s="34">
        <v>2020</v>
      </c>
      <c r="B78" s="39">
        <v>1987</v>
      </c>
      <c r="C78" s="39">
        <v>1950</v>
      </c>
      <c r="D78" s="39">
        <v>1760</v>
      </c>
      <c r="E78" s="39">
        <v>1566</v>
      </c>
      <c r="F78" s="39">
        <v>1665</v>
      </c>
      <c r="G78" s="39">
        <v>1874</v>
      </c>
      <c r="H78" s="39">
        <v>2038</v>
      </c>
      <c r="I78" s="39">
        <v>2033</v>
      </c>
      <c r="J78" s="39">
        <v>1861</v>
      </c>
      <c r="K78" s="39">
        <v>1671</v>
      </c>
      <c r="L78" s="39">
        <v>1799</v>
      </c>
      <c r="M78" s="39">
        <v>1944</v>
      </c>
    </row>
    <row r="79" spans="1:13" x14ac:dyDescent="0.25">
      <c r="A79" s="34">
        <v>2021</v>
      </c>
      <c r="B79" s="39">
        <v>2004</v>
      </c>
      <c r="C79" s="39">
        <v>1943</v>
      </c>
      <c r="D79" s="39">
        <v>1771</v>
      </c>
      <c r="E79" s="39">
        <v>1576</v>
      </c>
      <c r="F79" s="39">
        <v>1680</v>
      </c>
      <c r="G79" s="39">
        <v>1889</v>
      </c>
      <c r="H79" s="39">
        <v>2056</v>
      </c>
      <c r="I79" s="39">
        <v>2051</v>
      </c>
      <c r="J79" s="39">
        <v>1873</v>
      </c>
      <c r="K79" s="39">
        <v>1682</v>
      </c>
      <c r="L79" s="39">
        <v>1806</v>
      </c>
      <c r="M79" s="39">
        <v>1957</v>
      </c>
    </row>
    <row r="80" spans="1:13" x14ac:dyDescent="0.25">
      <c r="A80" s="34">
        <v>2022</v>
      </c>
      <c r="B80" s="39">
        <v>2025</v>
      </c>
      <c r="C80" s="39">
        <v>1963</v>
      </c>
      <c r="D80" s="39">
        <v>1786</v>
      </c>
      <c r="E80" s="39">
        <v>1592</v>
      </c>
      <c r="F80" s="39">
        <v>1699</v>
      </c>
      <c r="G80" s="39">
        <v>1909</v>
      </c>
      <c r="H80" s="39">
        <v>2078</v>
      </c>
      <c r="I80" s="39">
        <v>2072</v>
      </c>
      <c r="J80" s="39">
        <v>1890</v>
      </c>
      <c r="K80" s="39">
        <v>1697</v>
      </c>
      <c r="L80" s="39">
        <v>1816</v>
      </c>
      <c r="M80" s="39">
        <v>1974</v>
      </c>
    </row>
    <row r="81" spans="1:13" x14ac:dyDescent="0.25">
      <c r="A81" s="34">
        <v>2023</v>
      </c>
      <c r="B81" s="39">
        <v>2040</v>
      </c>
      <c r="C81" s="39">
        <v>1978</v>
      </c>
      <c r="D81" s="39">
        <v>1796</v>
      </c>
      <c r="E81" s="39">
        <v>1601</v>
      </c>
      <c r="F81" s="39">
        <v>1714</v>
      </c>
      <c r="G81" s="39">
        <v>1924</v>
      </c>
      <c r="H81" s="39">
        <v>2095</v>
      </c>
      <c r="I81" s="39">
        <v>2089</v>
      </c>
      <c r="J81" s="39">
        <v>1902</v>
      </c>
      <c r="K81" s="39">
        <v>1706</v>
      </c>
      <c r="L81" s="39">
        <v>1822</v>
      </c>
      <c r="M81" s="39">
        <v>1985</v>
      </c>
    </row>
    <row r="82" spans="1:13" x14ac:dyDescent="0.25">
      <c r="A82" s="34">
        <v>2024</v>
      </c>
      <c r="B82" s="39">
        <v>2055</v>
      </c>
      <c r="C82" s="39">
        <v>2017</v>
      </c>
      <c r="D82" s="39">
        <v>1805</v>
      </c>
      <c r="E82" s="39">
        <v>1610</v>
      </c>
      <c r="F82" s="39">
        <v>1730</v>
      </c>
      <c r="G82" s="39">
        <v>1939</v>
      </c>
      <c r="H82" s="39">
        <v>2113</v>
      </c>
      <c r="I82" s="39">
        <v>2107</v>
      </c>
      <c r="J82" s="39">
        <v>1914</v>
      </c>
      <c r="K82" s="39">
        <v>1716</v>
      </c>
      <c r="L82" s="39">
        <v>1828</v>
      </c>
      <c r="M82" s="39">
        <v>1995</v>
      </c>
    </row>
    <row r="83" spans="1:13" x14ac:dyDescent="0.25">
      <c r="A83" s="34">
        <v>2025</v>
      </c>
      <c r="B83" s="39">
        <v>2071</v>
      </c>
      <c r="C83" s="39">
        <v>2009</v>
      </c>
      <c r="D83" s="39">
        <v>1816</v>
      </c>
      <c r="E83" s="39">
        <v>1620</v>
      </c>
      <c r="F83" s="39">
        <v>1745</v>
      </c>
      <c r="G83" s="39">
        <v>1954</v>
      </c>
      <c r="H83" s="39">
        <v>2130</v>
      </c>
      <c r="I83" s="39">
        <v>2124</v>
      </c>
      <c r="J83" s="39">
        <v>1926</v>
      </c>
      <c r="K83" s="39">
        <v>1726</v>
      </c>
      <c r="L83" s="39">
        <v>1834</v>
      </c>
      <c r="M83" s="39">
        <v>2007</v>
      </c>
    </row>
    <row r="84" spans="1:13" x14ac:dyDescent="0.25">
      <c r="A84" s="34">
        <v>2026</v>
      </c>
      <c r="B84" s="39">
        <v>2087</v>
      </c>
      <c r="C84" s="39">
        <v>2025</v>
      </c>
      <c r="D84" s="39">
        <v>1826</v>
      </c>
      <c r="E84" s="39">
        <v>1630</v>
      </c>
      <c r="F84" s="39">
        <v>1760</v>
      </c>
      <c r="G84" s="39">
        <v>1969</v>
      </c>
      <c r="H84" s="39">
        <v>2148</v>
      </c>
      <c r="I84" s="39">
        <v>2141</v>
      </c>
      <c r="J84" s="39">
        <v>1939</v>
      </c>
      <c r="K84" s="39">
        <v>1736</v>
      </c>
      <c r="L84" s="39">
        <v>1840</v>
      </c>
      <c r="M84" s="39">
        <v>2018</v>
      </c>
    </row>
    <row r="85" spans="1:13" x14ac:dyDescent="0.25">
      <c r="A85" s="34">
        <v>2027</v>
      </c>
      <c r="B85" s="39">
        <v>2103</v>
      </c>
      <c r="C85" s="39">
        <v>2042</v>
      </c>
      <c r="D85" s="39">
        <v>1837</v>
      </c>
      <c r="E85" s="39">
        <v>1640</v>
      </c>
      <c r="F85" s="39">
        <v>1775</v>
      </c>
      <c r="G85" s="39">
        <v>1983</v>
      </c>
      <c r="H85" s="39">
        <v>2166</v>
      </c>
      <c r="I85" s="39">
        <v>2159</v>
      </c>
      <c r="J85" s="39">
        <v>1952</v>
      </c>
      <c r="K85" s="39">
        <v>1746</v>
      </c>
      <c r="L85" s="39">
        <v>1846</v>
      </c>
      <c r="M85" s="39">
        <v>2030</v>
      </c>
    </row>
    <row r="86" spans="1:13" x14ac:dyDescent="0.25">
      <c r="A86" s="34">
        <v>2028</v>
      </c>
      <c r="B86" s="39">
        <v>2121</v>
      </c>
      <c r="C86" s="39">
        <v>2082</v>
      </c>
      <c r="D86" s="39">
        <v>1849</v>
      </c>
      <c r="E86" s="39">
        <v>1652</v>
      </c>
      <c r="F86" s="39">
        <v>1791</v>
      </c>
      <c r="G86" s="39">
        <v>2000</v>
      </c>
      <c r="H86" s="39">
        <v>2185</v>
      </c>
      <c r="I86" s="39">
        <v>2178</v>
      </c>
      <c r="J86" s="39">
        <v>1967</v>
      </c>
      <c r="K86" s="39">
        <v>1757</v>
      </c>
      <c r="L86" s="39">
        <v>1854</v>
      </c>
      <c r="M86" s="39">
        <v>2043</v>
      </c>
    </row>
    <row r="87" spans="1:13" x14ac:dyDescent="0.25">
      <c r="A87" s="37" t="s">
        <v>139</v>
      </c>
    </row>
    <row r="88" spans="1:13" x14ac:dyDescent="0.25">
      <c r="A88" s="34">
        <v>2019</v>
      </c>
      <c r="B88" s="39">
        <v>1996</v>
      </c>
      <c r="C88" s="39">
        <v>1931</v>
      </c>
      <c r="D88" s="39">
        <v>1773</v>
      </c>
      <c r="E88" s="39">
        <v>1580</v>
      </c>
      <c r="F88" s="39">
        <v>1650</v>
      </c>
      <c r="G88" s="39">
        <v>1864</v>
      </c>
      <c r="H88" s="39">
        <v>2021</v>
      </c>
      <c r="I88" s="39">
        <v>2014</v>
      </c>
      <c r="J88" s="39">
        <v>1847</v>
      </c>
      <c r="K88" s="39">
        <v>1682</v>
      </c>
      <c r="L88" s="39">
        <v>1808</v>
      </c>
      <c r="M88" s="39">
        <v>1957</v>
      </c>
    </row>
    <row r="89" spans="1:13" x14ac:dyDescent="0.25">
      <c r="A89" s="34">
        <v>2020</v>
      </c>
      <c r="B89" s="39">
        <v>1987</v>
      </c>
      <c r="C89" s="39">
        <v>1950</v>
      </c>
      <c r="D89" s="39">
        <v>1760</v>
      </c>
      <c r="E89" s="39">
        <v>1566</v>
      </c>
      <c r="F89" s="39">
        <v>1648</v>
      </c>
      <c r="G89" s="39">
        <v>1857</v>
      </c>
      <c r="H89" s="39">
        <v>2021</v>
      </c>
      <c r="I89" s="39">
        <v>2015</v>
      </c>
      <c r="J89" s="39">
        <v>1843</v>
      </c>
      <c r="K89" s="39">
        <v>1671</v>
      </c>
      <c r="L89" s="39">
        <v>1799</v>
      </c>
      <c r="M89" s="39">
        <v>1944</v>
      </c>
    </row>
    <row r="90" spans="1:13" x14ac:dyDescent="0.25">
      <c r="A90" s="34">
        <v>2021</v>
      </c>
      <c r="B90" s="39">
        <v>2004</v>
      </c>
      <c r="C90" s="39">
        <v>1943</v>
      </c>
      <c r="D90" s="39">
        <v>1771</v>
      </c>
      <c r="E90" s="39">
        <v>1576</v>
      </c>
      <c r="F90" s="39">
        <v>1661</v>
      </c>
      <c r="G90" s="39">
        <v>1870</v>
      </c>
      <c r="H90" s="39">
        <v>2037</v>
      </c>
      <c r="I90" s="39">
        <v>2032</v>
      </c>
      <c r="J90" s="39">
        <v>1854</v>
      </c>
      <c r="K90" s="39">
        <v>1682</v>
      </c>
      <c r="L90" s="39">
        <v>1806</v>
      </c>
      <c r="M90" s="39">
        <v>1957</v>
      </c>
    </row>
    <row r="91" spans="1:13" x14ac:dyDescent="0.25">
      <c r="A91" s="34">
        <v>2022</v>
      </c>
      <c r="B91" s="39">
        <v>2025</v>
      </c>
      <c r="C91" s="39">
        <v>1963</v>
      </c>
      <c r="D91" s="39">
        <v>1786</v>
      </c>
      <c r="E91" s="39">
        <v>1592</v>
      </c>
      <c r="F91" s="39">
        <v>1679</v>
      </c>
      <c r="G91" s="39">
        <v>1889</v>
      </c>
      <c r="H91" s="39">
        <v>2058</v>
      </c>
      <c r="I91" s="39">
        <v>2051</v>
      </c>
      <c r="J91" s="39">
        <v>1869</v>
      </c>
      <c r="K91" s="39">
        <v>1697</v>
      </c>
      <c r="L91" s="39">
        <v>1816</v>
      </c>
      <c r="M91" s="39">
        <v>1974</v>
      </c>
    </row>
    <row r="92" spans="1:13" x14ac:dyDescent="0.25">
      <c r="A92" s="34">
        <v>2023</v>
      </c>
      <c r="B92" s="39">
        <v>2040</v>
      </c>
      <c r="C92" s="39">
        <v>1978</v>
      </c>
      <c r="D92" s="39">
        <v>1796</v>
      </c>
      <c r="E92" s="39">
        <v>1601</v>
      </c>
      <c r="F92" s="39">
        <v>1693</v>
      </c>
      <c r="G92" s="39">
        <v>1902</v>
      </c>
      <c r="H92" s="39">
        <v>2073</v>
      </c>
      <c r="I92" s="39">
        <v>2067</v>
      </c>
      <c r="J92" s="39">
        <v>1880</v>
      </c>
      <c r="K92" s="39">
        <v>1706</v>
      </c>
      <c r="L92" s="39">
        <v>1822</v>
      </c>
      <c r="M92" s="39">
        <v>1985</v>
      </c>
    </row>
    <row r="93" spans="1:13" x14ac:dyDescent="0.25">
      <c r="A93" s="34">
        <v>2024</v>
      </c>
      <c r="B93" s="39">
        <v>2055</v>
      </c>
      <c r="C93" s="39">
        <v>2017</v>
      </c>
      <c r="D93" s="39">
        <v>1805</v>
      </c>
      <c r="E93" s="39">
        <v>1610</v>
      </c>
      <c r="F93" s="39">
        <v>1707</v>
      </c>
      <c r="G93" s="39">
        <v>1916</v>
      </c>
      <c r="H93" s="39">
        <v>2090</v>
      </c>
      <c r="I93" s="39">
        <v>2084</v>
      </c>
      <c r="J93" s="39">
        <v>1891</v>
      </c>
      <c r="K93" s="39">
        <v>1716</v>
      </c>
      <c r="L93" s="39">
        <v>1828</v>
      </c>
      <c r="M93" s="39">
        <v>1995</v>
      </c>
    </row>
    <row r="94" spans="1:13" x14ac:dyDescent="0.25">
      <c r="A94" s="34">
        <v>2025</v>
      </c>
      <c r="B94" s="39">
        <v>2071</v>
      </c>
      <c r="C94" s="39">
        <v>2009</v>
      </c>
      <c r="D94" s="39">
        <v>1816</v>
      </c>
      <c r="E94" s="39">
        <v>1620</v>
      </c>
      <c r="F94" s="39">
        <v>1721</v>
      </c>
      <c r="G94" s="39">
        <v>1930</v>
      </c>
      <c r="H94" s="39">
        <v>2106</v>
      </c>
      <c r="I94" s="39">
        <v>2100</v>
      </c>
      <c r="J94" s="39">
        <v>1902</v>
      </c>
      <c r="K94" s="39">
        <v>1726</v>
      </c>
      <c r="L94" s="39">
        <v>1834</v>
      </c>
      <c r="M94" s="39">
        <v>2007</v>
      </c>
    </row>
    <row r="95" spans="1:13" x14ac:dyDescent="0.25">
      <c r="A95" s="34">
        <v>2026</v>
      </c>
      <c r="B95" s="39">
        <v>2087</v>
      </c>
      <c r="C95" s="39">
        <v>2025</v>
      </c>
      <c r="D95" s="39">
        <v>1826</v>
      </c>
      <c r="E95" s="39">
        <v>1630</v>
      </c>
      <c r="F95" s="39">
        <v>1735</v>
      </c>
      <c r="G95" s="39">
        <v>1944</v>
      </c>
      <c r="H95" s="39">
        <v>2123</v>
      </c>
      <c r="I95" s="39">
        <v>2116</v>
      </c>
      <c r="J95" s="39">
        <v>1914</v>
      </c>
      <c r="K95" s="39">
        <v>1736</v>
      </c>
      <c r="L95" s="39">
        <v>1840</v>
      </c>
      <c r="M95" s="39">
        <v>2018</v>
      </c>
    </row>
    <row r="96" spans="1:13" x14ac:dyDescent="0.25">
      <c r="A96" s="34">
        <v>2027</v>
      </c>
      <c r="B96" s="39">
        <v>2103</v>
      </c>
      <c r="C96" s="39">
        <v>2042</v>
      </c>
      <c r="D96" s="39">
        <v>1837</v>
      </c>
      <c r="E96" s="39">
        <v>1640</v>
      </c>
      <c r="F96" s="39">
        <v>1749</v>
      </c>
      <c r="G96" s="39">
        <v>1957</v>
      </c>
      <c r="H96" s="39">
        <v>2140</v>
      </c>
      <c r="I96" s="39">
        <v>2133</v>
      </c>
      <c r="J96" s="39">
        <v>1926</v>
      </c>
      <c r="K96" s="39">
        <v>1746</v>
      </c>
      <c r="L96" s="39">
        <v>1846</v>
      </c>
      <c r="M96" s="39">
        <v>2030</v>
      </c>
    </row>
    <row r="97" spans="1:13" x14ac:dyDescent="0.25">
      <c r="A97" s="34">
        <v>2028</v>
      </c>
      <c r="B97" s="39">
        <v>2121</v>
      </c>
      <c r="C97" s="39">
        <v>2082</v>
      </c>
      <c r="D97" s="39">
        <v>1849</v>
      </c>
      <c r="E97" s="39">
        <v>1652</v>
      </c>
      <c r="F97" s="39">
        <v>1764</v>
      </c>
      <c r="G97" s="39">
        <v>1973</v>
      </c>
      <c r="H97" s="39">
        <v>2158</v>
      </c>
      <c r="I97" s="39">
        <v>2151</v>
      </c>
      <c r="J97" s="39">
        <v>1940</v>
      </c>
      <c r="K97" s="39">
        <v>1757</v>
      </c>
      <c r="L97" s="39">
        <v>1854</v>
      </c>
      <c r="M97" s="39">
        <v>2043</v>
      </c>
    </row>
    <row r="98" spans="1:13" x14ac:dyDescent="0.25">
      <c r="A98" s="37" t="s">
        <v>140</v>
      </c>
    </row>
    <row r="99" spans="1:13" x14ac:dyDescent="0.25">
      <c r="A99" s="34">
        <v>2019</v>
      </c>
      <c r="B99" s="39">
        <v>1817</v>
      </c>
      <c r="C99" s="39">
        <v>1752</v>
      </c>
      <c r="D99" s="39">
        <v>1594</v>
      </c>
      <c r="E99" s="39">
        <v>1401</v>
      </c>
      <c r="F99" s="39">
        <v>1458</v>
      </c>
      <c r="G99" s="39">
        <v>1672</v>
      </c>
      <c r="H99" s="39">
        <v>1829</v>
      </c>
      <c r="I99" s="39">
        <v>1822</v>
      </c>
      <c r="J99" s="39">
        <v>1655</v>
      </c>
      <c r="K99" s="39">
        <v>1513</v>
      </c>
      <c r="L99" s="39">
        <v>1639</v>
      </c>
      <c r="M99" s="39">
        <v>1788</v>
      </c>
    </row>
    <row r="100" spans="1:13" x14ac:dyDescent="0.25">
      <c r="A100" s="34">
        <v>2020</v>
      </c>
      <c r="B100" s="39">
        <v>1818</v>
      </c>
      <c r="C100" s="39">
        <v>1781</v>
      </c>
      <c r="D100" s="39">
        <v>1591</v>
      </c>
      <c r="E100" s="39">
        <v>1397</v>
      </c>
      <c r="F100" s="39">
        <v>1431</v>
      </c>
      <c r="G100" s="39">
        <v>1640</v>
      </c>
      <c r="H100" s="39">
        <v>1804</v>
      </c>
      <c r="I100" s="39">
        <v>1799</v>
      </c>
      <c r="J100" s="39">
        <v>1626</v>
      </c>
      <c r="K100" s="39">
        <v>1478</v>
      </c>
      <c r="L100" s="39">
        <v>1606</v>
      </c>
      <c r="M100" s="39">
        <v>1751</v>
      </c>
    </row>
    <row r="101" spans="1:13" x14ac:dyDescent="0.25">
      <c r="A101" s="34">
        <v>2021</v>
      </c>
      <c r="B101" s="39">
        <v>1811</v>
      </c>
      <c r="C101" s="39">
        <v>1750</v>
      </c>
      <c r="D101" s="39">
        <v>1578</v>
      </c>
      <c r="E101" s="39">
        <v>1383</v>
      </c>
      <c r="F101" s="39">
        <v>1421</v>
      </c>
      <c r="G101" s="39">
        <v>1630</v>
      </c>
      <c r="H101" s="39">
        <v>1797</v>
      </c>
      <c r="I101" s="39">
        <v>1792</v>
      </c>
      <c r="J101" s="39">
        <v>1614</v>
      </c>
      <c r="K101" s="39">
        <v>1468</v>
      </c>
      <c r="L101" s="39">
        <v>1592</v>
      </c>
      <c r="M101" s="39">
        <v>1743</v>
      </c>
    </row>
    <row r="102" spans="1:13" x14ac:dyDescent="0.25">
      <c r="A102" s="34">
        <v>2022</v>
      </c>
      <c r="B102" s="39">
        <v>1811</v>
      </c>
      <c r="C102" s="39">
        <v>1749</v>
      </c>
      <c r="D102" s="39">
        <v>1572</v>
      </c>
      <c r="E102" s="39">
        <v>1378</v>
      </c>
      <c r="F102" s="39">
        <v>1418</v>
      </c>
      <c r="G102" s="39">
        <v>1628</v>
      </c>
      <c r="H102" s="39">
        <v>1797</v>
      </c>
      <c r="I102" s="39">
        <v>1791</v>
      </c>
      <c r="J102" s="39">
        <v>1609</v>
      </c>
      <c r="K102" s="39">
        <v>1463</v>
      </c>
      <c r="L102" s="39">
        <v>1582</v>
      </c>
      <c r="M102" s="39">
        <v>1740</v>
      </c>
    </row>
    <row r="103" spans="1:13" x14ac:dyDescent="0.25">
      <c r="A103" s="34">
        <v>2023</v>
      </c>
      <c r="B103" s="39">
        <v>1806</v>
      </c>
      <c r="C103" s="39">
        <v>1744</v>
      </c>
      <c r="D103" s="39">
        <v>1562</v>
      </c>
      <c r="E103" s="39">
        <v>1367</v>
      </c>
      <c r="F103" s="39">
        <v>1413</v>
      </c>
      <c r="G103" s="39">
        <v>1623</v>
      </c>
      <c r="H103" s="39">
        <v>1794</v>
      </c>
      <c r="I103" s="39">
        <v>1788</v>
      </c>
      <c r="J103" s="39">
        <v>1601</v>
      </c>
      <c r="K103" s="39">
        <v>1455</v>
      </c>
      <c r="L103" s="39">
        <v>1571</v>
      </c>
      <c r="M103" s="39">
        <v>1734</v>
      </c>
    </row>
    <row r="104" spans="1:13" x14ac:dyDescent="0.25">
      <c r="A104" s="34">
        <v>2024</v>
      </c>
      <c r="B104" s="39">
        <v>1804</v>
      </c>
      <c r="C104" s="39">
        <v>1766</v>
      </c>
      <c r="D104" s="39">
        <v>1554</v>
      </c>
      <c r="E104" s="39">
        <v>1359</v>
      </c>
      <c r="F104" s="39">
        <v>1412</v>
      </c>
      <c r="G104" s="39">
        <v>1621</v>
      </c>
      <c r="H104" s="39">
        <v>1795</v>
      </c>
      <c r="I104" s="39">
        <v>1789</v>
      </c>
      <c r="J104" s="39">
        <v>1596</v>
      </c>
      <c r="K104" s="39">
        <v>1450</v>
      </c>
      <c r="L104" s="39">
        <v>1562</v>
      </c>
      <c r="M104" s="39">
        <v>1729</v>
      </c>
    </row>
    <row r="105" spans="1:13" x14ac:dyDescent="0.25">
      <c r="A105" s="34">
        <v>2025</v>
      </c>
      <c r="B105" s="39">
        <v>1805</v>
      </c>
      <c r="C105" s="39">
        <v>1743</v>
      </c>
      <c r="D105" s="39">
        <v>1550</v>
      </c>
      <c r="E105" s="39">
        <v>1354</v>
      </c>
      <c r="F105" s="39">
        <v>1412</v>
      </c>
      <c r="G105" s="39">
        <v>1621</v>
      </c>
      <c r="H105" s="39">
        <v>1797</v>
      </c>
      <c r="I105" s="39">
        <v>1791</v>
      </c>
      <c r="J105" s="39">
        <v>1593</v>
      </c>
      <c r="K105" s="39">
        <v>1447</v>
      </c>
      <c r="L105" s="39">
        <v>1555</v>
      </c>
      <c r="M105" s="39">
        <v>1728</v>
      </c>
    </row>
    <row r="106" spans="1:13" x14ac:dyDescent="0.25">
      <c r="A106" s="34">
        <v>2026</v>
      </c>
      <c r="B106" s="39">
        <v>1808</v>
      </c>
      <c r="C106" s="39">
        <v>1746</v>
      </c>
      <c r="D106" s="39">
        <v>1547</v>
      </c>
      <c r="E106" s="39">
        <v>1351</v>
      </c>
      <c r="F106" s="39">
        <v>1414</v>
      </c>
      <c r="G106" s="39">
        <v>1623</v>
      </c>
      <c r="H106" s="39">
        <v>1802</v>
      </c>
      <c r="I106" s="39">
        <v>1795</v>
      </c>
      <c r="J106" s="39">
        <v>1593</v>
      </c>
      <c r="K106" s="39">
        <v>1446</v>
      </c>
      <c r="L106" s="39">
        <v>1550</v>
      </c>
      <c r="M106" s="39">
        <v>1728</v>
      </c>
    </row>
    <row r="107" spans="1:13" x14ac:dyDescent="0.25">
      <c r="A107" s="34">
        <v>2027</v>
      </c>
      <c r="B107" s="39">
        <v>1813</v>
      </c>
      <c r="C107" s="39">
        <v>1752</v>
      </c>
      <c r="D107" s="39">
        <v>1547</v>
      </c>
      <c r="E107" s="39">
        <v>1350</v>
      </c>
      <c r="F107" s="39">
        <v>1419</v>
      </c>
      <c r="G107" s="39">
        <v>1627</v>
      </c>
      <c r="H107" s="39">
        <v>1810</v>
      </c>
      <c r="I107" s="39">
        <v>1802</v>
      </c>
      <c r="J107" s="39">
        <v>1595</v>
      </c>
      <c r="K107" s="39">
        <v>1446</v>
      </c>
      <c r="L107" s="39">
        <v>1546</v>
      </c>
      <c r="M107" s="39">
        <v>1730</v>
      </c>
    </row>
    <row r="108" spans="1:13" x14ac:dyDescent="0.25">
      <c r="A108" s="34">
        <v>2028</v>
      </c>
      <c r="B108" s="39">
        <v>1821</v>
      </c>
      <c r="C108" s="39">
        <v>1782</v>
      </c>
      <c r="D108" s="39">
        <v>1549</v>
      </c>
      <c r="E108" s="39">
        <v>1352</v>
      </c>
      <c r="F108" s="39">
        <v>1426</v>
      </c>
      <c r="G108" s="39">
        <v>1635</v>
      </c>
      <c r="H108" s="39">
        <v>1820</v>
      </c>
      <c r="I108" s="39">
        <v>1813</v>
      </c>
      <c r="J108" s="39">
        <v>1602</v>
      </c>
      <c r="K108" s="39">
        <v>1450</v>
      </c>
      <c r="L108" s="39">
        <v>1547</v>
      </c>
      <c r="M108" s="39">
        <v>1736</v>
      </c>
    </row>
    <row r="111" spans="1:13" x14ac:dyDescent="0.25">
      <c r="B111" s="132" t="s">
        <v>120</v>
      </c>
      <c r="C111" s="132" t="s">
        <v>121</v>
      </c>
      <c r="D111" s="132" t="s">
        <v>122</v>
      </c>
      <c r="E111" s="132" t="s">
        <v>123</v>
      </c>
      <c r="F111" s="132" t="s">
        <v>124</v>
      </c>
      <c r="G111" s="132" t="s">
        <v>125</v>
      </c>
      <c r="H111" s="132" t="s">
        <v>126</v>
      </c>
      <c r="I111" s="132" t="s">
        <v>127</v>
      </c>
      <c r="J111" s="132" t="s">
        <v>128</v>
      </c>
      <c r="K111" s="132" t="s">
        <v>129</v>
      </c>
      <c r="L111" s="132" t="s">
        <v>130</v>
      </c>
      <c r="M111" s="132" t="s">
        <v>131</v>
      </c>
    </row>
    <row r="112" spans="1:13" x14ac:dyDescent="0.25">
      <c r="A112" s="37" t="s">
        <v>141</v>
      </c>
    </row>
    <row r="113" spans="1:13" x14ac:dyDescent="0.25">
      <c r="A113" s="34">
        <v>2019</v>
      </c>
      <c r="B113" s="39">
        <v>10587</v>
      </c>
      <c r="C113" s="39">
        <v>10228</v>
      </c>
      <c r="D113" s="39">
        <v>9320</v>
      </c>
      <c r="E113" s="39">
        <v>8489</v>
      </c>
      <c r="F113" s="39">
        <v>10415</v>
      </c>
      <c r="G113" s="39">
        <v>12254</v>
      </c>
      <c r="H113" s="39">
        <v>13392</v>
      </c>
      <c r="I113" s="39">
        <v>12933</v>
      </c>
      <c r="J113" s="39">
        <v>11462</v>
      </c>
      <c r="K113" s="39">
        <v>8542</v>
      </c>
      <c r="L113" s="39">
        <v>9351</v>
      </c>
      <c r="M113" s="39">
        <v>10213</v>
      </c>
    </row>
    <row r="114" spans="1:13" x14ac:dyDescent="0.25">
      <c r="A114" s="34">
        <v>2020</v>
      </c>
      <c r="B114" s="39">
        <v>10645</v>
      </c>
      <c r="C114" s="39">
        <v>10370</v>
      </c>
      <c r="D114" s="39">
        <v>9335</v>
      </c>
      <c r="E114" s="39">
        <v>8498</v>
      </c>
      <c r="F114" s="39">
        <v>10534</v>
      </c>
      <c r="G114" s="39">
        <v>12357</v>
      </c>
      <c r="H114" s="39">
        <v>13506</v>
      </c>
      <c r="I114" s="39">
        <v>13030</v>
      </c>
      <c r="J114" s="39">
        <v>11584</v>
      </c>
      <c r="K114" s="39">
        <v>8551</v>
      </c>
      <c r="L114" s="39">
        <v>9356</v>
      </c>
      <c r="M114" s="39">
        <v>10254</v>
      </c>
    </row>
    <row r="115" spans="1:13" x14ac:dyDescent="0.25">
      <c r="A115" s="34">
        <v>2021</v>
      </c>
      <c r="B115" s="39">
        <v>10710</v>
      </c>
      <c r="C115" s="39">
        <v>10345</v>
      </c>
      <c r="D115" s="39">
        <v>9359</v>
      </c>
      <c r="E115" s="39">
        <v>8536</v>
      </c>
      <c r="F115" s="39">
        <v>10657</v>
      </c>
      <c r="G115" s="39">
        <v>12466</v>
      </c>
      <c r="H115" s="39">
        <v>13620</v>
      </c>
      <c r="I115" s="39">
        <v>13128</v>
      </c>
      <c r="J115" s="39">
        <v>11697</v>
      </c>
      <c r="K115" s="39">
        <v>8582</v>
      </c>
      <c r="L115" s="39">
        <v>9380</v>
      </c>
      <c r="M115" s="39">
        <v>10293</v>
      </c>
    </row>
    <row r="116" spans="1:13" x14ac:dyDescent="0.25">
      <c r="A116" s="34">
        <v>2022</v>
      </c>
      <c r="B116" s="39">
        <v>10786</v>
      </c>
      <c r="C116" s="39">
        <v>10420</v>
      </c>
      <c r="D116" s="39">
        <v>9400</v>
      </c>
      <c r="E116" s="39">
        <v>8601</v>
      </c>
      <c r="F116" s="39">
        <v>10792</v>
      </c>
      <c r="G116" s="39">
        <v>12584</v>
      </c>
      <c r="H116" s="39">
        <v>13740</v>
      </c>
      <c r="I116" s="39">
        <v>13226</v>
      </c>
      <c r="J116" s="39">
        <v>11815</v>
      </c>
      <c r="K116" s="39">
        <v>8635</v>
      </c>
      <c r="L116" s="39">
        <v>9422</v>
      </c>
      <c r="M116" s="39">
        <v>10339</v>
      </c>
    </row>
    <row r="117" spans="1:13" x14ac:dyDescent="0.25">
      <c r="A117" s="34">
        <v>2023</v>
      </c>
      <c r="B117" s="39">
        <v>10858</v>
      </c>
      <c r="C117" s="39">
        <v>10490</v>
      </c>
      <c r="D117" s="39">
        <v>9435</v>
      </c>
      <c r="E117" s="39">
        <v>8654</v>
      </c>
      <c r="F117" s="39">
        <v>10922</v>
      </c>
      <c r="G117" s="39">
        <v>12698</v>
      </c>
      <c r="H117" s="39">
        <v>13857</v>
      </c>
      <c r="I117" s="39">
        <v>13323</v>
      </c>
      <c r="J117" s="39">
        <v>11936</v>
      </c>
      <c r="K117" s="39">
        <v>8678</v>
      </c>
      <c r="L117" s="39">
        <v>9456</v>
      </c>
      <c r="M117" s="39">
        <v>10384</v>
      </c>
    </row>
    <row r="118" spans="1:13" x14ac:dyDescent="0.25">
      <c r="A118" s="34">
        <v>2024</v>
      </c>
      <c r="B118" s="39">
        <v>10932</v>
      </c>
      <c r="C118" s="39">
        <v>10649</v>
      </c>
      <c r="D118" s="39">
        <v>9473</v>
      </c>
      <c r="E118" s="39">
        <v>8709</v>
      </c>
      <c r="F118" s="39">
        <v>11049</v>
      </c>
      <c r="G118" s="39">
        <v>12813</v>
      </c>
      <c r="H118" s="39">
        <v>13975</v>
      </c>
      <c r="I118" s="39">
        <v>13421</v>
      </c>
      <c r="J118" s="39">
        <v>12053</v>
      </c>
      <c r="K118" s="39">
        <v>8724</v>
      </c>
      <c r="L118" s="39">
        <v>9492</v>
      </c>
      <c r="M118" s="39">
        <v>10429</v>
      </c>
    </row>
    <row r="119" spans="1:13" x14ac:dyDescent="0.25">
      <c r="A119" s="34">
        <v>2025</v>
      </c>
      <c r="B119" s="39">
        <v>11003</v>
      </c>
      <c r="C119" s="39">
        <v>10632</v>
      </c>
      <c r="D119" s="39">
        <v>9509</v>
      </c>
      <c r="E119" s="39">
        <v>8760</v>
      </c>
      <c r="F119" s="39">
        <v>11173</v>
      </c>
      <c r="G119" s="39">
        <v>12925</v>
      </c>
      <c r="H119" s="39">
        <v>14092</v>
      </c>
      <c r="I119" s="39">
        <v>13518</v>
      </c>
      <c r="J119" s="39">
        <v>12171</v>
      </c>
      <c r="K119" s="39">
        <v>8766</v>
      </c>
      <c r="L119" s="39">
        <v>9524</v>
      </c>
      <c r="M119" s="39">
        <v>10473</v>
      </c>
    </row>
    <row r="120" spans="1:13" x14ac:dyDescent="0.25">
      <c r="A120" s="34">
        <v>2026</v>
      </c>
      <c r="B120" s="39">
        <v>11074</v>
      </c>
      <c r="C120" s="39">
        <v>10702</v>
      </c>
      <c r="D120" s="39">
        <v>9544</v>
      </c>
      <c r="E120" s="39">
        <v>8811</v>
      </c>
      <c r="F120" s="39">
        <v>11300</v>
      </c>
      <c r="G120" s="39">
        <v>13037</v>
      </c>
      <c r="H120" s="39">
        <v>14209</v>
      </c>
      <c r="I120" s="39">
        <v>13615</v>
      </c>
      <c r="J120" s="39">
        <v>12286</v>
      </c>
      <c r="K120" s="39">
        <v>8808</v>
      </c>
      <c r="L120" s="39">
        <v>9557</v>
      </c>
      <c r="M120" s="39">
        <v>10517</v>
      </c>
    </row>
    <row r="121" spans="1:13" x14ac:dyDescent="0.25">
      <c r="A121" s="34">
        <v>2027</v>
      </c>
      <c r="B121" s="39">
        <v>11145</v>
      </c>
      <c r="C121" s="39">
        <v>10775</v>
      </c>
      <c r="D121" s="39">
        <v>9582</v>
      </c>
      <c r="E121" s="39">
        <v>8865</v>
      </c>
      <c r="F121" s="39">
        <v>11431</v>
      </c>
      <c r="G121" s="39">
        <v>13154</v>
      </c>
      <c r="H121" s="39">
        <v>14327</v>
      </c>
      <c r="I121" s="39">
        <v>13713</v>
      </c>
      <c r="J121" s="39">
        <v>12401</v>
      </c>
      <c r="K121" s="39">
        <v>8852</v>
      </c>
      <c r="L121" s="39">
        <v>9592</v>
      </c>
      <c r="M121" s="39">
        <v>10562</v>
      </c>
    </row>
    <row r="122" spans="1:13" x14ac:dyDescent="0.25">
      <c r="A122" s="34">
        <v>2028</v>
      </c>
      <c r="B122" s="39">
        <v>11220</v>
      </c>
      <c r="C122" s="39">
        <v>10937</v>
      </c>
      <c r="D122" s="39">
        <v>9625</v>
      </c>
      <c r="E122" s="39">
        <v>8928</v>
      </c>
      <c r="F122" s="39">
        <v>11568</v>
      </c>
      <c r="G122" s="39">
        <v>13269</v>
      </c>
      <c r="H122" s="39">
        <v>14447</v>
      </c>
      <c r="I122" s="39">
        <v>13814</v>
      </c>
      <c r="J122" s="39">
        <v>12519</v>
      </c>
      <c r="K122" s="39">
        <v>8904</v>
      </c>
      <c r="L122" s="39">
        <v>9632</v>
      </c>
      <c r="M122" s="39">
        <v>10609</v>
      </c>
    </row>
    <row r="123" spans="1:13" x14ac:dyDescent="0.25">
      <c r="A123" s="37" t="s">
        <v>142</v>
      </c>
    </row>
    <row r="124" spans="1:13" x14ac:dyDescent="0.25">
      <c r="A124" s="34">
        <v>2019</v>
      </c>
      <c r="B124" s="39">
        <v>10587</v>
      </c>
      <c r="C124" s="39">
        <v>10228</v>
      </c>
      <c r="D124" s="39">
        <v>9320</v>
      </c>
      <c r="E124" s="39">
        <v>8489</v>
      </c>
      <c r="F124" s="39">
        <v>10079</v>
      </c>
      <c r="G124" s="39">
        <v>11914</v>
      </c>
      <c r="H124" s="39">
        <v>13047</v>
      </c>
      <c r="I124" s="39">
        <v>12583</v>
      </c>
      <c r="J124" s="39">
        <v>11108</v>
      </c>
      <c r="K124" s="39">
        <v>8542</v>
      </c>
      <c r="L124" s="39">
        <v>9351</v>
      </c>
      <c r="M124" s="39">
        <v>10213</v>
      </c>
    </row>
    <row r="125" spans="1:13" x14ac:dyDescent="0.25">
      <c r="A125" s="34">
        <v>2020</v>
      </c>
      <c r="B125" s="39">
        <v>10645</v>
      </c>
      <c r="C125" s="39">
        <v>10370</v>
      </c>
      <c r="D125" s="39">
        <v>9335</v>
      </c>
      <c r="E125" s="39">
        <v>8498</v>
      </c>
      <c r="F125" s="39">
        <v>10148</v>
      </c>
      <c r="G125" s="39">
        <v>11968</v>
      </c>
      <c r="H125" s="39">
        <v>13114</v>
      </c>
      <c r="I125" s="39">
        <v>12635</v>
      </c>
      <c r="J125" s="39">
        <v>11186</v>
      </c>
      <c r="K125" s="39">
        <v>8551</v>
      </c>
      <c r="L125" s="39">
        <v>9356</v>
      </c>
      <c r="M125" s="39">
        <v>10254</v>
      </c>
    </row>
    <row r="126" spans="1:13" x14ac:dyDescent="0.25">
      <c r="A126" s="34">
        <v>2021</v>
      </c>
      <c r="B126" s="39">
        <v>10710</v>
      </c>
      <c r="C126" s="39">
        <v>10345</v>
      </c>
      <c r="D126" s="39">
        <v>9359</v>
      </c>
      <c r="E126" s="39">
        <v>8536</v>
      </c>
      <c r="F126" s="39">
        <v>10238</v>
      </c>
      <c r="G126" s="39">
        <v>12045</v>
      </c>
      <c r="H126" s="39">
        <v>13197</v>
      </c>
      <c r="I126" s="39">
        <v>12703</v>
      </c>
      <c r="J126" s="39">
        <v>11270</v>
      </c>
      <c r="K126" s="39">
        <v>8582</v>
      </c>
      <c r="L126" s="39">
        <v>9380</v>
      </c>
      <c r="M126" s="39">
        <v>10293</v>
      </c>
    </row>
    <row r="127" spans="1:13" x14ac:dyDescent="0.25">
      <c r="A127" s="34">
        <v>2022</v>
      </c>
      <c r="B127" s="39">
        <v>10786</v>
      </c>
      <c r="C127" s="39">
        <v>10420</v>
      </c>
      <c r="D127" s="39">
        <v>9400</v>
      </c>
      <c r="E127" s="39">
        <v>8601</v>
      </c>
      <c r="F127" s="39">
        <v>10349</v>
      </c>
      <c r="G127" s="39">
        <v>12139</v>
      </c>
      <c r="H127" s="39">
        <v>13293</v>
      </c>
      <c r="I127" s="39">
        <v>12778</v>
      </c>
      <c r="J127" s="39">
        <v>11365</v>
      </c>
      <c r="K127" s="39">
        <v>8635</v>
      </c>
      <c r="L127" s="39">
        <v>9422</v>
      </c>
      <c r="M127" s="39">
        <v>10339</v>
      </c>
    </row>
    <row r="128" spans="1:13" x14ac:dyDescent="0.25">
      <c r="A128" s="34">
        <v>2023</v>
      </c>
      <c r="B128" s="39">
        <v>10858</v>
      </c>
      <c r="C128" s="39">
        <v>10490</v>
      </c>
      <c r="D128" s="39">
        <v>9435</v>
      </c>
      <c r="E128" s="39">
        <v>8654</v>
      </c>
      <c r="F128" s="39">
        <v>10457</v>
      </c>
      <c r="G128" s="39">
        <v>12232</v>
      </c>
      <c r="H128" s="39">
        <v>13389</v>
      </c>
      <c r="I128" s="39">
        <v>12853</v>
      </c>
      <c r="J128" s="39">
        <v>11464</v>
      </c>
      <c r="K128" s="39">
        <v>8678</v>
      </c>
      <c r="L128" s="39">
        <v>9456</v>
      </c>
      <c r="M128" s="39">
        <v>10384</v>
      </c>
    </row>
    <row r="129" spans="1:13" x14ac:dyDescent="0.25">
      <c r="A129" s="34">
        <v>2024</v>
      </c>
      <c r="B129" s="39">
        <v>10932</v>
      </c>
      <c r="C129" s="39">
        <v>10649</v>
      </c>
      <c r="D129" s="39">
        <v>9473</v>
      </c>
      <c r="E129" s="39">
        <v>8709</v>
      </c>
      <c r="F129" s="39">
        <v>10565</v>
      </c>
      <c r="G129" s="39">
        <v>12328</v>
      </c>
      <c r="H129" s="39">
        <v>13489</v>
      </c>
      <c r="I129" s="39">
        <v>12934</v>
      </c>
      <c r="J129" s="39">
        <v>11565</v>
      </c>
      <c r="K129" s="39">
        <v>8724</v>
      </c>
      <c r="L129" s="39">
        <v>9492</v>
      </c>
      <c r="M129" s="39">
        <v>10429</v>
      </c>
    </row>
    <row r="130" spans="1:13" x14ac:dyDescent="0.25">
      <c r="A130" s="34">
        <v>2025</v>
      </c>
      <c r="B130" s="39">
        <v>11003</v>
      </c>
      <c r="C130" s="39">
        <v>10632</v>
      </c>
      <c r="D130" s="39">
        <v>9509</v>
      </c>
      <c r="E130" s="39">
        <v>8760</v>
      </c>
      <c r="F130" s="39">
        <v>10679</v>
      </c>
      <c r="G130" s="39">
        <v>12430</v>
      </c>
      <c r="H130" s="39">
        <v>13597</v>
      </c>
      <c r="I130" s="39">
        <v>13022</v>
      </c>
      <c r="J130" s="39">
        <v>11674</v>
      </c>
      <c r="K130" s="39">
        <v>8766</v>
      </c>
      <c r="L130" s="39">
        <v>9524</v>
      </c>
      <c r="M130" s="39">
        <v>10473</v>
      </c>
    </row>
    <row r="131" spans="1:13" x14ac:dyDescent="0.25">
      <c r="A131" s="34">
        <v>2026</v>
      </c>
      <c r="B131" s="39">
        <v>11074</v>
      </c>
      <c r="C131" s="39">
        <v>10702</v>
      </c>
      <c r="D131" s="39">
        <v>9544</v>
      </c>
      <c r="E131" s="39">
        <v>8811</v>
      </c>
      <c r="F131" s="39">
        <v>10799</v>
      </c>
      <c r="G131" s="39">
        <v>12536</v>
      </c>
      <c r="H131" s="39">
        <v>13708</v>
      </c>
      <c r="I131" s="39">
        <v>13113</v>
      </c>
      <c r="J131" s="39">
        <v>11784</v>
      </c>
      <c r="K131" s="39">
        <v>8808</v>
      </c>
      <c r="L131" s="39">
        <v>9557</v>
      </c>
      <c r="M131" s="39">
        <v>10517</v>
      </c>
    </row>
    <row r="132" spans="1:13" x14ac:dyDescent="0.25">
      <c r="A132" s="34">
        <v>2027</v>
      </c>
      <c r="B132" s="39">
        <v>11145</v>
      </c>
      <c r="C132" s="39">
        <v>10775</v>
      </c>
      <c r="D132" s="39">
        <v>9582</v>
      </c>
      <c r="E132" s="39">
        <v>8865</v>
      </c>
      <c r="F132" s="39">
        <v>10926</v>
      </c>
      <c r="G132" s="39">
        <v>12649</v>
      </c>
      <c r="H132" s="39">
        <v>13821</v>
      </c>
      <c r="I132" s="39">
        <v>13207</v>
      </c>
      <c r="J132" s="39">
        <v>11895</v>
      </c>
      <c r="K132" s="39">
        <v>8852</v>
      </c>
      <c r="L132" s="39">
        <v>9592</v>
      </c>
      <c r="M132" s="39">
        <v>10562</v>
      </c>
    </row>
    <row r="133" spans="1:13" x14ac:dyDescent="0.25">
      <c r="A133" s="34">
        <v>2028</v>
      </c>
      <c r="B133" s="39">
        <v>11220</v>
      </c>
      <c r="C133" s="39">
        <v>10937</v>
      </c>
      <c r="D133" s="39">
        <v>9625</v>
      </c>
      <c r="E133" s="39">
        <v>8928</v>
      </c>
      <c r="F133" s="39">
        <v>11059</v>
      </c>
      <c r="G133" s="39">
        <v>12760</v>
      </c>
      <c r="H133" s="39">
        <v>13938</v>
      </c>
      <c r="I133" s="39">
        <v>13305</v>
      </c>
      <c r="J133" s="39">
        <v>12010</v>
      </c>
      <c r="K133" s="39">
        <v>8904</v>
      </c>
      <c r="L133" s="39">
        <v>9632</v>
      </c>
      <c r="M133" s="39">
        <v>10609</v>
      </c>
    </row>
    <row r="134" spans="1:13" x14ac:dyDescent="0.25">
      <c r="A134" s="37" t="s">
        <v>143</v>
      </c>
    </row>
    <row r="135" spans="1:13" x14ac:dyDescent="0.25">
      <c r="A135" s="34">
        <v>2019</v>
      </c>
      <c r="B135" s="39">
        <v>9085</v>
      </c>
      <c r="C135" s="39">
        <v>8726</v>
      </c>
      <c r="D135" s="39">
        <v>7818</v>
      </c>
      <c r="E135" s="39">
        <v>6987</v>
      </c>
      <c r="F135" s="39">
        <v>8506</v>
      </c>
      <c r="G135" s="39">
        <v>10341</v>
      </c>
      <c r="H135" s="39">
        <v>11474</v>
      </c>
      <c r="I135" s="39">
        <v>11010</v>
      </c>
      <c r="J135" s="39">
        <v>9535</v>
      </c>
      <c r="K135" s="39">
        <v>7063</v>
      </c>
      <c r="L135" s="39">
        <v>7872</v>
      </c>
      <c r="M135" s="39">
        <v>8734</v>
      </c>
    </row>
    <row r="136" spans="1:13" x14ac:dyDescent="0.25">
      <c r="A136" s="34">
        <v>2020</v>
      </c>
      <c r="B136" s="39">
        <v>9166</v>
      </c>
      <c r="C136" s="39">
        <v>8891</v>
      </c>
      <c r="D136" s="39">
        <v>7856</v>
      </c>
      <c r="E136" s="39">
        <v>7019</v>
      </c>
      <c r="F136" s="39">
        <v>8320</v>
      </c>
      <c r="G136" s="39">
        <v>10140</v>
      </c>
      <c r="H136" s="39">
        <v>11286</v>
      </c>
      <c r="I136" s="39">
        <v>10807</v>
      </c>
      <c r="J136" s="39">
        <v>9358</v>
      </c>
      <c r="K136" s="39">
        <v>6830</v>
      </c>
      <c r="L136" s="39">
        <v>7635</v>
      </c>
      <c r="M136" s="39">
        <v>8533</v>
      </c>
    </row>
    <row r="137" spans="1:13" x14ac:dyDescent="0.25">
      <c r="A137" s="34">
        <v>2021</v>
      </c>
      <c r="B137" s="39">
        <v>8989</v>
      </c>
      <c r="C137" s="39">
        <v>8624</v>
      </c>
      <c r="D137" s="39">
        <v>7638</v>
      </c>
      <c r="E137" s="39">
        <v>6815</v>
      </c>
      <c r="F137" s="39">
        <v>8179</v>
      </c>
      <c r="G137" s="39">
        <v>9986</v>
      </c>
      <c r="H137" s="39">
        <v>11138</v>
      </c>
      <c r="I137" s="39">
        <v>10644</v>
      </c>
      <c r="J137" s="39">
        <v>9211</v>
      </c>
      <c r="K137" s="39">
        <v>6641</v>
      </c>
      <c r="L137" s="39">
        <v>7439</v>
      </c>
      <c r="M137" s="39">
        <v>8352</v>
      </c>
    </row>
    <row r="138" spans="1:13" x14ac:dyDescent="0.25">
      <c r="A138" s="34">
        <v>2022</v>
      </c>
      <c r="B138" s="39">
        <v>8845</v>
      </c>
      <c r="C138" s="39">
        <v>8479</v>
      </c>
      <c r="D138" s="39">
        <v>7459</v>
      </c>
      <c r="E138" s="39">
        <v>6660</v>
      </c>
      <c r="F138" s="39">
        <v>8080</v>
      </c>
      <c r="G138" s="39">
        <v>9871</v>
      </c>
      <c r="H138" s="39">
        <v>11025</v>
      </c>
      <c r="I138" s="39">
        <v>10509</v>
      </c>
      <c r="J138" s="39">
        <v>9096</v>
      </c>
      <c r="K138" s="39">
        <v>6495</v>
      </c>
      <c r="L138" s="39">
        <v>7282</v>
      </c>
      <c r="M138" s="39">
        <v>8199</v>
      </c>
    </row>
    <row r="139" spans="1:13" x14ac:dyDescent="0.25">
      <c r="A139" s="34">
        <v>2023</v>
      </c>
      <c r="B139" s="39">
        <v>8718</v>
      </c>
      <c r="C139" s="39">
        <v>8350</v>
      </c>
      <c r="D139" s="39">
        <v>7295</v>
      </c>
      <c r="E139" s="39">
        <v>6514</v>
      </c>
      <c r="F139" s="39">
        <v>8001</v>
      </c>
      <c r="G139" s="39">
        <v>9775</v>
      </c>
      <c r="H139" s="39">
        <v>10932</v>
      </c>
      <c r="I139" s="39">
        <v>10396</v>
      </c>
      <c r="J139" s="39">
        <v>9007</v>
      </c>
      <c r="K139" s="39">
        <v>6359</v>
      </c>
      <c r="L139" s="39">
        <v>7137</v>
      </c>
      <c r="M139" s="39">
        <v>8065</v>
      </c>
    </row>
    <row r="140" spans="1:13" x14ac:dyDescent="0.25">
      <c r="A140" s="34">
        <v>2024</v>
      </c>
      <c r="B140" s="39">
        <v>8613</v>
      </c>
      <c r="C140" s="39">
        <v>8330</v>
      </c>
      <c r="D140" s="39">
        <v>7154</v>
      </c>
      <c r="E140" s="39">
        <v>6390</v>
      </c>
      <c r="F140" s="39">
        <v>7942</v>
      </c>
      <c r="G140" s="39">
        <v>9705</v>
      </c>
      <c r="H140" s="39">
        <v>10867</v>
      </c>
      <c r="I140" s="39">
        <v>10311</v>
      </c>
      <c r="J140" s="39">
        <v>8943</v>
      </c>
      <c r="K140" s="39">
        <v>6248</v>
      </c>
      <c r="L140" s="39">
        <v>7016</v>
      </c>
      <c r="M140" s="39">
        <v>7953</v>
      </c>
    </row>
    <row r="141" spans="1:13" x14ac:dyDescent="0.25">
      <c r="A141" s="34">
        <v>2025</v>
      </c>
      <c r="B141" s="39">
        <v>8527</v>
      </c>
      <c r="C141" s="39">
        <v>8156</v>
      </c>
      <c r="D141" s="39">
        <v>7033</v>
      </c>
      <c r="E141" s="39">
        <v>6284</v>
      </c>
      <c r="F141" s="39">
        <v>7913</v>
      </c>
      <c r="G141" s="39">
        <v>9664</v>
      </c>
      <c r="H141" s="39">
        <v>10831</v>
      </c>
      <c r="I141" s="39">
        <v>10256</v>
      </c>
      <c r="J141" s="39">
        <v>8908</v>
      </c>
      <c r="K141" s="39">
        <v>6153</v>
      </c>
      <c r="L141" s="39">
        <v>6911</v>
      </c>
      <c r="M141" s="39">
        <v>7860</v>
      </c>
    </row>
    <row r="142" spans="1:13" x14ac:dyDescent="0.25">
      <c r="A142" s="34">
        <v>2026</v>
      </c>
      <c r="B142" s="39">
        <v>8461</v>
      </c>
      <c r="C142" s="39">
        <v>8089</v>
      </c>
      <c r="D142" s="39">
        <v>6931</v>
      </c>
      <c r="E142" s="39">
        <v>6198</v>
      </c>
      <c r="F142" s="39">
        <v>7912</v>
      </c>
      <c r="G142" s="39">
        <v>9648</v>
      </c>
      <c r="H142" s="39">
        <v>10820</v>
      </c>
      <c r="I142" s="39">
        <v>10225</v>
      </c>
      <c r="J142" s="39">
        <v>8896</v>
      </c>
      <c r="K142" s="39">
        <v>6080</v>
      </c>
      <c r="L142" s="39">
        <v>6829</v>
      </c>
      <c r="M142" s="39">
        <v>7789</v>
      </c>
    </row>
    <row r="143" spans="1:13" x14ac:dyDescent="0.25">
      <c r="A143" s="34">
        <v>2027</v>
      </c>
      <c r="B143" s="39">
        <v>8417</v>
      </c>
      <c r="C143" s="39">
        <v>8047</v>
      </c>
      <c r="D143" s="39">
        <v>6854</v>
      </c>
      <c r="E143" s="39">
        <v>6137</v>
      </c>
      <c r="F143" s="39">
        <v>7936</v>
      </c>
      <c r="G143" s="39">
        <v>9659</v>
      </c>
      <c r="H143" s="39">
        <v>10832</v>
      </c>
      <c r="I143" s="39">
        <v>10217</v>
      </c>
      <c r="J143" s="39">
        <v>8905</v>
      </c>
      <c r="K143" s="39">
        <v>6027</v>
      </c>
      <c r="L143" s="39">
        <v>6767</v>
      </c>
      <c r="M143" s="39">
        <v>7737</v>
      </c>
    </row>
    <row r="144" spans="1:13" x14ac:dyDescent="0.25">
      <c r="A144" s="34">
        <v>2028</v>
      </c>
      <c r="B144" s="39">
        <v>8395</v>
      </c>
      <c r="C144" s="39">
        <v>8112</v>
      </c>
      <c r="D144" s="39">
        <v>6800</v>
      </c>
      <c r="E144" s="39">
        <v>6103</v>
      </c>
      <c r="F144" s="39">
        <v>7986</v>
      </c>
      <c r="G144" s="39">
        <v>9687</v>
      </c>
      <c r="H144" s="39">
        <v>10865</v>
      </c>
      <c r="I144" s="39">
        <v>10232</v>
      </c>
      <c r="J144" s="39">
        <v>8937</v>
      </c>
      <c r="K144" s="39">
        <v>6000</v>
      </c>
      <c r="L144" s="39">
        <v>6728</v>
      </c>
      <c r="M144" s="39">
        <v>7705</v>
      </c>
    </row>
    <row r="147" spans="1:13" x14ac:dyDescent="0.25">
      <c r="B147" s="132" t="s">
        <v>120</v>
      </c>
      <c r="C147" s="132" t="s">
        <v>121</v>
      </c>
      <c r="D147" s="132" t="s">
        <v>122</v>
      </c>
      <c r="E147" s="132" t="s">
        <v>123</v>
      </c>
      <c r="F147" s="132" t="s">
        <v>124</v>
      </c>
      <c r="G147" s="132" t="s">
        <v>125</v>
      </c>
      <c r="H147" s="132" t="s">
        <v>126</v>
      </c>
      <c r="I147" s="132" t="s">
        <v>127</v>
      </c>
      <c r="J147" s="132" t="s">
        <v>128</v>
      </c>
      <c r="K147" s="132" t="s">
        <v>129</v>
      </c>
      <c r="L147" s="132" t="s">
        <v>130</v>
      </c>
      <c r="M147" s="132" t="s">
        <v>131</v>
      </c>
    </row>
    <row r="148" spans="1:13" x14ac:dyDescent="0.25">
      <c r="A148" s="37" t="s">
        <v>144</v>
      </c>
    </row>
    <row r="149" spans="1:13" x14ac:dyDescent="0.25">
      <c r="A149" s="34">
        <v>2019</v>
      </c>
      <c r="B149" s="39">
        <v>1998</v>
      </c>
      <c r="C149" s="39">
        <v>1943</v>
      </c>
      <c r="D149" s="39">
        <v>1774</v>
      </c>
      <c r="E149" s="39">
        <v>1605</v>
      </c>
      <c r="F149" s="39">
        <v>1873</v>
      </c>
      <c r="G149" s="39">
        <v>2232</v>
      </c>
      <c r="H149" s="39">
        <v>2355</v>
      </c>
      <c r="I149" s="39">
        <v>2206</v>
      </c>
      <c r="J149" s="39">
        <v>2010</v>
      </c>
      <c r="K149" s="39">
        <v>1628</v>
      </c>
      <c r="L149" s="39">
        <v>1800</v>
      </c>
      <c r="M149" s="39">
        <v>1965</v>
      </c>
    </row>
    <row r="150" spans="1:13" x14ac:dyDescent="0.25">
      <c r="A150" s="34">
        <v>2020</v>
      </c>
      <c r="B150" s="39">
        <v>2003</v>
      </c>
      <c r="C150" s="39">
        <v>1963</v>
      </c>
      <c r="D150" s="39">
        <v>1772</v>
      </c>
      <c r="E150" s="39">
        <v>1602</v>
      </c>
      <c r="F150" s="39">
        <v>1887</v>
      </c>
      <c r="G150" s="39">
        <v>2239</v>
      </c>
      <c r="H150" s="39">
        <v>2365</v>
      </c>
      <c r="I150" s="39">
        <v>2207</v>
      </c>
      <c r="J150" s="39">
        <v>2009</v>
      </c>
      <c r="K150" s="39">
        <v>1625</v>
      </c>
      <c r="L150" s="39">
        <v>1798</v>
      </c>
      <c r="M150" s="39">
        <v>1963</v>
      </c>
    </row>
    <row r="151" spans="1:13" x14ac:dyDescent="0.25">
      <c r="A151" s="34">
        <v>2021</v>
      </c>
      <c r="B151" s="39">
        <v>2007</v>
      </c>
      <c r="C151" s="39">
        <v>1952</v>
      </c>
      <c r="D151" s="39">
        <v>1773</v>
      </c>
      <c r="E151" s="39">
        <v>1605</v>
      </c>
      <c r="F151" s="39">
        <v>1900</v>
      </c>
      <c r="G151" s="39">
        <v>2251</v>
      </c>
      <c r="H151" s="39">
        <v>2378</v>
      </c>
      <c r="I151" s="39">
        <v>2211</v>
      </c>
      <c r="J151" s="39">
        <v>2009</v>
      </c>
      <c r="K151" s="39">
        <v>1628</v>
      </c>
      <c r="L151" s="39">
        <v>1798</v>
      </c>
      <c r="M151" s="39">
        <v>1963</v>
      </c>
    </row>
    <row r="152" spans="1:13" x14ac:dyDescent="0.25">
      <c r="A152" s="34">
        <v>2022</v>
      </c>
      <c r="B152" s="39">
        <v>2011</v>
      </c>
      <c r="C152" s="39">
        <v>1958</v>
      </c>
      <c r="D152" s="39">
        <v>1775</v>
      </c>
      <c r="E152" s="39">
        <v>1611</v>
      </c>
      <c r="F152" s="39">
        <v>1916</v>
      </c>
      <c r="G152" s="39">
        <v>2266</v>
      </c>
      <c r="H152" s="39">
        <v>2393</v>
      </c>
      <c r="I152" s="39">
        <v>2216</v>
      </c>
      <c r="J152" s="39">
        <v>2010</v>
      </c>
      <c r="K152" s="39">
        <v>1633</v>
      </c>
      <c r="L152" s="39">
        <v>1799</v>
      </c>
      <c r="M152" s="39">
        <v>1964</v>
      </c>
    </row>
    <row r="153" spans="1:13" x14ac:dyDescent="0.25">
      <c r="A153" s="34">
        <v>2023</v>
      </c>
      <c r="B153" s="39">
        <v>2016</v>
      </c>
      <c r="C153" s="39">
        <v>1964</v>
      </c>
      <c r="D153" s="39">
        <v>1777</v>
      </c>
      <c r="E153" s="39">
        <v>1616</v>
      </c>
      <c r="F153" s="39">
        <v>1933</v>
      </c>
      <c r="G153" s="39">
        <v>2280</v>
      </c>
      <c r="H153" s="39">
        <v>2407</v>
      </c>
      <c r="I153" s="39">
        <v>2221</v>
      </c>
      <c r="J153" s="39">
        <v>2011</v>
      </c>
      <c r="K153" s="39">
        <v>1636</v>
      </c>
      <c r="L153" s="39">
        <v>1799</v>
      </c>
      <c r="M153" s="39">
        <v>1964</v>
      </c>
    </row>
    <row r="154" spans="1:13" x14ac:dyDescent="0.25">
      <c r="A154" s="34">
        <v>2024</v>
      </c>
      <c r="B154" s="39">
        <v>2020</v>
      </c>
      <c r="C154" s="39">
        <v>1985</v>
      </c>
      <c r="D154" s="39">
        <v>1780</v>
      </c>
      <c r="E154" s="39">
        <v>1621</v>
      </c>
      <c r="F154" s="39">
        <v>1948</v>
      </c>
      <c r="G154" s="39">
        <v>2295</v>
      </c>
      <c r="H154" s="39">
        <v>2421</v>
      </c>
      <c r="I154" s="39">
        <v>2226</v>
      </c>
      <c r="J154" s="39">
        <v>2012</v>
      </c>
      <c r="K154" s="39">
        <v>1640</v>
      </c>
      <c r="L154" s="39">
        <v>1799</v>
      </c>
      <c r="M154" s="39">
        <v>1965</v>
      </c>
    </row>
    <row r="155" spans="1:13" x14ac:dyDescent="0.25">
      <c r="A155" s="34">
        <v>2025</v>
      </c>
      <c r="B155" s="39">
        <v>2025</v>
      </c>
      <c r="C155" s="39">
        <v>1976</v>
      </c>
      <c r="D155" s="39">
        <v>1782</v>
      </c>
      <c r="E155" s="39">
        <v>1626</v>
      </c>
      <c r="F155" s="39">
        <v>1963</v>
      </c>
      <c r="G155" s="39">
        <v>2309</v>
      </c>
      <c r="H155" s="39">
        <v>2435</v>
      </c>
      <c r="I155" s="39">
        <v>2230</v>
      </c>
      <c r="J155" s="39">
        <v>2013</v>
      </c>
      <c r="K155" s="39">
        <v>1644</v>
      </c>
      <c r="L155" s="39">
        <v>1799</v>
      </c>
      <c r="M155" s="39">
        <v>1965</v>
      </c>
    </row>
    <row r="156" spans="1:13" x14ac:dyDescent="0.25">
      <c r="A156" s="34">
        <v>2026</v>
      </c>
      <c r="B156" s="39">
        <v>2029</v>
      </c>
      <c r="C156" s="39">
        <v>1982</v>
      </c>
      <c r="D156" s="39">
        <v>1784</v>
      </c>
      <c r="E156" s="39">
        <v>1631</v>
      </c>
      <c r="F156" s="39">
        <v>1978</v>
      </c>
      <c r="G156" s="39">
        <v>2322</v>
      </c>
      <c r="H156" s="39">
        <v>2448</v>
      </c>
      <c r="I156" s="39">
        <v>2234</v>
      </c>
      <c r="J156" s="39">
        <v>2014</v>
      </c>
      <c r="K156" s="39">
        <v>1648</v>
      </c>
      <c r="L156" s="39">
        <v>1800</v>
      </c>
      <c r="M156" s="39">
        <v>1966</v>
      </c>
    </row>
    <row r="157" spans="1:13" x14ac:dyDescent="0.25">
      <c r="A157" s="34">
        <v>2027</v>
      </c>
      <c r="B157" s="39">
        <v>2034</v>
      </c>
      <c r="C157" s="39">
        <v>1988</v>
      </c>
      <c r="D157" s="39">
        <v>1787</v>
      </c>
      <c r="E157" s="39">
        <v>1636</v>
      </c>
      <c r="F157" s="39">
        <v>1993</v>
      </c>
      <c r="G157" s="39">
        <v>2336</v>
      </c>
      <c r="H157" s="39">
        <v>2462</v>
      </c>
      <c r="I157" s="39">
        <v>2239</v>
      </c>
      <c r="J157" s="39">
        <v>2016</v>
      </c>
      <c r="K157" s="39">
        <v>1652</v>
      </c>
      <c r="L157" s="39">
        <v>1800</v>
      </c>
      <c r="M157" s="39">
        <v>1967</v>
      </c>
    </row>
    <row r="158" spans="1:13" x14ac:dyDescent="0.25">
      <c r="A158" s="34">
        <v>2028</v>
      </c>
      <c r="B158" s="39">
        <v>2038</v>
      </c>
      <c r="C158" s="39">
        <v>2010</v>
      </c>
      <c r="D158" s="39">
        <v>1790</v>
      </c>
      <c r="E158" s="39">
        <v>1643</v>
      </c>
      <c r="F158" s="39">
        <v>2009</v>
      </c>
      <c r="G158" s="39">
        <v>2352</v>
      </c>
      <c r="H158" s="39">
        <v>2477</v>
      </c>
      <c r="I158" s="39">
        <v>2244</v>
      </c>
      <c r="J158" s="39">
        <v>2019</v>
      </c>
      <c r="K158" s="39">
        <v>1658</v>
      </c>
      <c r="L158" s="39">
        <v>1801</v>
      </c>
      <c r="M158" s="39">
        <v>1968</v>
      </c>
    </row>
    <row r="159" spans="1:13" x14ac:dyDescent="0.25">
      <c r="A159" s="37" t="s">
        <v>145</v>
      </c>
    </row>
    <row r="160" spans="1:13" x14ac:dyDescent="0.25">
      <c r="A160" s="34">
        <v>2019</v>
      </c>
      <c r="B160" s="39">
        <v>1998</v>
      </c>
      <c r="C160" s="39">
        <v>1943</v>
      </c>
      <c r="D160" s="39">
        <v>1774</v>
      </c>
      <c r="E160" s="39">
        <v>1605</v>
      </c>
      <c r="F160" s="39">
        <v>1842</v>
      </c>
      <c r="G160" s="39">
        <v>2201</v>
      </c>
      <c r="H160" s="39">
        <v>2324</v>
      </c>
      <c r="I160" s="39">
        <v>2175</v>
      </c>
      <c r="J160" s="39">
        <v>1978</v>
      </c>
      <c r="K160" s="39">
        <v>1628</v>
      </c>
      <c r="L160" s="39">
        <v>1800</v>
      </c>
      <c r="M160" s="39">
        <v>1965</v>
      </c>
    </row>
    <row r="161" spans="1:13" x14ac:dyDescent="0.25">
      <c r="A161" s="34">
        <v>2020</v>
      </c>
      <c r="B161" s="39">
        <v>2003</v>
      </c>
      <c r="C161" s="39">
        <v>1963</v>
      </c>
      <c r="D161" s="39">
        <v>1772</v>
      </c>
      <c r="E161" s="39">
        <v>1602</v>
      </c>
      <c r="F161" s="39">
        <v>1853</v>
      </c>
      <c r="G161" s="39">
        <v>2205</v>
      </c>
      <c r="H161" s="39">
        <v>2331</v>
      </c>
      <c r="I161" s="39">
        <v>2173</v>
      </c>
      <c r="J161" s="39">
        <v>1974</v>
      </c>
      <c r="K161" s="39">
        <v>1625</v>
      </c>
      <c r="L161" s="39">
        <v>1798</v>
      </c>
      <c r="M161" s="39">
        <v>1963</v>
      </c>
    </row>
    <row r="162" spans="1:13" x14ac:dyDescent="0.25">
      <c r="A162" s="34">
        <v>2021</v>
      </c>
      <c r="B162" s="39">
        <v>2007</v>
      </c>
      <c r="C162" s="39">
        <v>1952</v>
      </c>
      <c r="D162" s="39">
        <v>1773</v>
      </c>
      <c r="E162" s="39">
        <v>1605</v>
      </c>
      <c r="F162" s="39">
        <v>1864</v>
      </c>
      <c r="G162" s="39">
        <v>2215</v>
      </c>
      <c r="H162" s="39">
        <v>2341</v>
      </c>
      <c r="I162" s="39">
        <v>2174</v>
      </c>
      <c r="J162" s="39">
        <v>1972</v>
      </c>
      <c r="K162" s="39">
        <v>1628</v>
      </c>
      <c r="L162" s="39">
        <v>1798</v>
      </c>
      <c r="M162" s="39">
        <v>1963</v>
      </c>
    </row>
    <row r="163" spans="1:13" x14ac:dyDescent="0.25">
      <c r="A163" s="34">
        <v>2022</v>
      </c>
      <c r="B163" s="39">
        <v>2011</v>
      </c>
      <c r="C163" s="39">
        <v>1958</v>
      </c>
      <c r="D163" s="39">
        <v>1775</v>
      </c>
      <c r="E163" s="39">
        <v>1611</v>
      </c>
      <c r="F163" s="39">
        <v>1878</v>
      </c>
      <c r="G163" s="39">
        <v>2228</v>
      </c>
      <c r="H163" s="39">
        <v>2355</v>
      </c>
      <c r="I163" s="39">
        <v>2178</v>
      </c>
      <c r="J163" s="39">
        <v>1972</v>
      </c>
      <c r="K163" s="39">
        <v>1633</v>
      </c>
      <c r="L163" s="39">
        <v>1799</v>
      </c>
      <c r="M163" s="39">
        <v>1964</v>
      </c>
    </row>
    <row r="164" spans="1:13" x14ac:dyDescent="0.25">
      <c r="A164" s="34">
        <v>2023</v>
      </c>
      <c r="B164" s="39">
        <v>2016</v>
      </c>
      <c r="C164" s="39">
        <v>1964</v>
      </c>
      <c r="D164" s="39">
        <v>1777</v>
      </c>
      <c r="E164" s="39">
        <v>1616</v>
      </c>
      <c r="F164" s="39">
        <v>1894</v>
      </c>
      <c r="G164" s="39">
        <v>2241</v>
      </c>
      <c r="H164" s="39">
        <v>2368</v>
      </c>
      <c r="I164" s="39">
        <v>2181</v>
      </c>
      <c r="J164" s="39">
        <v>1971</v>
      </c>
      <c r="K164" s="39">
        <v>1636</v>
      </c>
      <c r="L164" s="39">
        <v>1799</v>
      </c>
      <c r="M164" s="39">
        <v>1964</v>
      </c>
    </row>
    <row r="165" spans="1:13" x14ac:dyDescent="0.25">
      <c r="A165" s="34">
        <v>2024</v>
      </c>
      <c r="B165" s="39">
        <v>2020</v>
      </c>
      <c r="C165" s="39">
        <v>1985</v>
      </c>
      <c r="D165" s="39">
        <v>1780</v>
      </c>
      <c r="E165" s="39">
        <v>1621</v>
      </c>
      <c r="F165" s="39">
        <v>1907</v>
      </c>
      <c r="G165" s="39">
        <v>2254</v>
      </c>
      <c r="H165" s="39">
        <v>2380</v>
      </c>
      <c r="I165" s="39">
        <v>2185</v>
      </c>
      <c r="J165" s="39">
        <v>1971</v>
      </c>
      <c r="K165" s="39">
        <v>1640</v>
      </c>
      <c r="L165" s="39">
        <v>1799</v>
      </c>
      <c r="M165" s="39">
        <v>1965</v>
      </c>
    </row>
    <row r="166" spans="1:13" x14ac:dyDescent="0.25">
      <c r="A166" s="34">
        <v>2025</v>
      </c>
      <c r="B166" s="39">
        <v>2025</v>
      </c>
      <c r="C166" s="39">
        <v>1976</v>
      </c>
      <c r="D166" s="39">
        <v>1782</v>
      </c>
      <c r="E166" s="39">
        <v>1626</v>
      </c>
      <c r="F166" s="39">
        <v>1920</v>
      </c>
      <c r="G166" s="39">
        <v>2266</v>
      </c>
      <c r="H166" s="39">
        <v>2392</v>
      </c>
      <c r="I166" s="39">
        <v>2187</v>
      </c>
      <c r="J166" s="39">
        <v>1970</v>
      </c>
      <c r="K166" s="39">
        <v>1644</v>
      </c>
      <c r="L166" s="39">
        <v>1799</v>
      </c>
      <c r="M166" s="39">
        <v>1965</v>
      </c>
    </row>
    <row r="167" spans="1:13" x14ac:dyDescent="0.25">
      <c r="A167" s="34">
        <v>2026</v>
      </c>
      <c r="B167" s="39">
        <v>2029</v>
      </c>
      <c r="C167" s="39">
        <v>1982</v>
      </c>
      <c r="D167" s="39">
        <v>1784</v>
      </c>
      <c r="E167" s="39">
        <v>1631</v>
      </c>
      <c r="F167" s="39">
        <v>1934</v>
      </c>
      <c r="G167" s="39">
        <v>2278</v>
      </c>
      <c r="H167" s="39">
        <v>2404</v>
      </c>
      <c r="I167" s="39">
        <v>2189</v>
      </c>
      <c r="J167" s="39">
        <v>1969</v>
      </c>
      <c r="K167" s="39">
        <v>1648</v>
      </c>
      <c r="L167" s="39">
        <v>1800</v>
      </c>
      <c r="M167" s="39">
        <v>1966</v>
      </c>
    </row>
    <row r="168" spans="1:13" x14ac:dyDescent="0.25">
      <c r="A168" s="34">
        <v>2027</v>
      </c>
      <c r="B168" s="39">
        <v>2034</v>
      </c>
      <c r="C168" s="39">
        <v>1988</v>
      </c>
      <c r="D168" s="39">
        <v>1787</v>
      </c>
      <c r="E168" s="39">
        <v>1636</v>
      </c>
      <c r="F168" s="39">
        <v>1947</v>
      </c>
      <c r="G168" s="39">
        <v>2290</v>
      </c>
      <c r="H168" s="39">
        <v>2416</v>
      </c>
      <c r="I168" s="39">
        <v>2193</v>
      </c>
      <c r="J168" s="39">
        <v>1970</v>
      </c>
      <c r="K168" s="39">
        <v>1652</v>
      </c>
      <c r="L168" s="39">
        <v>1800</v>
      </c>
      <c r="M168" s="39">
        <v>1967</v>
      </c>
    </row>
    <row r="169" spans="1:13" x14ac:dyDescent="0.25">
      <c r="A169" s="34">
        <v>2028</v>
      </c>
      <c r="B169" s="39">
        <v>2038</v>
      </c>
      <c r="C169" s="39">
        <v>2010</v>
      </c>
      <c r="D169" s="39">
        <v>1790</v>
      </c>
      <c r="E169" s="39">
        <v>1643</v>
      </c>
      <c r="F169" s="39">
        <v>1962</v>
      </c>
      <c r="G169" s="39">
        <v>2305</v>
      </c>
      <c r="H169" s="39">
        <v>2430</v>
      </c>
      <c r="I169" s="39">
        <v>2197</v>
      </c>
      <c r="J169" s="39">
        <v>1972</v>
      </c>
      <c r="K169" s="39">
        <v>1658</v>
      </c>
      <c r="L169" s="39">
        <v>1801</v>
      </c>
      <c r="M169" s="39">
        <v>1968</v>
      </c>
    </row>
    <row r="170" spans="1:13" x14ac:dyDescent="0.25">
      <c r="A170" s="37" t="s">
        <v>146</v>
      </c>
    </row>
    <row r="171" spans="1:13" x14ac:dyDescent="0.25">
      <c r="A171" s="34">
        <v>2019</v>
      </c>
      <c r="B171" s="39">
        <v>1903</v>
      </c>
      <c r="C171" s="39">
        <v>1848</v>
      </c>
      <c r="D171" s="39">
        <v>1679</v>
      </c>
      <c r="E171" s="39">
        <v>1510</v>
      </c>
      <c r="F171" s="39">
        <v>1722</v>
      </c>
      <c r="G171" s="39">
        <v>2081</v>
      </c>
      <c r="H171" s="39">
        <v>2204</v>
      </c>
      <c r="I171" s="39">
        <v>2054</v>
      </c>
      <c r="J171" s="39">
        <v>1858</v>
      </c>
      <c r="K171" s="39">
        <v>1532</v>
      </c>
      <c r="L171" s="39">
        <v>1704</v>
      </c>
      <c r="M171" s="39">
        <v>1869</v>
      </c>
    </row>
    <row r="172" spans="1:13" x14ac:dyDescent="0.25">
      <c r="A172" s="34">
        <v>2020</v>
      </c>
      <c r="B172" s="39">
        <v>1907</v>
      </c>
      <c r="C172" s="39">
        <v>1867</v>
      </c>
      <c r="D172" s="39">
        <v>1676</v>
      </c>
      <c r="E172" s="39">
        <v>1506</v>
      </c>
      <c r="F172" s="39">
        <v>1713</v>
      </c>
      <c r="G172" s="39">
        <v>2065</v>
      </c>
      <c r="H172" s="39">
        <v>2190</v>
      </c>
      <c r="I172" s="39">
        <v>2032</v>
      </c>
      <c r="J172" s="39">
        <v>1834</v>
      </c>
      <c r="K172" s="39">
        <v>1512</v>
      </c>
      <c r="L172" s="39">
        <v>1685</v>
      </c>
      <c r="M172" s="39">
        <v>1850</v>
      </c>
    </row>
    <row r="173" spans="1:13" x14ac:dyDescent="0.25">
      <c r="A173" s="34">
        <v>2021</v>
      </c>
      <c r="B173" s="39">
        <v>1894</v>
      </c>
      <c r="C173" s="39">
        <v>1839</v>
      </c>
      <c r="D173" s="39">
        <v>1660</v>
      </c>
      <c r="E173" s="39">
        <v>1492</v>
      </c>
      <c r="F173" s="39">
        <v>1705</v>
      </c>
      <c r="G173" s="39">
        <v>2056</v>
      </c>
      <c r="H173" s="39">
        <v>2183</v>
      </c>
      <c r="I173" s="39">
        <v>2015</v>
      </c>
      <c r="J173" s="39">
        <v>1813</v>
      </c>
      <c r="K173" s="39">
        <v>1500</v>
      </c>
      <c r="L173" s="39">
        <v>1670</v>
      </c>
      <c r="M173" s="39">
        <v>1835</v>
      </c>
    </row>
    <row r="174" spans="1:13" x14ac:dyDescent="0.25">
      <c r="A174" s="34">
        <v>2022</v>
      </c>
      <c r="B174" s="39">
        <v>1883</v>
      </c>
      <c r="C174" s="39">
        <v>1830</v>
      </c>
      <c r="D174" s="39">
        <v>1647</v>
      </c>
      <c r="E174" s="39">
        <v>1483</v>
      </c>
      <c r="F174" s="39">
        <v>1702</v>
      </c>
      <c r="G174" s="39">
        <v>2052</v>
      </c>
      <c r="H174" s="39">
        <v>2179</v>
      </c>
      <c r="I174" s="39">
        <v>2002</v>
      </c>
      <c r="J174" s="39">
        <v>1796</v>
      </c>
      <c r="K174" s="39">
        <v>1491</v>
      </c>
      <c r="L174" s="39">
        <v>1657</v>
      </c>
      <c r="M174" s="39">
        <v>1822</v>
      </c>
    </row>
    <row r="175" spans="1:13" x14ac:dyDescent="0.25">
      <c r="A175" s="34">
        <v>2023</v>
      </c>
      <c r="B175" s="39">
        <v>1874</v>
      </c>
      <c r="C175" s="39">
        <v>1822</v>
      </c>
      <c r="D175" s="39">
        <v>1635</v>
      </c>
      <c r="E175" s="39">
        <v>1474</v>
      </c>
      <c r="F175" s="39">
        <v>1704</v>
      </c>
      <c r="G175" s="39">
        <v>2050</v>
      </c>
      <c r="H175" s="39">
        <v>2177</v>
      </c>
      <c r="I175" s="39">
        <v>1991</v>
      </c>
      <c r="J175" s="39">
        <v>1781</v>
      </c>
      <c r="K175" s="39">
        <v>1481</v>
      </c>
      <c r="L175" s="39">
        <v>1644</v>
      </c>
      <c r="M175" s="39">
        <v>1809</v>
      </c>
    </row>
    <row r="176" spans="1:13" x14ac:dyDescent="0.25">
      <c r="A176" s="34">
        <v>2024</v>
      </c>
      <c r="B176" s="39">
        <v>1865</v>
      </c>
      <c r="C176" s="39">
        <v>1830</v>
      </c>
      <c r="D176" s="39">
        <v>1625</v>
      </c>
      <c r="E176" s="39">
        <v>1466</v>
      </c>
      <c r="F176" s="39">
        <v>1704</v>
      </c>
      <c r="G176" s="39">
        <v>2050</v>
      </c>
      <c r="H176" s="39">
        <v>2176</v>
      </c>
      <c r="I176" s="39">
        <v>1981</v>
      </c>
      <c r="J176" s="39">
        <v>1767</v>
      </c>
      <c r="K176" s="39">
        <v>1474</v>
      </c>
      <c r="L176" s="39">
        <v>1633</v>
      </c>
      <c r="M176" s="39">
        <v>1799</v>
      </c>
    </row>
    <row r="177" spans="1:13" x14ac:dyDescent="0.25">
      <c r="A177" s="34">
        <v>2025</v>
      </c>
      <c r="B177" s="39">
        <v>1859</v>
      </c>
      <c r="C177" s="39">
        <v>1810</v>
      </c>
      <c r="D177" s="39">
        <v>1616</v>
      </c>
      <c r="E177" s="39">
        <v>1460</v>
      </c>
      <c r="F177" s="39">
        <v>1705</v>
      </c>
      <c r="G177" s="39">
        <v>2051</v>
      </c>
      <c r="H177" s="39">
        <v>2177</v>
      </c>
      <c r="I177" s="39">
        <v>1972</v>
      </c>
      <c r="J177" s="39">
        <v>1755</v>
      </c>
      <c r="K177" s="39">
        <v>1468</v>
      </c>
      <c r="L177" s="39">
        <v>1623</v>
      </c>
      <c r="M177" s="39">
        <v>1789</v>
      </c>
    </row>
    <row r="178" spans="1:13" x14ac:dyDescent="0.25">
      <c r="A178" s="34">
        <v>2026</v>
      </c>
      <c r="B178" s="39">
        <v>1853</v>
      </c>
      <c r="C178" s="39">
        <v>1806</v>
      </c>
      <c r="D178" s="39">
        <v>1608</v>
      </c>
      <c r="E178" s="39">
        <v>1455</v>
      </c>
      <c r="F178" s="39">
        <v>1709</v>
      </c>
      <c r="G178" s="39">
        <v>2053</v>
      </c>
      <c r="H178" s="39">
        <v>2179</v>
      </c>
      <c r="I178" s="39">
        <v>1964</v>
      </c>
      <c r="J178" s="39">
        <v>1744</v>
      </c>
      <c r="K178" s="39">
        <v>1464</v>
      </c>
      <c r="L178" s="39">
        <v>1616</v>
      </c>
      <c r="M178" s="39">
        <v>1782</v>
      </c>
    </row>
    <row r="179" spans="1:13" x14ac:dyDescent="0.25">
      <c r="A179" s="34">
        <v>2027</v>
      </c>
      <c r="B179" s="39">
        <v>1850</v>
      </c>
      <c r="C179" s="39">
        <v>1804</v>
      </c>
      <c r="D179" s="39">
        <v>1603</v>
      </c>
      <c r="E179" s="39">
        <v>1452</v>
      </c>
      <c r="F179" s="39">
        <v>1714</v>
      </c>
      <c r="G179" s="39">
        <v>2057</v>
      </c>
      <c r="H179" s="39">
        <v>2183</v>
      </c>
      <c r="I179" s="39">
        <v>1960</v>
      </c>
      <c r="J179" s="39">
        <v>1737</v>
      </c>
      <c r="K179" s="39">
        <v>1461</v>
      </c>
      <c r="L179" s="39">
        <v>1609</v>
      </c>
      <c r="M179" s="39">
        <v>1776</v>
      </c>
    </row>
    <row r="180" spans="1:13" x14ac:dyDescent="0.25">
      <c r="A180" s="34">
        <v>2028</v>
      </c>
      <c r="B180" s="39">
        <v>1847</v>
      </c>
      <c r="C180" s="39">
        <v>1819</v>
      </c>
      <c r="D180" s="39">
        <v>1599</v>
      </c>
      <c r="E180" s="39">
        <v>1452</v>
      </c>
      <c r="F180" s="39">
        <v>1722</v>
      </c>
      <c r="G180" s="39">
        <v>2065</v>
      </c>
      <c r="H180" s="39">
        <v>2190</v>
      </c>
      <c r="I180" s="39">
        <v>1957</v>
      </c>
      <c r="J180" s="39">
        <v>1732</v>
      </c>
      <c r="K180" s="39">
        <v>1461</v>
      </c>
      <c r="L180" s="39">
        <v>1604</v>
      </c>
      <c r="M180" s="39">
        <v>1771</v>
      </c>
    </row>
    <row r="183" spans="1:13" x14ac:dyDescent="0.25">
      <c r="B183" s="132" t="s">
        <v>120</v>
      </c>
      <c r="C183" s="132" t="s">
        <v>121</v>
      </c>
      <c r="D183" s="132" t="s">
        <v>122</v>
      </c>
      <c r="E183" s="132" t="s">
        <v>123</v>
      </c>
      <c r="F183" s="132" t="s">
        <v>124</v>
      </c>
      <c r="G183" s="132" t="s">
        <v>125</v>
      </c>
      <c r="H183" s="132" t="s">
        <v>126</v>
      </c>
      <c r="I183" s="132" t="s">
        <v>127</v>
      </c>
      <c r="J183" s="132" t="s">
        <v>128</v>
      </c>
      <c r="K183" s="132" t="s">
        <v>129</v>
      </c>
      <c r="L183" s="132" t="s">
        <v>130</v>
      </c>
      <c r="M183" s="132" t="s">
        <v>131</v>
      </c>
    </row>
    <row r="184" spans="1:13" x14ac:dyDescent="0.25">
      <c r="A184" s="37" t="s">
        <v>147</v>
      </c>
    </row>
    <row r="185" spans="1:13" x14ac:dyDescent="0.25">
      <c r="A185" s="34">
        <v>2019</v>
      </c>
      <c r="B185" s="39">
        <v>1470</v>
      </c>
      <c r="C185" s="39">
        <v>1427</v>
      </c>
      <c r="D185" s="39">
        <v>1283</v>
      </c>
      <c r="E185" s="39">
        <v>1166</v>
      </c>
      <c r="F185" s="39">
        <v>1421</v>
      </c>
      <c r="G185" s="39">
        <v>1814</v>
      </c>
      <c r="H185" s="39">
        <v>2032</v>
      </c>
      <c r="I185" s="39">
        <v>1991</v>
      </c>
      <c r="J185" s="39">
        <v>1692</v>
      </c>
      <c r="K185" s="39">
        <v>1206</v>
      </c>
      <c r="L185" s="39">
        <v>1310</v>
      </c>
      <c r="M185" s="39">
        <v>1421</v>
      </c>
    </row>
    <row r="186" spans="1:13" x14ac:dyDescent="0.25">
      <c r="A186" s="34">
        <v>2020</v>
      </c>
      <c r="B186" s="39">
        <v>1482</v>
      </c>
      <c r="C186" s="39">
        <v>1454</v>
      </c>
      <c r="D186" s="39">
        <v>1288</v>
      </c>
      <c r="E186" s="39">
        <v>1171</v>
      </c>
      <c r="F186" s="39">
        <v>1439</v>
      </c>
      <c r="G186" s="39">
        <v>1835</v>
      </c>
      <c r="H186" s="39">
        <v>2055</v>
      </c>
      <c r="I186" s="39">
        <v>2012</v>
      </c>
      <c r="J186" s="39">
        <v>1712</v>
      </c>
      <c r="K186" s="39">
        <v>1211</v>
      </c>
      <c r="L186" s="39">
        <v>1313</v>
      </c>
      <c r="M186" s="39">
        <v>1430</v>
      </c>
    </row>
    <row r="187" spans="1:13" x14ac:dyDescent="0.25">
      <c r="A187" s="34">
        <v>2021</v>
      </c>
      <c r="B187" s="39">
        <v>1490</v>
      </c>
      <c r="C187" s="39">
        <v>1448</v>
      </c>
      <c r="D187" s="39">
        <v>1293</v>
      </c>
      <c r="E187" s="39">
        <v>1177</v>
      </c>
      <c r="F187" s="39">
        <v>1457</v>
      </c>
      <c r="G187" s="39">
        <v>1856</v>
      </c>
      <c r="H187" s="39">
        <v>2078</v>
      </c>
      <c r="I187" s="39">
        <v>2033</v>
      </c>
      <c r="J187" s="39">
        <v>1733</v>
      </c>
      <c r="K187" s="39">
        <v>1217</v>
      </c>
      <c r="L187" s="39">
        <v>1319</v>
      </c>
      <c r="M187" s="39">
        <v>1434</v>
      </c>
    </row>
    <row r="188" spans="1:13" x14ac:dyDescent="0.25">
      <c r="A188" s="34">
        <v>2022</v>
      </c>
      <c r="B188" s="39">
        <v>1500</v>
      </c>
      <c r="C188" s="39">
        <v>1458</v>
      </c>
      <c r="D188" s="39">
        <v>1301</v>
      </c>
      <c r="E188" s="39">
        <v>1188</v>
      </c>
      <c r="F188" s="39">
        <v>1478</v>
      </c>
      <c r="G188" s="39">
        <v>1880</v>
      </c>
      <c r="H188" s="39">
        <v>2103</v>
      </c>
      <c r="I188" s="39">
        <v>2056</v>
      </c>
      <c r="J188" s="39">
        <v>1754</v>
      </c>
      <c r="K188" s="39">
        <v>1227</v>
      </c>
      <c r="L188" s="39">
        <v>1328</v>
      </c>
      <c r="M188" s="39">
        <v>1440</v>
      </c>
    </row>
    <row r="189" spans="1:13" x14ac:dyDescent="0.25">
      <c r="A189" s="34">
        <v>2023</v>
      </c>
      <c r="B189" s="39">
        <v>1509</v>
      </c>
      <c r="C189" s="39">
        <v>1468</v>
      </c>
      <c r="D189" s="39">
        <v>1308</v>
      </c>
      <c r="E189" s="39">
        <v>1197</v>
      </c>
      <c r="F189" s="39">
        <v>1498</v>
      </c>
      <c r="G189" s="39">
        <v>1903</v>
      </c>
      <c r="H189" s="39">
        <v>2127</v>
      </c>
      <c r="I189" s="39">
        <v>2078</v>
      </c>
      <c r="J189" s="39">
        <v>1775</v>
      </c>
      <c r="K189" s="39">
        <v>1235</v>
      </c>
      <c r="L189" s="39">
        <v>1336</v>
      </c>
      <c r="M189" s="39">
        <v>1445</v>
      </c>
    </row>
    <row r="190" spans="1:13" x14ac:dyDescent="0.25">
      <c r="A190" s="34">
        <v>2024</v>
      </c>
      <c r="B190" s="39">
        <v>1518</v>
      </c>
      <c r="C190" s="39">
        <v>1493</v>
      </c>
      <c r="D190" s="39">
        <v>1315</v>
      </c>
      <c r="E190" s="39">
        <v>1207</v>
      </c>
      <c r="F190" s="39">
        <v>1518</v>
      </c>
      <c r="G190" s="39">
        <v>1927</v>
      </c>
      <c r="H190" s="39">
        <v>2152</v>
      </c>
      <c r="I190" s="39">
        <v>2101</v>
      </c>
      <c r="J190" s="39">
        <v>1796</v>
      </c>
      <c r="K190" s="39">
        <v>1244</v>
      </c>
      <c r="L190" s="39">
        <v>1344</v>
      </c>
      <c r="M190" s="39">
        <v>1451</v>
      </c>
    </row>
    <row r="191" spans="1:13" x14ac:dyDescent="0.25">
      <c r="A191" s="34">
        <v>2025</v>
      </c>
      <c r="B191" s="39">
        <v>1528</v>
      </c>
      <c r="C191" s="39">
        <v>1489</v>
      </c>
      <c r="D191" s="39">
        <v>1321</v>
      </c>
      <c r="E191" s="39">
        <v>1215</v>
      </c>
      <c r="F191" s="39">
        <v>1537</v>
      </c>
      <c r="G191" s="39">
        <v>1950</v>
      </c>
      <c r="H191" s="39">
        <v>2177</v>
      </c>
      <c r="I191" s="39">
        <v>2122</v>
      </c>
      <c r="J191" s="39">
        <v>1818</v>
      </c>
      <c r="K191" s="39">
        <v>1252</v>
      </c>
      <c r="L191" s="39">
        <v>1351</v>
      </c>
      <c r="M191" s="39">
        <v>1457</v>
      </c>
    </row>
    <row r="192" spans="1:13" x14ac:dyDescent="0.25">
      <c r="A192" s="34">
        <v>2026</v>
      </c>
      <c r="B192" s="39">
        <v>1538</v>
      </c>
      <c r="C192" s="39">
        <v>1499</v>
      </c>
      <c r="D192" s="39">
        <v>1328</v>
      </c>
      <c r="E192" s="39">
        <v>1224</v>
      </c>
      <c r="F192" s="39">
        <v>1556</v>
      </c>
      <c r="G192" s="39">
        <v>1973</v>
      </c>
      <c r="H192" s="39">
        <v>2201</v>
      </c>
      <c r="I192" s="39">
        <v>2144</v>
      </c>
      <c r="J192" s="39">
        <v>1839</v>
      </c>
      <c r="K192" s="39">
        <v>1260</v>
      </c>
      <c r="L192" s="39">
        <v>1358</v>
      </c>
      <c r="M192" s="39">
        <v>1463</v>
      </c>
    </row>
    <row r="193" spans="1:13" x14ac:dyDescent="0.25">
      <c r="A193" s="34">
        <v>2027</v>
      </c>
      <c r="B193" s="39">
        <v>1547</v>
      </c>
      <c r="C193" s="39">
        <v>1510</v>
      </c>
      <c r="D193" s="39">
        <v>1335</v>
      </c>
      <c r="E193" s="39">
        <v>1233</v>
      </c>
      <c r="F193" s="39">
        <v>1575</v>
      </c>
      <c r="G193" s="39">
        <v>1997</v>
      </c>
      <c r="H193" s="39">
        <v>2225</v>
      </c>
      <c r="I193" s="39">
        <v>2166</v>
      </c>
      <c r="J193" s="39">
        <v>1859</v>
      </c>
      <c r="K193" s="39">
        <v>1269</v>
      </c>
      <c r="L193" s="39">
        <v>1366</v>
      </c>
      <c r="M193" s="39">
        <v>1469</v>
      </c>
    </row>
    <row r="194" spans="1:13" x14ac:dyDescent="0.25">
      <c r="A194" s="34">
        <v>2028</v>
      </c>
      <c r="B194" s="39">
        <v>1557</v>
      </c>
      <c r="C194" s="39">
        <v>1535</v>
      </c>
      <c r="D194" s="39">
        <v>1343</v>
      </c>
      <c r="E194" s="39">
        <v>1243</v>
      </c>
      <c r="F194" s="39">
        <v>1593</v>
      </c>
      <c r="G194" s="39">
        <v>2021</v>
      </c>
      <c r="H194" s="39">
        <v>2250</v>
      </c>
      <c r="I194" s="39">
        <v>2188</v>
      </c>
      <c r="J194" s="39">
        <v>1880</v>
      </c>
      <c r="K194" s="39">
        <v>1278</v>
      </c>
      <c r="L194" s="39">
        <v>1374</v>
      </c>
      <c r="M194" s="39">
        <v>1474</v>
      </c>
    </row>
    <row r="195" spans="1:13" x14ac:dyDescent="0.25">
      <c r="A195" s="37" t="s">
        <v>148</v>
      </c>
    </row>
    <row r="196" spans="1:13" x14ac:dyDescent="0.25">
      <c r="A196" s="34">
        <v>2019</v>
      </c>
      <c r="B196" s="39">
        <v>1470</v>
      </c>
      <c r="C196" s="39">
        <v>1427</v>
      </c>
      <c r="D196" s="39">
        <v>1283</v>
      </c>
      <c r="E196" s="39">
        <v>1166</v>
      </c>
      <c r="F196" s="39">
        <v>1399</v>
      </c>
      <c r="G196" s="39">
        <v>1791</v>
      </c>
      <c r="H196" s="39">
        <v>2009</v>
      </c>
      <c r="I196" s="39">
        <v>1967</v>
      </c>
      <c r="J196" s="39">
        <v>1668</v>
      </c>
      <c r="K196" s="39">
        <v>1206</v>
      </c>
      <c r="L196" s="39">
        <v>1310</v>
      </c>
      <c r="M196" s="39">
        <v>1421</v>
      </c>
    </row>
    <row r="197" spans="1:13" x14ac:dyDescent="0.25">
      <c r="A197" s="34">
        <v>2020</v>
      </c>
      <c r="B197" s="39">
        <v>1482</v>
      </c>
      <c r="C197" s="39">
        <v>1454</v>
      </c>
      <c r="D197" s="39">
        <v>1288</v>
      </c>
      <c r="E197" s="39">
        <v>1171</v>
      </c>
      <c r="F197" s="39">
        <v>1411</v>
      </c>
      <c r="G197" s="39">
        <v>1806</v>
      </c>
      <c r="H197" s="39">
        <v>2026</v>
      </c>
      <c r="I197" s="39">
        <v>1982</v>
      </c>
      <c r="J197" s="39">
        <v>1682</v>
      </c>
      <c r="K197" s="39">
        <v>1211</v>
      </c>
      <c r="L197" s="39">
        <v>1313</v>
      </c>
      <c r="M197" s="39">
        <v>1430</v>
      </c>
    </row>
    <row r="198" spans="1:13" x14ac:dyDescent="0.25">
      <c r="A198" s="34">
        <v>2021</v>
      </c>
      <c r="B198" s="39">
        <v>1490</v>
      </c>
      <c r="C198" s="39">
        <v>1448</v>
      </c>
      <c r="D198" s="39">
        <v>1293</v>
      </c>
      <c r="E198" s="39">
        <v>1177</v>
      </c>
      <c r="F198" s="39">
        <v>1425</v>
      </c>
      <c r="G198" s="39">
        <v>1824</v>
      </c>
      <c r="H198" s="39">
        <v>2046</v>
      </c>
      <c r="I198" s="39">
        <v>2001</v>
      </c>
      <c r="J198" s="39">
        <v>1701</v>
      </c>
      <c r="K198" s="39">
        <v>1217</v>
      </c>
      <c r="L198" s="39">
        <v>1319</v>
      </c>
      <c r="M198" s="39">
        <v>1434</v>
      </c>
    </row>
    <row r="199" spans="1:13" x14ac:dyDescent="0.25">
      <c r="A199" s="34">
        <v>2022</v>
      </c>
      <c r="B199" s="39">
        <v>1500</v>
      </c>
      <c r="C199" s="39">
        <v>1458</v>
      </c>
      <c r="D199" s="39">
        <v>1301</v>
      </c>
      <c r="E199" s="39">
        <v>1188</v>
      </c>
      <c r="F199" s="39">
        <v>1447</v>
      </c>
      <c r="G199" s="39">
        <v>1849</v>
      </c>
      <c r="H199" s="39">
        <v>2072</v>
      </c>
      <c r="I199" s="39">
        <v>2025</v>
      </c>
      <c r="J199" s="39">
        <v>1723</v>
      </c>
      <c r="K199" s="39">
        <v>1227</v>
      </c>
      <c r="L199" s="39">
        <v>1328</v>
      </c>
      <c r="M199" s="39">
        <v>1440</v>
      </c>
    </row>
    <row r="200" spans="1:13" x14ac:dyDescent="0.25">
      <c r="A200" s="34">
        <v>2023</v>
      </c>
      <c r="B200" s="39">
        <v>1509</v>
      </c>
      <c r="C200" s="39">
        <v>1468</v>
      </c>
      <c r="D200" s="39">
        <v>1308</v>
      </c>
      <c r="E200" s="39">
        <v>1197</v>
      </c>
      <c r="F200" s="39">
        <v>1465</v>
      </c>
      <c r="G200" s="39">
        <v>1870</v>
      </c>
      <c r="H200" s="39">
        <v>2094</v>
      </c>
      <c r="I200" s="39">
        <v>2044</v>
      </c>
      <c r="J200" s="39">
        <v>1741</v>
      </c>
      <c r="K200" s="39">
        <v>1235</v>
      </c>
      <c r="L200" s="39">
        <v>1336</v>
      </c>
      <c r="M200" s="39">
        <v>1445</v>
      </c>
    </row>
    <row r="201" spans="1:13" x14ac:dyDescent="0.25">
      <c r="A201" s="34">
        <v>2024</v>
      </c>
      <c r="B201" s="39">
        <v>1518</v>
      </c>
      <c r="C201" s="39">
        <v>1493</v>
      </c>
      <c r="D201" s="39">
        <v>1315</v>
      </c>
      <c r="E201" s="39">
        <v>1207</v>
      </c>
      <c r="F201" s="39">
        <v>1482</v>
      </c>
      <c r="G201" s="39">
        <v>1890</v>
      </c>
      <c r="H201" s="39">
        <v>2115</v>
      </c>
      <c r="I201" s="39">
        <v>2064</v>
      </c>
      <c r="J201" s="39">
        <v>1758</v>
      </c>
      <c r="K201" s="39">
        <v>1244</v>
      </c>
      <c r="L201" s="39">
        <v>1344</v>
      </c>
      <c r="M201" s="39">
        <v>1451</v>
      </c>
    </row>
    <row r="202" spans="1:13" x14ac:dyDescent="0.25">
      <c r="A202" s="34">
        <v>2025</v>
      </c>
      <c r="B202" s="39">
        <v>1528</v>
      </c>
      <c r="C202" s="39">
        <v>1489</v>
      </c>
      <c r="D202" s="39">
        <v>1321</v>
      </c>
      <c r="E202" s="39">
        <v>1215</v>
      </c>
      <c r="F202" s="39">
        <v>1497</v>
      </c>
      <c r="G202" s="39">
        <v>1910</v>
      </c>
      <c r="H202" s="39">
        <v>2136</v>
      </c>
      <c r="I202" s="39">
        <v>2081</v>
      </c>
      <c r="J202" s="39">
        <v>1777</v>
      </c>
      <c r="K202" s="39">
        <v>1252</v>
      </c>
      <c r="L202" s="39">
        <v>1351</v>
      </c>
      <c r="M202" s="39">
        <v>1457</v>
      </c>
    </row>
    <row r="203" spans="1:13" x14ac:dyDescent="0.25">
      <c r="A203" s="34">
        <v>2026</v>
      </c>
      <c r="B203" s="39">
        <v>1538</v>
      </c>
      <c r="C203" s="39">
        <v>1499</v>
      </c>
      <c r="D203" s="39">
        <v>1328</v>
      </c>
      <c r="E203" s="39">
        <v>1224</v>
      </c>
      <c r="F203" s="39">
        <v>1513</v>
      </c>
      <c r="G203" s="39">
        <v>1929</v>
      </c>
      <c r="H203" s="39">
        <v>2157</v>
      </c>
      <c r="I203" s="39">
        <v>2100</v>
      </c>
      <c r="J203" s="39">
        <v>1795</v>
      </c>
      <c r="K203" s="39">
        <v>1260</v>
      </c>
      <c r="L203" s="39">
        <v>1358</v>
      </c>
      <c r="M203" s="39">
        <v>1463</v>
      </c>
    </row>
    <row r="204" spans="1:13" x14ac:dyDescent="0.25">
      <c r="A204" s="34">
        <v>2027</v>
      </c>
      <c r="B204" s="39">
        <v>1547</v>
      </c>
      <c r="C204" s="39">
        <v>1510</v>
      </c>
      <c r="D204" s="39">
        <v>1335</v>
      </c>
      <c r="E204" s="39">
        <v>1233</v>
      </c>
      <c r="F204" s="39">
        <v>1528</v>
      </c>
      <c r="G204" s="39">
        <v>1950</v>
      </c>
      <c r="H204" s="39">
        <v>2178</v>
      </c>
      <c r="I204" s="39">
        <v>2119</v>
      </c>
      <c r="J204" s="39">
        <v>1812</v>
      </c>
      <c r="K204" s="39">
        <v>1269</v>
      </c>
      <c r="L204" s="39">
        <v>1366</v>
      </c>
      <c r="M204" s="39">
        <v>1469</v>
      </c>
    </row>
    <row r="205" spans="1:13" x14ac:dyDescent="0.25">
      <c r="A205" s="34">
        <v>2028</v>
      </c>
      <c r="B205" s="39">
        <v>1557</v>
      </c>
      <c r="C205" s="39">
        <v>1535</v>
      </c>
      <c r="D205" s="39">
        <v>1343</v>
      </c>
      <c r="E205" s="39">
        <v>1243</v>
      </c>
      <c r="F205" s="39">
        <v>1544</v>
      </c>
      <c r="G205" s="39">
        <v>1971</v>
      </c>
      <c r="H205" s="39">
        <v>2200</v>
      </c>
      <c r="I205" s="39">
        <v>2138</v>
      </c>
      <c r="J205" s="39">
        <v>1830</v>
      </c>
      <c r="K205" s="39">
        <v>1278</v>
      </c>
      <c r="L205" s="39">
        <v>1374</v>
      </c>
      <c r="M205" s="39">
        <v>1474</v>
      </c>
    </row>
    <row r="206" spans="1:13" x14ac:dyDescent="0.25">
      <c r="A206" s="37" t="s">
        <v>149</v>
      </c>
    </row>
    <row r="207" spans="1:13" x14ac:dyDescent="0.25">
      <c r="A207" s="34">
        <v>2019</v>
      </c>
      <c r="B207" s="39">
        <v>1230</v>
      </c>
      <c r="C207" s="39">
        <v>1187</v>
      </c>
      <c r="D207" s="39">
        <v>1043</v>
      </c>
      <c r="E207" s="39">
        <v>926</v>
      </c>
      <c r="F207" s="39">
        <v>1158</v>
      </c>
      <c r="G207" s="39">
        <v>1551</v>
      </c>
      <c r="H207" s="39">
        <v>1768</v>
      </c>
      <c r="I207" s="39">
        <v>1727</v>
      </c>
      <c r="J207" s="39">
        <v>1427</v>
      </c>
      <c r="K207" s="39">
        <v>985</v>
      </c>
      <c r="L207" s="39">
        <v>1089</v>
      </c>
      <c r="M207" s="39">
        <v>1200</v>
      </c>
    </row>
    <row r="208" spans="1:13" x14ac:dyDescent="0.25">
      <c r="A208" s="34">
        <v>2020</v>
      </c>
      <c r="B208" s="39">
        <v>1261</v>
      </c>
      <c r="C208" s="39">
        <v>1233</v>
      </c>
      <c r="D208" s="39">
        <v>1067</v>
      </c>
      <c r="E208" s="39">
        <v>950</v>
      </c>
      <c r="F208" s="39">
        <v>1136</v>
      </c>
      <c r="G208" s="39">
        <v>1532</v>
      </c>
      <c r="H208" s="39">
        <v>1751</v>
      </c>
      <c r="I208" s="39">
        <v>1708</v>
      </c>
      <c r="J208" s="39">
        <v>1407</v>
      </c>
      <c r="K208" s="39">
        <v>957</v>
      </c>
      <c r="L208" s="39">
        <v>1059</v>
      </c>
      <c r="M208" s="39">
        <v>1176</v>
      </c>
    </row>
    <row r="209" spans="1:13" x14ac:dyDescent="0.25">
      <c r="A209" s="34">
        <v>2021</v>
      </c>
      <c r="B209" s="39">
        <v>1236</v>
      </c>
      <c r="C209" s="39">
        <v>1194</v>
      </c>
      <c r="D209" s="39">
        <v>1039</v>
      </c>
      <c r="E209" s="39">
        <v>923</v>
      </c>
      <c r="F209" s="39">
        <v>1119</v>
      </c>
      <c r="G209" s="39">
        <v>1519</v>
      </c>
      <c r="H209" s="39">
        <v>1741</v>
      </c>
      <c r="I209" s="39">
        <v>1696</v>
      </c>
      <c r="J209" s="39">
        <v>1396</v>
      </c>
      <c r="K209" s="39">
        <v>932</v>
      </c>
      <c r="L209" s="39">
        <v>1034</v>
      </c>
      <c r="M209" s="39">
        <v>1149</v>
      </c>
    </row>
    <row r="210" spans="1:13" x14ac:dyDescent="0.25">
      <c r="A210" s="34">
        <v>2022</v>
      </c>
      <c r="B210" s="39">
        <v>1215</v>
      </c>
      <c r="C210" s="39">
        <v>1173</v>
      </c>
      <c r="D210" s="39">
        <v>1016</v>
      </c>
      <c r="E210" s="39">
        <v>903</v>
      </c>
      <c r="F210" s="39">
        <v>1112</v>
      </c>
      <c r="G210" s="39">
        <v>1514</v>
      </c>
      <c r="H210" s="39">
        <v>1737</v>
      </c>
      <c r="I210" s="39">
        <v>1690</v>
      </c>
      <c r="J210" s="39">
        <v>1388</v>
      </c>
      <c r="K210" s="39">
        <v>913</v>
      </c>
      <c r="L210" s="39">
        <v>1014</v>
      </c>
      <c r="M210" s="39">
        <v>1126</v>
      </c>
    </row>
    <row r="211" spans="1:13" x14ac:dyDescent="0.25">
      <c r="A211" s="34">
        <v>2023</v>
      </c>
      <c r="B211" s="39">
        <v>1195</v>
      </c>
      <c r="C211" s="39">
        <v>1154</v>
      </c>
      <c r="D211" s="39">
        <v>994</v>
      </c>
      <c r="E211" s="39">
        <v>883</v>
      </c>
      <c r="F211" s="39">
        <v>1104</v>
      </c>
      <c r="G211" s="39">
        <v>1509</v>
      </c>
      <c r="H211" s="39">
        <v>1732</v>
      </c>
      <c r="I211" s="39">
        <v>1683</v>
      </c>
      <c r="J211" s="39">
        <v>1380</v>
      </c>
      <c r="K211" s="39">
        <v>894</v>
      </c>
      <c r="L211" s="39">
        <v>995</v>
      </c>
      <c r="M211" s="39">
        <v>1104</v>
      </c>
    </row>
    <row r="212" spans="1:13" x14ac:dyDescent="0.25">
      <c r="A212" s="34">
        <v>2024</v>
      </c>
      <c r="B212" s="39">
        <v>1177</v>
      </c>
      <c r="C212" s="39">
        <v>1152</v>
      </c>
      <c r="D212" s="39">
        <v>974</v>
      </c>
      <c r="E212" s="39">
        <v>866</v>
      </c>
      <c r="F212" s="39">
        <v>1096</v>
      </c>
      <c r="G212" s="39">
        <v>1505</v>
      </c>
      <c r="H212" s="39">
        <v>1730</v>
      </c>
      <c r="I212" s="39">
        <v>1679</v>
      </c>
      <c r="J212" s="39">
        <v>1373</v>
      </c>
      <c r="K212" s="39">
        <v>880</v>
      </c>
      <c r="L212" s="39">
        <v>980</v>
      </c>
      <c r="M212" s="39">
        <v>1087</v>
      </c>
    </row>
    <row r="213" spans="1:13" x14ac:dyDescent="0.25">
      <c r="A213" s="34">
        <v>2025</v>
      </c>
      <c r="B213" s="39">
        <v>1164</v>
      </c>
      <c r="C213" s="39">
        <v>1125</v>
      </c>
      <c r="D213" s="39">
        <v>957</v>
      </c>
      <c r="E213" s="39">
        <v>851</v>
      </c>
      <c r="F213" s="39">
        <v>1091</v>
      </c>
      <c r="G213" s="39">
        <v>1504</v>
      </c>
      <c r="H213" s="39">
        <v>1731</v>
      </c>
      <c r="I213" s="39">
        <v>1675</v>
      </c>
      <c r="J213" s="39">
        <v>1371</v>
      </c>
      <c r="K213" s="39">
        <v>868</v>
      </c>
      <c r="L213" s="39">
        <v>967</v>
      </c>
      <c r="M213" s="39">
        <v>1073</v>
      </c>
    </row>
    <row r="214" spans="1:13" x14ac:dyDescent="0.25">
      <c r="A214" s="34">
        <v>2026</v>
      </c>
      <c r="B214" s="39">
        <v>1154</v>
      </c>
      <c r="C214" s="39">
        <v>1115</v>
      </c>
      <c r="D214" s="39">
        <v>944</v>
      </c>
      <c r="E214" s="39">
        <v>840</v>
      </c>
      <c r="F214" s="39">
        <v>1089</v>
      </c>
      <c r="G214" s="39">
        <v>1506</v>
      </c>
      <c r="H214" s="39">
        <v>1734</v>
      </c>
      <c r="I214" s="39">
        <v>1677</v>
      </c>
      <c r="J214" s="39">
        <v>1371</v>
      </c>
      <c r="K214" s="39">
        <v>858</v>
      </c>
      <c r="L214" s="39">
        <v>956</v>
      </c>
      <c r="M214" s="39">
        <v>1061</v>
      </c>
    </row>
    <row r="215" spans="1:13" x14ac:dyDescent="0.25">
      <c r="A215" s="34">
        <v>2027</v>
      </c>
      <c r="B215" s="39">
        <v>1145</v>
      </c>
      <c r="C215" s="39">
        <v>1108</v>
      </c>
      <c r="D215" s="39">
        <v>933</v>
      </c>
      <c r="E215" s="39">
        <v>831</v>
      </c>
      <c r="F215" s="39">
        <v>1091</v>
      </c>
      <c r="G215" s="39">
        <v>1512</v>
      </c>
      <c r="H215" s="39">
        <v>1740</v>
      </c>
      <c r="I215" s="39">
        <v>1681</v>
      </c>
      <c r="J215" s="39">
        <v>1374</v>
      </c>
      <c r="K215" s="39">
        <v>853</v>
      </c>
      <c r="L215" s="39">
        <v>950</v>
      </c>
      <c r="M215" s="39">
        <v>1053</v>
      </c>
    </row>
    <row r="216" spans="1:13" x14ac:dyDescent="0.25">
      <c r="A216" s="34">
        <v>2028</v>
      </c>
      <c r="B216" s="39">
        <v>1141</v>
      </c>
      <c r="C216" s="39">
        <v>1119</v>
      </c>
      <c r="D216" s="39">
        <v>927</v>
      </c>
      <c r="E216" s="39">
        <v>827</v>
      </c>
      <c r="F216" s="39">
        <v>1093</v>
      </c>
      <c r="G216" s="39">
        <v>1521</v>
      </c>
      <c r="H216" s="39">
        <v>1750</v>
      </c>
      <c r="I216" s="39">
        <v>1688</v>
      </c>
      <c r="J216" s="39">
        <v>1380</v>
      </c>
      <c r="K216" s="39">
        <v>850</v>
      </c>
      <c r="L216" s="39">
        <v>946</v>
      </c>
      <c r="M216" s="39">
        <v>1046</v>
      </c>
    </row>
    <row r="219" spans="1:13" x14ac:dyDescent="0.25">
      <c r="B219" s="132" t="s">
        <v>120</v>
      </c>
      <c r="C219" s="132" t="s">
        <v>121</v>
      </c>
      <c r="D219" s="132" t="s">
        <v>122</v>
      </c>
      <c r="E219" s="132" t="s">
        <v>123</v>
      </c>
      <c r="F219" s="132" t="s">
        <v>124</v>
      </c>
      <c r="G219" s="132" t="s">
        <v>125</v>
      </c>
      <c r="H219" s="132" t="s">
        <v>126</v>
      </c>
      <c r="I219" s="132" t="s">
        <v>127</v>
      </c>
      <c r="J219" s="132" t="s">
        <v>128</v>
      </c>
      <c r="K219" s="132" t="s">
        <v>129</v>
      </c>
      <c r="L219" s="132" t="s">
        <v>130</v>
      </c>
      <c r="M219" s="132" t="s">
        <v>131</v>
      </c>
    </row>
    <row r="220" spans="1:13" x14ac:dyDescent="0.25">
      <c r="A220" s="37" t="s">
        <v>150</v>
      </c>
    </row>
    <row r="221" spans="1:13" x14ac:dyDescent="0.25">
      <c r="A221" s="34">
        <v>2019</v>
      </c>
      <c r="B221" s="39">
        <v>1102</v>
      </c>
      <c r="C221" s="39">
        <v>1079</v>
      </c>
      <c r="D221" s="39">
        <v>952</v>
      </c>
      <c r="E221" s="39">
        <v>854</v>
      </c>
      <c r="F221" s="39">
        <v>907</v>
      </c>
      <c r="G221" s="39">
        <v>1012</v>
      </c>
      <c r="H221" s="39">
        <v>1063</v>
      </c>
      <c r="I221" s="39">
        <v>1013</v>
      </c>
      <c r="J221" s="39">
        <v>980</v>
      </c>
      <c r="K221" s="39">
        <v>863</v>
      </c>
      <c r="L221" s="39">
        <v>977</v>
      </c>
      <c r="M221" s="39">
        <v>1096</v>
      </c>
    </row>
    <row r="222" spans="1:13" x14ac:dyDescent="0.25">
      <c r="A222" s="34">
        <v>2020</v>
      </c>
      <c r="B222" s="39">
        <v>1110</v>
      </c>
      <c r="C222" s="39">
        <v>1094</v>
      </c>
      <c r="D222" s="39">
        <v>953</v>
      </c>
      <c r="E222" s="39">
        <v>854</v>
      </c>
      <c r="F222" s="39">
        <v>912</v>
      </c>
      <c r="G222" s="39">
        <v>1015</v>
      </c>
      <c r="H222" s="39">
        <v>1068</v>
      </c>
      <c r="I222" s="39">
        <v>1015</v>
      </c>
      <c r="J222" s="39">
        <v>984</v>
      </c>
      <c r="K222" s="39">
        <v>864</v>
      </c>
      <c r="L222" s="39">
        <v>977</v>
      </c>
      <c r="M222" s="39">
        <v>1100</v>
      </c>
    </row>
    <row r="223" spans="1:13" x14ac:dyDescent="0.25">
      <c r="A223" s="34">
        <v>2021</v>
      </c>
      <c r="B223" s="39">
        <v>1116</v>
      </c>
      <c r="C223" s="39">
        <v>1093</v>
      </c>
      <c r="D223" s="39">
        <v>954</v>
      </c>
      <c r="E223" s="39">
        <v>856</v>
      </c>
      <c r="F223" s="39">
        <v>917</v>
      </c>
      <c r="G223" s="39">
        <v>1019</v>
      </c>
      <c r="H223" s="39">
        <v>1073</v>
      </c>
      <c r="I223" s="39">
        <v>1016</v>
      </c>
      <c r="J223" s="39">
        <v>987</v>
      </c>
      <c r="K223" s="39">
        <v>865</v>
      </c>
      <c r="L223" s="39">
        <v>977</v>
      </c>
      <c r="M223" s="39">
        <v>1104</v>
      </c>
    </row>
    <row r="224" spans="1:13" x14ac:dyDescent="0.25">
      <c r="A224" s="34">
        <v>2022</v>
      </c>
      <c r="B224" s="39">
        <v>1122</v>
      </c>
      <c r="C224" s="39">
        <v>1101</v>
      </c>
      <c r="D224" s="39">
        <v>955</v>
      </c>
      <c r="E224" s="39">
        <v>859</v>
      </c>
      <c r="F224" s="39">
        <v>922</v>
      </c>
      <c r="G224" s="39">
        <v>1023</v>
      </c>
      <c r="H224" s="39">
        <v>1079</v>
      </c>
      <c r="I224" s="39">
        <v>1018</v>
      </c>
      <c r="J224" s="39">
        <v>991</v>
      </c>
      <c r="K224" s="39">
        <v>867</v>
      </c>
      <c r="L224" s="39">
        <v>976</v>
      </c>
      <c r="M224" s="39">
        <v>1107</v>
      </c>
    </row>
    <row r="225" spans="1:13" x14ac:dyDescent="0.25">
      <c r="A225" s="34">
        <v>2023</v>
      </c>
      <c r="B225" s="39">
        <v>1129</v>
      </c>
      <c r="C225" s="39">
        <v>1108</v>
      </c>
      <c r="D225" s="39">
        <v>956</v>
      </c>
      <c r="E225" s="39">
        <v>861</v>
      </c>
      <c r="F225" s="39">
        <v>927</v>
      </c>
      <c r="G225" s="39">
        <v>1027</v>
      </c>
      <c r="H225" s="39">
        <v>1084</v>
      </c>
      <c r="I225" s="39">
        <v>1020</v>
      </c>
      <c r="J225" s="39">
        <v>995</v>
      </c>
      <c r="K225" s="39">
        <v>868</v>
      </c>
      <c r="L225" s="39">
        <v>976</v>
      </c>
      <c r="M225" s="39">
        <v>1110</v>
      </c>
    </row>
    <row r="226" spans="1:13" x14ac:dyDescent="0.25">
      <c r="A226" s="34">
        <v>2024</v>
      </c>
      <c r="B226" s="39">
        <v>1135</v>
      </c>
      <c r="C226" s="39">
        <v>1124</v>
      </c>
      <c r="D226" s="39">
        <v>958</v>
      </c>
      <c r="E226" s="39">
        <v>863</v>
      </c>
      <c r="F226" s="39">
        <v>932</v>
      </c>
      <c r="G226" s="39">
        <v>1032</v>
      </c>
      <c r="H226" s="39">
        <v>1090</v>
      </c>
      <c r="I226" s="39">
        <v>1021</v>
      </c>
      <c r="J226" s="39">
        <v>998</v>
      </c>
      <c r="K226" s="39">
        <v>870</v>
      </c>
      <c r="L226" s="39">
        <v>976</v>
      </c>
      <c r="M226" s="39">
        <v>1114</v>
      </c>
    </row>
    <row r="227" spans="1:13" x14ac:dyDescent="0.25">
      <c r="A227" s="34">
        <v>2025</v>
      </c>
      <c r="B227" s="39">
        <v>1142</v>
      </c>
      <c r="C227" s="39">
        <v>1123</v>
      </c>
      <c r="D227" s="39">
        <v>959</v>
      </c>
      <c r="E227" s="39">
        <v>865</v>
      </c>
      <c r="F227" s="39">
        <v>936</v>
      </c>
      <c r="G227" s="39">
        <v>1036</v>
      </c>
      <c r="H227" s="39">
        <v>1095</v>
      </c>
      <c r="I227" s="39">
        <v>1023</v>
      </c>
      <c r="J227" s="39">
        <v>1002</v>
      </c>
      <c r="K227" s="39">
        <v>871</v>
      </c>
      <c r="L227" s="39">
        <v>975</v>
      </c>
      <c r="M227" s="39">
        <v>1118</v>
      </c>
    </row>
    <row r="228" spans="1:13" x14ac:dyDescent="0.25">
      <c r="A228" s="34">
        <v>2026</v>
      </c>
      <c r="B228" s="39">
        <v>1148</v>
      </c>
      <c r="C228" s="39">
        <v>1131</v>
      </c>
      <c r="D228" s="39">
        <v>960</v>
      </c>
      <c r="E228" s="39">
        <v>866</v>
      </c>
      <c r="F228" s="39">
        <v>941</v>
      </c>
      <c r="G228" s="39">
        <v>1040</v>
      </c>
      <c r="H228" s="39">
        <v>1100</v>
      </c>
      <c r="I228" s="39">
        <v>1024</v>
      </c>
      <c r="J228" s="39">
        <v>1006</v>
      </c>
      <c r="K228" s="39">
        <v>872</v>
      </c>
      <c r="L228" s="39">
        <v>975</v>
      </c>
      <c r="M228" s="39">
        <v>1121</v>
      </c>
    </row>
    <row r="229" spans="1:13" x14ac:dyDescent="0.25">
      <c r="A229" s="34">
        <v>2027</v>
      </c>
      <c r="B229" s="39">
        <v>1155</v>
      </c>
      <c r="C229" s="39">
        <v>1138</v>
      </c>
      <c r="D229" s="39">
        <v>962</v>
      </c>
      <c r="E229" s="39">
        <v>868</v>
      </c>
      <c r="F229" s="39">
        <v>946</v>
      </c>
      <c r="G229" s="39">
        <v>1044</v>
      </c>
      <c r="H229" s="39">
        <v>1106</v>
      </c>
      <c r="I229" s="39">
        <v>1025</v>
      </c>
      <c r="J229" s="39">
        <v>1009</v>
      </c>
      <c r="K229" s="39">
        <v>873</v>
      </c>
      <c r="L229" s="39">
        <v>975</v>
      </c>
      <c r="M229" s="39">
        <v>1124</v>
      </c>
    </row>
    <row r="230" spans="1:13" x14ac:dyDescent="0.25">
      <c r="A230" s="34">
        <v>2028</v>
      </c>
      <c r="B230" s="39">
        <v>1161</v>
      </c>
      <c r="C230" s="39">
        <v>1154</v>
      </c>
      <c r="D230" s="39">
        <v>963</v>
      </c>
      <c r="E230" s="39">
        <v>871</v>
      </c>
      <c r="F230" s="39">
        <v>950</v>
      </c>
      <c r="G230" s="39">
        <v>1049</v>
      </c>
      <c r="H230" s="39">
        <v>1111</v>
      </c>
      <c r="I230" s="39">
        <v>1027</v>
      </c>
      <c r="J230" s="39">
        <v>1013</v>
      </c>
      <c r="K230" s="39">
        <v>875</v>
      </c>
      <c r="L230" s="39">
        <v>974</v>
      </c>
      <c r="M230" s="39">
        <v>1128</v>
      </c>
    </row>
    <row r="231" spans="1:13" x14ac:dyDescent="0.25">
      <c r="A231" s="37" t="s">
        <v>151</v>
      </c>
    </row>
    <row r="232" spans="1:13" x14ac:dyDescent="0.25">
      <c r="A232" s="34">
        <v>2019</v>
      </c>
      <c r="B232" s="39">
        <v>1102</v>
      </c>
      <c r="C232" s="39">
        <v>1079</v>
      </c>
      <c r="D232" s="39">
        <v>952</v>
      </c>
      <c r="E232" s="39">
        <v>854</v>
      </c>
      <c r="F232" s="39">
        <v>789</v>
      </c>
      <c r="G232" s="39">
        <v>893</v>
      </c>
      <c r="H232" s="39">
        <v>944</v>
      </c>
      <c r="I232" s="39">
        <v>893</v>
      </c>
      <c r="J232" s="39">
        <v>860</v>
      </c>
      <c r="K232" s="39">
        <v>863</v>
      </c>
      <c r="L232" s="39">
        <v>977</v>
      </c>
      <c r="M232" s="39">
        <v>1096</v>
      </c>
    </row>
    <row r="233" spans="1:13" x14ac:dyDescent="0.25">
      <c r="A233" s="34">
        <v>2020</v>
      </c>
      <c r="B233" s="39">
        <v>1110</v>
      </c>
      <c r="C233" s="39">
        <v>1094</v>
      </c>
      <c r="D233" s="39">
        <v>953</v>
      </c>
      <c r="E233" s="39">
        <v>854</v>
      </c>
      <c r="F233" s="39">
        <v>788</v>
      </c>
      <c r="G233" s="39">
        <v>891</v>
      </c>
      <c r="H233" s="39">
        <v>944</v>
      </c>
      <c r="I233" s="39">
        <v>890</v>
      </c>
      <c r="J233" s="39">
        <v>859</v>
      </c>
      <c r="K233" s="39">
        <v>864</v>
      </c>
      <c r="L233" s="39">
        <v>977</v>
      </c>
      <c r="M233" s="39">
        <v>1100</v>
      </c>
    </row>
    <row r="234" spans="1:13" x14ac:dyDescent="0.25">
      <c r="A234" s="34">
        <v>2021</v>
      </c>
      <c r="B234" s="39">
        <v>1116</v>
      </c>
      <c r="C234" s="39">
        <v>1093</v>
      </c>
      <c r="D234" s="39">
        <v>954</v>
      </c>
      <c r="E234" s="39">
        <v>856</v>
      </c>
      <c r="F234" s="39">
        <v>791</v>
      </c>
      <c r="G234" s="39">
        <v>893</v>
      </c>
      <c r="H234" s="39">
        <v>947</v>
      </c>
      <c r="I234" s="39">
        <v>890</v>
      </c>
      <c r="J234" s="39">
        <v>860</v>
      </c>
      <c r="K234" s="39">
        <v>865</v>
      </c>
      <c r="L234" s="39">
        <v>977</v>
      </c>
      <c r="M234" s="39">
        <v>1104</v>
      </c>
    </row>
    <row r="235" spans="1:13" x14ac:dyDescent="0.25">
      <c r="A235" s="34">
        <v>2022</v>
      </c>
      <c r="B235" s="39">
        <v>1122</v>
      </c>
      <c r="C235" s="39">
        <v>1101</v>
      </c>
      <c r="D235" s="39">
        <v>955</v>
      </c>
      <c r="E235" s="39">
        <v>859</v>
      </c>
      <c r="F235" s="39">
        <v>795</v>
      </c>
      <c r="G235" s="39">
        <v>896</v>
      </c>
      <c r="H235" s="39">
        <v>952</v>
      </c>
      <c r="I235" s="39">
        <v>891</v>
      </c>
      <c r="J235" s="39">
        <v>864</v>
      </c>
      <c r="K235" s="39">
        <v>867</v>
      </c>
      <c r="L235" s="39">
        <v>976</v>
      </c>
      <c r="M235" s="39">
        <v>1107</v>
      </c>
    </row>
    <row r="236" spans="1:13" x14ac:dyDescent="0.25">
      <c r="A236" s="34">
        <v>2023</v>
      </c>
      <c r="B236" s="39">
        <v>1129</v>
      </c>
      <c r="C236" s="39">
        <v>1108</v>
      </c>
      <c r="D236" s="39">
        <v>956</v>
      </c>
      <c r="E236" s="39">
        <v>861</v>
      </c>
      <c r="F236" s="39">
        <v>800</v>
      </c>
      <c r="G236" s="39">
        <v>900</v>
      </c>
      <c r="H236" s="39">
        <v>957</v>
      </c>
      <c r="I236" s="39">
        <v>893</v>
      </c>
      <c r="J236" s="39">
        <v>867</v>
      </c>
      <c r="K236" s="39">
        <v>868</v>
      </c>
      <c r="L236" s="39">
        <v>976</v>
      </c>
      <c r="M236" s="39">
        <v>1110</v>
      </c>
    </row>
    <row r="237" spans="1:13" x14ac:dyDescent="0.25">
      <c r="A237" s="34">
        <v>2024</v>
      </c>
      <c r="B237" s="39">
        <v>1135</v>
      </c>
      <c r="C237" s="39">
        <v>1124</v>
      </c>
      <c r="D237" s="39">
        <v>958</v>
      </c>
      <c r="E237" s="39">
        <v>863</v>
      </c>
      <c r="F237" s="39">
        <v>804</v>
      </c>
      <c r="G237" s="39">
        <v>904</v>
      </c>
      <c r="H237" s="39">
        <v>962</v>
      </c>
      <c r="I237" s="39">
        <v>892</v>
      </c>
      <c r="J237" s="39">
        <v>869</v>
      </c>
      <c r="K237" s="39">
        <v>870</v>
      </c>
      <c r="L237" s="39">
        <v>976</v>
      </c>
      <c r="M237" s="39">
        <v>1114</v>
      </c>
    </row>
    <row r="238" spans="1:13" x14ac:dyDescent="0.25">
      <c r="A238" s="34">
        <v>2025</v>
      </c>
      <c r="B238" s="39">
        <v>1142</v>
      </c>
      <c r="C238" s="39">
        <v>1123</v>
      </c>
      <c r="D238" s="39">
        <v>959</v>
      </c>
      <c r="E238" s="39">
        <v>865</v>
      </c>
      <c r="F238" s="39">
        <v>807</v>
      </c>
      <c r="G238" s="39">
        <v>906</v>
      </c>
      <c r="H238" s="39">
        <v>965</v>
      </c>
      <c r="I238" s="39">
        <v>893</v>
      </c>
      <c r="J238" s="39">
        <v>872</v>
      </c>
      <c r="K238" s="39">
        <v>871</v>
      </c>
      <c r="L238" s="39">
        <v>975</v>
      </c>
      <c r="M238" s="39">
        <v>1118</v>
      </c>
    </row>
    <row r="239" spans="1:13" x14ac:dyDescent="0.25">
      <c r="A239" s="34">
        <v>2026</v>
      </c>
      <c r="B239" s="39">
        <v>1148</v>
      </c>
      <c r="C239" s="39">
        <v>1131</v>
      </c>
      <c r="D239" s="39">
        <v>960</v>
      </c>
      <c r="E239" s="39">
        <v>866</v>
      </c>
      <c r="F239" s="39">
        <v>810</v>
      </c>
      <c r="G239" s="39">
        <v>909</v>
      </c>
      <c r="H239" s="39">
        <v>969</v>
      </c>
      <c r="I239" s="39">
        <v>893</v>
      </c>
      <c r="J239" s="39">
        <v>875</v>
      </c>
      <c r="K239" s="39">
        <v>872</v>
      </c>
      <c r="L239" s="39">
        <v>975</v>
      </c>
      <c r="M239" s="39">
        <v>1121</v>
      </c>
    </row>
    <row r="240" spans="1:13" x14ac:dyDescent="0.25">
      <c r="A240" s="34">
        <v>2027</v>
      </c>
      <c r="B240" s="39">
        <v>1155</v>
      </c>
      <c r="C240" s="39">
        <v>1138</v>
      </c>
      <c r="D240" s="39">
        <v>962</v>
      </c>
      <c r="E240" s="39">
        <v>868</v>
      </c>
      <c r="F240" s="39">
        <v>814</v>
      </c>
      <c r="G240" s="39">
        <v>912</v>
      </c>
      <c r="H240" s="39">
        <v>974</v>
      </c>
      <c r="I240" s="39">
        <v>893</v>
      </c>
      <c r="J240" s="39">
        <v>877</v>
      </c>
      <c r="K240" s="39">
        <v>873</v>
      </c>
      <c r="L240" s="39">
        <v>975</v>
      </c>
      <c r="M240" s="39">
        <v>1124</v>
      </c>
    </row>
    <row r="241" spans="1:13" x14ac:dyDescent="0.25">
      <c r="A241" s="34">
        <v>2028</v>
      </c>
      <c r="B241" s="39">
        <v>1161</v>
      </c>
      <c r="C241" s="39">
        <v>1154</v>
      </c>
      <c r="D241" s="39">
        <v>963</v>
      </c>
      <c r="E241" s="39">
        <v>871</v>
      </c>
      <c r="F241" s="39">
        <v>818</v>
      </c>
      <c r="G241" s="39">
        <v>916</v>
      </c>
      <c r="H241" s="39">
        <v>978</v>
      </c>
      <c r="I241" s="39">
        <v>894</v>
      </c>
      <c r="J241" s="39">
        <v>880</v>
      </c>
      <c r="K241" s="39">
        <v>875</v>
      </c>
      <c r="L241" s="39">
        <v>974</v>
      </c>
      <c r="M241" s="39">
        <v>1128</v>
      </c>
    </row>
    <row r="242" spans="1:13" x14ac:dyDescent="0.25">
      <c r="A242" s="37" t="s">
        <v>152</v>
      </c>
    </row>
    <row r="243" spans="1:13" x14ac:dyDescent="0.25">
      <c r="A243" s="34">
        <v>2019</v>
      </c>
      <c r="B243" s="39">
        <v>960</v>
      </c>
      <c r="C243" s="39">
        <v>937</v>
      </c>
      <c r="D243" s="39">
        <v>810</v>
      </c>
      <c r="E243" s="39">
        <v>712</v>
      </c>
      <c r="F243" s="39">
        <v>664</v>
      </c>
      <c r="G243" s="39">
        <v>768</v>
      </c>
      <c r="H243" s="39">
        <v>819</v>
      </c>
      <c r="I243" s="39">
        <v>768</v>
      </c>
      <c r="J243" s="39">
        <v>734</v>
      </c>
      <c r="K243" s="39">
        <v>720</v>
      </c>
      <c r="L243" s="39">
        <v>834</v>
      </c>
      <c r="M243" s="39">
        <v>953</v>
      </c>
    </row>
    <row r="244" spans="1:13" x14ac:dyDescent="0.25">
      <c r="A244" s="34">
        <v>2020</v>
      </c>
      <c r="B244" s="39">
        <v>967</v>
      </c>
      <c r="C244" s="39">
        <v>951</v>
      </c>
      <c r="D244" s="39">
        <v>810</v>
      </c>
      <c r="E244" s="39">
        <v>711</v>
      </c>
      <c r="F244" s="39">
        <v>647</v>
      </c>
      <c r="G244" s="39">
        <v>749</v>
      </c>
      <c r="H244" s="39">
        <v>802</v>
      </c>
      <c r="I244" s="39">
        <v>749</v>
      </c>
      <c r="J244" s="39">
        <v>718</v>
      </c>
      <c r="K244" s="39">
        <v>705</v>
      </c>
      <c r="L244" s="39">
        <v>818</v>
      </c>
      <c r="M244" s="39">
        <v>941</v>
      </c>
    </row>
    <row r="245" spans="1:13" x14ac:dyDescent="0.25">
      <c r="A245" s="34">
        <v>2021</v>
      </c>
      <c r="B245" s="39">
        <v>957</v>
      </c>
      <c r="C245" s="39">
        <v>934</v>
      </c>
      <c r="D245" s="39">
        <v>795</v>
      </c>
      <c r="E245" s="39">
        <v>697</v>
      </c>
      <c r="F245" s="39">
        <v>634</v>
      </c>
      <c r="G245" s="39">
        <v>736</v>
      </c>
      <c r="H245" s="39">
        <v>790</v>
      </c>
      <c r="I245" s="39">
        <v>733</v>
      </c>
      <c r="J245" s="39">
        <v>704</v>
      </c>
      <c r="K245" s="39">
        <v>691</v>
      </c>
      <c r="L245" s="39">
        <v>803</v>
      </c>
      <c r="M245" s="39">
        <v>930</v>
      </c>
    </row>
    <row r="246" spans="1:13" x14ac:dyDescent="0.25">
      <c r="A246" s="34">
        <v>2022</v>
      </c>
      <c r="B246" s="39">
        <v>948</v>
      </c>
      <c r="C246" s="39">
        <v>927</v>
      </c>
      <c r="D246" s="39">
        <v>781</v>
      </c>
      <c r="E246" s="39">
        <v>685</v>
      </c>
      <c r="F246" s="39">
        <v>624</v>
      </c>
      <c r="G246" s="39">
        <v>725</v>
      </c>
      <c r="H246" s="39">
        <v>781</v>
      </c>
      <c r="I246" s="39">
        <v>720</v>
      </c>
      <c r="J246" s="39">
        <v>693</v>
      </c>
      <c r="K246" s="39">
        <v>679</v>
      </c>
      <c r="L246" s="39">
        <v>788</v>
      </c>
      <c r="M246" s="39">
        <v>919</v>
      </c>
    </row>
    <row r="247" spans="1:13" x14ac:dyDescent="0.25">
      <c r="A247" s="34">
        <v>2023</v>
      </c>
      <c r="B247" s="39">
        <v>941</v>
      </c>
      <c r="C247" s="39">
        <v>920</v>
      </c>
      <c r="D247" s="39">
        <v>768</v>
      </c>
      <c r="E247" s="39">
        <v>673</v>
      </c>
      <c r="F247" s="39">
        <v>617</v>
      </c>
      <c r="G247" s="39">
        <v>716</v>
      </c>
      <c r="H247" s="39">
        <v>773</v>
      </c>
      <c r="I247" s="39">
        <v>709</v>
      </c>
      <c r="J247" s="39">
        <v>684</v>
      </c>
      <c r="K247" s="39">
        <v>668</v>
      </c>
      <c r="L247" s="39">
        <v>776</v>
      </c>
      <c r="M247" s="39">
        <v>910</v>
      </c>
    </row>
    <row r="248" spans="1:13" x14ac:dyDescent="0.25">
      <c r="A248" s="34">
        <v>2024</v>
      </c>
      <c r="B248" s="39">
        <v>935</v>
      </c>
      <c r="C248" s="39">
        <v>924</v>
      </c>
      <c r="D248" s="39">
        <v>758</v>
      </c>
      <c r="E248" s="39">
        <v>663</v>
      </c>
      <c r="F248" s="39">
        <v>609</v>
      </c>
      <c r="G248" s="39">
        <v>709</v>
      </c>
      <c r="H248" s="39">
        <v>767</v>
      </c>
      <c r="I248" s="39">
        <v>698</v>
      </c>
      <c r="J248" s="39">
        <v>675</v>
      </c>
      <c r="K248" s="39">
        <v>659</v>
      </c>
      <c r="L248" s="39">
        <v>765</v>
      </c>
      <c r="M248" s="39">
        <v>903</v>
      </c>
    </row>
    <row r="249" spans="1:13" x14ac:dyDescent="0.25">
      <c r="A249" s="34">
        <v>2025</v>
      </c>
      <c r="B249" s="39">
        <v>931</v>
      </c>
      <c r="C249" s="39">
        <v>912</v>
      </c>
      <c r="D249" s="39">
        <v>748</v>
      </c>
      <c r="E249" s="39">
        <v>654</v>
      </c>
      <c r="F249" s="39">
        <v>602</v>
      </c>
      <c r="G249" s="39">
        <v>702</v>
      </c>
      <c r="H249" s="39">
        <v>761</v>
      </c>
      <c r="I249" s="39">
        <v>689</v>
      </c>
      <c r="J249" s="39">
        <v>668</v>
      </c>
      <c r="K249" s="39">
        <v>650</v>
      </c>
      <c r="L249" s="39">
        <v>754</v>
      </c>
      <c r="M249" s="39">
        <v>897</v>
      </c>
    </row>
    <row r="250" spans="1:13" x14ac:dyDescent="0.25">
      <c r="A250" s="34">
        <v>2026</v>
      </c>
      <c r="B250" s="39">
        <v>927</v>
      </c>
      <c r="C250" s="39">
        <v>910</v>
      </c>
      <c r="D250" s="39">
        <v>739</v>
      </c>
      <c r="E250" s="39">
        <v>645</v>
      </c>
      <c r="F250" s="39">
        <v>597</v>
      </c>
      <c r="G250" s="39">
        <v>696</v>
      </c>
      <c r="H250" s="39">
        <v>756</v>
      </c>
      <c r="I250" s="39">
        <v>680</v>
      </c>
      <c r="J250" s="39">
        <v>662</v>
      </c>
      <c r="K250" s="39">
        <v>643</v>
      </c>
      <c r="L250" s="39">
        <v>746</v>
      </c>
      <c r="M250" s="39">
        <v>892</v>
      </c>
    </row>
    <row r="251" spans="1:13" x14ac:dyDescent="0.25">
      <c r="A251" s="34">
        <v>2027</v>
      </c>
      <c r="B251" s="39">
        <v>926</v>
      </c>
      <c r="C251" s="39">
        <v>909</v>
      </c>
      <c r="D251" s="39">
        <v>733</v>
      </c>
      <c r="E251" s="39">
        <v>639</v>
      </c>
      <c r="F251" s="39">
        <v>594</v>
      </c>
      <c r="G251" s="39">
        <v>692</v>
      </c>
      <c r="H251" s="39">
        <v>754</v>
      </c>
      <c r="I251" s="39">
        <v>673</v>
      </c>
      <c r="J251" s="39">
        <v>657</v>
      </c>
      <c r="K251" s="39">
        <v>637</v>
      </c>
      <c r="L251" s="39">
        <v>739</v>
      </c>
      <c r="M251" s="39">
        <v>888</v>
      </c>
    </row>
    <row r="252" spans="1:13" x14ac:dyDescent="0.25">
      <c r="A252" s="34">
        <v>2028</v>
      </c>
      <c r="B252" s="39">
        <v>925</v>
      </c>
      <c r="C252" s="39">
        <v>918</v>
      </c>
      <c r="D252" s="39">
        <v>727</v>
      </c>
      <c r="E252" s="39">
        <v>635</v>
      </c>
      <c r="F252" s="39">
        <v>591</v>
      </c>
      <c r="G252" s="39">
        <v>690</v>
      </c>
      <c r="H252" s="39">
        <v>752</v>
      </c>
      <c r="I252" s="39">
        <v>668</v>
      </c>
      <c r="J252" s="39">
        <v>654</v>
      </c>
      <c r="K252" s="39">
        <v>633</v>
      </c>
      <c r="L252" s="39">
        <v>732</v>
      </c>
      <c r="M252" s="39">
        <v>886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workbookViewId="0"/>
  </sheetViews>
  <sheetFormatPr defaultRowHeight="14.4" x14ac:dyDescent="0.3"/>
  <cols>
    <col min="2" max="2" width="10.44140625" customWidth="1"/>
    <col min="3" max="3" width="8.88671875" bestFit="1" customWidth="1"/>
    <col min="4" max="4" width="8.44140625" customWidth="1"/>
    <col min="5" max="5" width="6.44140625" bestFit="1" customWidth="1"/>
    <col min="6" max="6" width="3.88671875" customWidth="1"/>
    <col min="10" max="10" width="4.5546875" customWidth="1"/>
  </cols>
  <sheetData>
    <row r="1" spans="1:13" ht="15.6" x14ac:dyDescent="0.3">
      <c r="A1" s="29" t="s">
        <v>212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x14ac:dyDescent="0.3">
      <c r="A3" s="34"/>
      <c r="B3" s="34"/>
      <c r="C3" s="34" t="s">
        <v>5</v>
      </c>
      <c r="D3" s="34" t="s">
        <v>5</v>
      </c>
      <c r="E3" s="34"/>
      <c r="F3" s="34"/>
      <c r="G3" s="46" t="s">
        <v>344</v>
      </c>
      <c r="H3" s="46"/>
      <c r="I3" s="46"/>
      <c r="J3" s="67"/>
      <c r="K3" s="46" t="s">
        <v>345</v>
      </c>
      <c r="L3" s="46"/>
      <c r="M3" s="35"/>
    </row>
    <row r="4" spans="1:13" ht="31.5" customHeight="1" x14ac:dyDescent="0.3">
      <c r="A4" s="34"/>
      <c r="B4" s="152" t="s">
        <v>213</v>
      </c>
      <c r="C4" s="152" t="s">
        <v>214</v>
      </c>
      <c r="D4" s="152" t="s">
        <v>38</v>
      </c>
      <c r="E4" s="68" t="s">
        <v>215</v>
      </c>
      <c r="F4" s="67"/>
      <c r="G4" s="152" t="s">
        <v>213</v>
      </c>
      <c r="H4" s="152" t="s">
        <v>214</v>
      </c>
      <c r="I4" s="152" t="s">
        <v>38</v>
      </c>
      <c r="J4" s="152"/>
      <c r="K4" s="152" t="s">
        <v>213</v>
      </c>
      <c r="L4" s="152" t="s">
        <v>214</v>
      </c>
      <c r="M4" s="152" t="s">
        <v>38</v>
      </c>
    </row>
    <row r="5" spans="1:13" x14ac:dyDescent="0.3">
      <c r="A5" s="67" t="s">
        <v>216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x14ac:dyDescent="0.3">
      <c r="A6" s="34">
        <v>1980</v>
      </c>
      <c r="B6" s="69">
        <v>82927</v>
      </c>
      <c r="C6" s="69">
        <v>14539</v>
      </c>
      <c r="D6" s="69">
        <v>15494</v>
      </c>
      <c r="E6" s="70" t="s">
        <v>217</v>
      </c>
      <c r="F6" s="34"/>
      <c r="G6" s="69">
        <v>0</v>
      </c>
      <c r="H6" s="69">
        <v>0</v>
      </c>
      <c r="I6" s="69">
        <v>0</v>
      </c>
      <c r="J6" s="34"/>
      <c r="K6" s="69">
        <v>82927</v>
      </c>
      <c r="L6" s="69">
        <v>14539</v>
      </c>
      <c r="M6" s="69">
        <v>15494</v>
      </c>
    </row>
    <row r="7" spans="1:13" x14ac:dyDescent="0.3">
      <c r="A7" s="34">
        <v>1981</v>
      </c>
      <c r="B7" s="69">
        <v>84094</v>
      </c>
      <c r="C7" s="69">
        <v>14536</v>
      </c>
      <c r="D7" s="69">
        <v>15646</v>
      </c>
      <c r="E7" s="70" t="s">
        <v>218</v>
      </c>
      <c r="F7" s="34"/>
      <c r="G7" s="69">
        <v>0</v>
      </c>
      <c r="H7" s="69">
        <v>0</v>
      </c>
      <c r="I7" s="69">
        <v>0</v>
      </c>
      <c r="J7" s="34"/>
      <c r="K7" s="69">
        <v>84094</v>
      </c>
      <c r="L7" s="69">
        <v>14536</v>
      </c>
      <c r="M7" s="69">
        <v>15646</v>
      </c>
    </row>
    <row r="8" spans="1:13" x14ac:dyDescent="0.3">
      <c r="A8" s="34">
        <v>1982</v>
      </c>
      <c r="B8" s="69">
        <v>84611</v>
      </c>
      <c r="C8" s="69">
        <v>14350</v>
      </c>
      <c r="D8" s="69">
        <v>15574</v>
      </c>
      <c r="E8" s="70" t="s">
        <v>219</v>
      </c>
      <c r="F8" s="34"/>
      <c r="G8" s="69">
        <v>0</v>
      </c>
      <c r="H8" s="69">
        <v>0</v>
      </c>
      <c r="I8" s="69">
        <v>0</v>
      </c>
      <c r="J8" s="34"/>
      <c r="K8" s="69">
        <v>84611</v>
      </c>
      <c r="L8" s="69">
        <v>14350</v>
      </c>
      <c r="M8" s="69">
        <v>15574</v>
      </c>
    </row>
    <row r="9" spans="1:13" x14ac:dyDescent="0.3">
      <c r="A9" s="34">
        <v>1983</v>
      </c>
      <c r="B9" s="69">
        <v>87295</v>
      </c>
      <c r="C9" s="69">
        <v>15210</v>
      </c>
      <c r="D9" s="69">
        <v>15890</v>
      </c>
      <c r="E9" s="70" t="s">
        <v>220</v>
      </c>
      <c r="F9" s="34"/>
      <c r="G9" s="69">
        <v>0</v>
      </c>
      <c r="H9" s="69">
        <v>0</v>
      </c>
      <c r="I9" s="69">
        <v>0</v>
      </c>
      <c r="J9" s="34"/>
      <c r="K9" s="69">
        <v>87295</v>
      </c>
      <c r="L9" s="69">
        <v>15210</v>
      </c>
      <c r="M9" s="69">
        <v>15890</v>
      </c>
    </row>
    <row r="10" spans="1:13" x14ac:dyDescent="0.3">
      <c r="A10" s="34">
        <v>1984</v>
      </c>
      <c r="B10" s="69">
        <v>90780</v>
      </c>
      <c r="C10" s="69">
        <v>15810</v>
      </c>
      <c r="D10" s="69">
        <v>16788</v>
      </c>
      <c r="E10" s="70" t="s">
        <v>221</v>
      </c>
      <c r="F10" s="34"/>
      <c r="G10" s="69">
        <v>0</v>
      </c>
      <c r="H10" s="69">
        <v>0</v>
      </c>
      <c r="I10" s="69">
        <v>0</v>
      </c>
      <c r="J10" s="34"/>
      <c r="K10" s="69">
        <v>90780</v>
      </c>
      <c r="L10" s="69">
        <v>15810</v>
      </c>
      <c r="M10" s="69">
        <v>16788</v>
      </c>
    </row>
    <row r="11" spans="1:13" x14ac:dyDescent="0.3">
      <c r="A11" s="34">
        <v>1985</v>
      </c>
      <c r="B11" s="69">
        <v>95138</v>
      </c>
      <c r="C11" s="69">
        <v>16630</v>
      </c>
      <c r="D11" s="69">
        <v>17245</v>
      </c>
      <c r="E11" s="70" t="s">
        <v>222</v>
      </c>
      <c r="F11" s="34"/>
      <c r="G11" s="69">
        <v>0</v>
      </c>
      <c r="H11" s="69">
        <v>0</v>
      </c>
      <c r="I11" s="69">
        <v>0</v>
      </c>
      <c r="J11" s="34"/>
      <c r="K11" s="69">
        <v>95138</v>
      </c>
      <c r="L11" s="69">
        <v>16630</v>
      </c>
      <c r="M11" s="69">
        <v>17245</v>
      </c>
    </row>
    <row r="12" spans="1:13" x14ac:dyDescent="0.3">
      <c r="A12" s="34">
        <v>1986</v>
      </c>
      <c r="B12" s="69">
        <v>99398</v>
      </c>
      <c r="C12" s="69">
        <v>17090</v>
      </c>
      <c r="D12" s="69">
        <v>17789</v>
      </c>
      <c r="E12" s="70" t="s">
        <v>223</v>
      </c>
      <c r="F12" s="34"/>
      <c r="G12" s="69">
        <v>0</v>
      </c>
      <c r="H12" s="69">
        <v>0</v>
      </c>
      <c r="I12" s="69">
        <v>0</v>
      </c>
      <c r="J12" s="34"/>
      <c r="K12" s="69">
        <v>99398</v>
      </c>
      <c r="L12" s="69">
        <v>17090</v>
      </c>
      <c r="M12" s="69">
        <v>17789</v>
      </c>
    </row>
    <row r="13" spans="1:13" x14ac:dyDescent="0.3">
      <c r="A13" s="34">
        <v>1987</v>
      </c>
      <c r="B13" s="69">
        <v>104836</v>
      </c>
      <c r="C13" s="69">
        <v>18702</v>
      </c>
      <c r="D13" s="69">
        <v>19129</v>
      </c>
      <c r="E13" s="70" t="s">
        <v>224</v>
      </c>
      <c r="F13" s="34"/>
      <c r="G13" s="69">
        <v>0</v>
      </c>
      <c r="H13" s="69">
        <v>0</v>
      </c>
      <c r="I13" s="69">
        <v>0</v>
      </c>
      <c r="J13" s="34"/>
      <c r="K13" s="69">
        <v>104836</v>
      </c>
      <c r="L13" s="69">
        <v>18702</v>
      </c>
      <c r="M13" s="69">
        <v>19129</v>
      </c>
    </row>
    <row r="14" spans="1:13" x14ac:dyDescent="0.3">
      <c r="A14" s="34">
        <v>1988</v>
      </c>
      <c r="B14" s="69">
        <v>108331</v>
      </c>
      <c r="C14" s="69">
        <v>19400</v>
      </c>
      <c r="D14" s="69">
        <v>19848</v>
      </c>
      <c r="E14" s="70" t="s">
        <v>225</v>
      </c>
      <c r="F14" s="34"/>
      <c r="G14" s="69">
        <v>0</v>
      </c>
      <c r="H14" s="69">
        <v>0</v>
      </c>
      <c r="I14" s="69">
        <v>0</v>
      </c>
      <c r="J14" s="34"/>
      <c r="K14" s="69">
        <v>108331</v>
      </c>
      <c r="L14" s="69">
        <v>19400</v>
      </c>
      <c r="M14" s="69">
        <v>19848</v>
      </c>
    </row>
    <row r="15" spans="1:13" x14ac:dyDescent="0.3">
      <c r="A15" s="34">
        <v>1989</v>
      </c>
      <c r="B15" s="69">
        <v>111188</v>
      </c>
      <c r="C15" s="69">
        <v>20000</v>
      </c>
      <c r="D15" s="69">
        <v>20500</v>
      </c>
      <c r="E15" s="70" t="s">
        <v>226</v>
      </c>
      <c r="F15" s="34"/>
      <c r="G15" s="69">
        <v>0</v>
      </c>
      <c r="H15" s="69">
        <v>0</v>
      </c>
      <c r="I15" s="69">
        <v>0</v>
      </c>
      <c r="J15" s="34"/>
      <c r="K15" s="69">
        <v>111188</v>
      </c>
      <c r="L15" s="69">
        <v>20000</v>
      </c>
      <c r="M15" s="69">
        <v>20500</v>
      </c>
    </row>
    <row r="16" spans="1:13" x14ac:dyDescent="0.3">
      <c r="A16" s="34">
        <v>1990</v>
      </c>
      <c r="B16" s="69">
        <v>110395</v>
      </c>
      <c r="C16" s="69">
        <v>20100</v>
      </c>
      <c r="D16" s="69">
        <v>19600</v>
      </c>
      <c r="E16" s="70" t="s">
        <v>227</v>
      </c>
      <c r="F16" s="34"/>
      <c r="G16" s="69">
        <v>0</v>
      </c>
      <c r="H16" s="69">
        <v>0</v>
      </c>
      <c r="I16" s="69">
        <v>0</v>
      </c>
      <c r="J16" s="34"/>
      <c r="K16" s="69">
        <v>110395</v>
      </c>
      <c r="L16" s="69">
        <v>20100</v>
      </c>
      <c r="M16" s="69">
        <v>19600</v>
      </c>
    </row>
    <row r="17" spans="1:13" x14ac:dyDescent="0.3">
      <c r="A17" s="34">
        <v>1991</v>
      </c>
      <c r="B17" s="69">
        <v>109520</v>
      </c>
      <c r="C17" s="69">
        <v>19700</v>
      </c>
      <c r="D17" s="69">
        <v>19200</v>
      </c>
      <c r="E17" s="70" t="s">
        <v>228</v>
      </c>
      <c r="F17" s="34"/>
      <c r="G17" s="69">
        <v>0</v>
      </c>
      <c r="H17" s="69">
        <v>0</v>
      </c>
      <c r="I17" s="69">
        <v>0</v>
      </c>
      <c r="J17" s="34"/>
      <c r="K17" s="69">
        <v>109520</v>
      </c>
      <c r="L17" s="69">
        <v>19700</v>
      </c>
      <c r="M17" s="69">
        <v>19200</v>
      </c>
    </row>
    <row r="18" spans="1:13" x14ac:dyDescent="0.3">
      <c r="A18" s="34">
        <v>1992</v>
      </c>
      <c r="B18" s="69">
        <v>109103</v>
      </c>
      <c r="C18" s="69">
        <v>19575</v>
      </c>
      <c r="D18" s="69">
        <v>18590</v>
      </c>
      <c r="E18" s="70" t="s">
        <v>229</v>
      </c>
      <c r="F18" s="34"/>
      <c r="G18" s="69">
        <v>0</v>
      </c>
      <c r="H18" s="69">
        <v>0</v>
      </c>
      <c r="I18" s="69">
        <v>0</v>
      </c>
      <c r="J18" s="34"/>
      <c r="K18" s="69">
        <v>109103</v>
      </c>
      <c r="L18" s="69">
        <v>19575</v>
      </c>
      <c r="M18" s="69">
        <v>18590</v>
      </c>
    </row>
    <row r="19" spans="1:13" x14ac:dyDescent="0.3">
      <c r="A19" s="34">
        <v>1993</v>
      </c>
      <c r="B19" s="69">
        <v>110045</v>
      </c>
      <c r="C19" s="69">
        <v>19604</v>
      </c>
      <c r="D19" s="69">
        <v>18860</v>
      </c>
      <c r="E19" s="70" t="s">
        <v>230</v>
      </c>
      <c r="F19" s="34"/>
      <c r="G19" s="69">
        <v>0</v>
      </c>
      <c r="H19" s="69">
        <v>0</v>
      </c>
      <c r="I19" s="69">
        <v>0</v>
      </c>
      <c r="J19" s="34"/>
      <c r="K19" s="69">
        <v>110045</v>
      </c>
      <c r="L19" s="69">
        <v>19604</v>
      </c>
      <c r="M19" s="69">
        <v>18860</v>
      </c>
    </row>
    <row r="20" spans="1:13" x14ac:dyDescent="0.3">
      <c r="A20" s="34">
        <v>1994</v>
      </c>
      <c r="B20" s="69">
        <v>110984</v>
      </c>
      <c r="C20" s="69">
        <v>20200</v>
      </c>
      <c r="D20" s="69">
        <v>19530</v>
      </c>
      <c r="E20" s="70" t="s">
        <v>231</v>
      </c>
      <c r="F20" s="34"/>
      <c r="G20" s="69">
        <v>0</v>
      </c>
      <c r="H20" s="69">
        <v>0</v>
      </c>
      <c r="I20" s="69">
        <v>0</v>
      </c>
      <c r="J20" s="34"/>
      <c r="K20" s="69">
        <v>110984</v>
      </c>
      <c r="L20" s="69">
        <v>20200</v>
      </c>
      <c r="M20" s="69">
        <v>19530</v>
      </c>
    </row>
    <row r="21" spans="1:13" x14ac:dyDescent="0.3">
      <c r="A21" s="34">
        <v>1995</v>
      </c>
      <c r="B21" s="69">
        <v>112360</v>
      </c>
      <c r="C21" s="69">
        <v>20830</v>
      </c>
      <c r="D21" s="69">
        <v>19750</v>
      </c>
      <c r="E21" s="70" t="s">
        <v>232</v>
      </c>
      <c r="F21" s="34"/>
      <c r="G21" s="69">
        <v>0</v>
      </c>
      <c r="H21" s="69">
        <v>0</v>
      </c>
      <c r="I21" s="69">
        <v>0</v>
      </c>
      <c r="J21" s="34"/>
      <c r="K21" s="69">
        <v>112360</v>
      </c>
      <c r="L21" s="69">
        <v>20830</v>
      </c>
      <c r="M21" s="69">
        <v>19750</v>
      </c>
    </row>
    <row r="22" spans="1:13" x14ac:dyDescent="0.3">
      <c r="A22" s="34">
        <v>1996</v>
      </c>
      <c r="B22" s="69">
        <v>114151</v>
      </c>
      <c r="C22" s="69">
        <v>20970</v>
      </c>
      <c r="D22" s="69">
        <v>19560</v>
      </c>
      <c r="E22" s="70" t="s">
        <v>233</v>
      </c>
      <c r="F22" s="34"/>
      <c r="G22" s="69">
        <v>0</v>
      </c>
      <c r="H22" s="69">
        <v>0</v>
      </c>
      <c r="I22" s="69">
        <v>0</v>
      </c>
      <c r="J22" s="34"/>
      <c r="K22" s="69">
        <v>114151</v>
      </c>
      <c r="L22" s="69">
        <v>20970</v>
      </c>
      <c r="M22" s="69">
        <v>19560</v>
      </c>
    </row>
    <row r="23" spans="1:13" x14ac:dyDescent="0.3">
      <c r="A23" s="34">
        <v>1997</v>
      </c>
      <c r="B23" s="69">
        <v>115932</v>
      </c>
      <c r="C23" s="69">
        <v>21519</v>
      </c>
      <c r="D23" s="69">
        <v>19820</v>
      </c>
      <c r="E23" s="70" t="s">
        <v>234</v>
      </c>
      <c r="F23" s="34"/>
      <c r="G23" s="69">
        <v>0</v>
      </c>
      <c r="H23" s="69">
        <v>0</v>
      </c>
      <c r="I23" s="69">
        <v>0</v>
      </c>
      <c r="J23" s="34"/>
      <c r="K23" s="69">
        <v>115932</v>
      </c>
      <c r="L23" s="69">
        <v>21519</v>
      </c>
      <c r="M23" s="69">
        <v>19820</v>
      </c>
    </row>
    <row r="24" spans="1:13" x14ac:dyDescent="0.3">
      <c r="A24" s="34">
        <v>1998</v>
      </c>
      <c r="B24" s="69">
        <v>117494</v>
      </c>
      <c r="C24" s="69">
        <v>22010</v>
      </c>
      <c r="D24" s="69">
        <v>20290</v>
      </c>
      <c r="E24" s="70" t="s">
        <v>235</v>
      </c>
      <c r="F24" s="34"/>
      <c r="G24" s="69">
        <v>0</v>
      </c>
      <c r="H24" s="69">
        <v>0</v>
      </c>
      <c r="I24" s="69">
        <v>0</v>
      </c>
      <c r="J24" s="34"/>
      <c r="K24" s="69">
        <v>117494</v>
      </c>
      <c r="L24" s="69">
        <v>22010</v>
      </c>
      <c r="M24" s="69">
        <v>20290</v>
      </c>
    </row>
    <row r="25" spans="1:13" x14ac:dyDescent="0.3">
      <c r="A25" s="34">
        <v>1999</v>
      </c>
      <c r="B25" s="69">
        <v>121452</v>
      </c>
      <c r="C25" s="69">
        <v>22825</v>
      </c>
      <c r="D25" s="69">
        <v>20570</v>
      </c>
      <c r="E25" s="70" t="s">
        <v>236</v>
      </c>
      <c r="F25" s="34"/>
      <c r="G25" s="69">
        <v>0</v>
      </c>
      <c r="H25" s="69">
        <v>0</v>
      </c>
      <c r="I25" s="69">
        <v>0</v>
      </c>
      <c r="J25" s="34"/>
      <c r="K25" s="69">
        <v>121452</v>
      </c>
      <c r="L25" s="69">
        <v>22825</v>
      </c>
      <c r="M25" s="69">
        <v>20570</v>
      </c>
    </row>
    <row r="26" spans="1:13" x14ac:dyDescent="0.3">
      <c r="A26" s="34">
        <v>2000</v>
      </c>
      <c r="B26" s="69">
        <v>125728</v>
      </c>
      <c r="C26" s="69">
        <v>23150</v>
      </c>
      <c r="D26" s="69">
        <v>20630</v>
      </c>
      <c r="E26" s="70" t="s">
        <v>237</v>
      </c>
      <c r="F26" s="34"/>
      <c r="G26" s="69">
        <v>0</v>
      </c>
      <c r="H26" s="69">
        <v>0</v>
      </c>
      <c r="I26" s="69">
        <v>0</v>
      </c>
      <c r="J26" s="34"/>
      <c r="K26" s="69">
        <v>125728</v>
      </c>
      <c r="L26" s="69">
        <v>23150</v>
      </c>
      <c r="M26" s="69">
        <v>20630</v>
      </c>
    </row>
    <row r="27" spans="1:13" x14ac:dyDescent="0.3">
      <c r="A27" s="34">
        <v>2001</v>
      </c>
      <c r="B27" s="69">
        <v>126316</v>
      </c>
      <c r="C27" s="69">
        <v>23790</v>
      </c>
      <c r="D27" s="69">
        <v>20785</v>
      </c>
      <c r="E27" s="70" t="s">
        <v>238</v>
      </c>
      <c r="F27" s="34"/>
      <c r="G27" s="69">
        <v>0</v>
      </c>
      <c r="H27" s="69">
        <v>0</v>
      </c>
      <c r="I27" s="69">
        <v>0</v>
      </c>
      <c r="J27" s="34"/>
      <c r="K27" s="69">
        <v>126316</v>
      </c>
      <c r="L27" s="69">
        <v>23790</v>
      </c>
      <c r="M27" s="69">
        <v>20785</v>
      </c>
    </row>
    <row r="28" spans="1:13" x14ac:dyDescent="0.3">
      <c r="A28" s="34">
        <v>2002</v>
      </c>
      <c r="B28" s="69">
        <v>127811</v>
      </c>
      <c r="C28" s="69">
        <v>24590</v>
      </c>
      <c r="D28" s="69">
        <v>21010</v>
      </c>
      <c r="E28" s="70" t="s">
        <v>239</v>
      </c>
      <c r="F28" s="34"/>
      <c r="G28" s="69">
        <v>0</v>
      </c>
      <c r="H28" s="69">
        <v>0</v>
      </c>
      <c r="I28" s="69">
        <v>0</v>
      </c>
      <c r="J28" s="34"/>
      <c r="K28" s="69">
        <v>127811</v>
      </c>
      <c r="L28" s="69">
        <v>24590</v>
      </c>
      <c r="M28" s="69">
        <v>21010</v>
      </c>
    </row>
    <row r="29" spans="1:13" x14ac:dyDescent="0.3">
      <c r="A29" s="34">
        <v>2003</v>
      </c>
      <c r="B29" s="69">
        <v>129177</v>
      </c>
      <c r="C29" s="69">
        <v>25170</v>
      </c>
      <c r="D29" s="69">
        <v>21250</v>
      </c>
      <c r="E29" s="70" t="s">
        <v>240</v>
      </c>
      <c r="F29" s="34"/>
      <c r="G29" s="69">
        <v>0</v>
      </c>
      <c r="H29" s="69">
        <v>0</v>
      </c>
      <c r="I29" s="69">
        <v>0</v>
      </c>
      <c r="J29" s="34"/>
      <c r="K29" s="69">
        <v>129177</v>
      </c>
      <c r="L29" s="69">
        <v>25170</v>
      </c>
      <c r="M29" s="69">
        <v>21250</v>
      </c>
    </row>
    <row r="30" spans="1:13" x14ac:dyDescent="0.3">
      <c r="A30" s="34">
        <v>2004</v>
      </c>
      <c r="B30" s="69">
        <v>131922</v>
      </c>
      <c r="C30" s="69">
        <v>25760</v>
      </c>
      <c r="D30" s="69">
        <v>21790</v>
      </c>
      <c r="E30" s="70" t="s">
        <v>241</v>
      </c>
      <c r="F30" s="34"/>
      <c r="G30" s="69">
        <v>0</v>
      </c>
      <c r="H30" s="69">
        <v>0</v>
      </c>
      <c r="I30" s="69">
        <v>0</v>
      </c>
      <c r="J30" s="34"/>
      <c r="K30" s="69">
        <v>131922</v>
      </c>
      <c r="L30" s="69">
        <v>25760</v>
      </c>
      <c r="M30" s="69">
        <v>21790</v>
      </c>
    </row>
    <row r="31" spans="1:13" x14ac:dyDescent="0.3">
      <c r="A31" s="34">
        <v>2005</v>
      </c>
      <c r="B31" s="69">
        <v>134347</v>
      </c>
      <c r="C31" s="69">
        <v>26305</v>
      </c>
      <c r="D31" s="69">
        <v>21960</v>
      </c>
      <c r="E31" s="70" t="s">
        <v>242</v>
      </c>
      <c r="F31" s="34"/>
      <c r="G31" s="69">
        <v>0</v>
      </c>
      <c r="H31" s="69">
        <v>0</v>
      </c>
      <c r="I31" s="69">
        <v>0</v>
      </c>
      <c r="J31" s="34"/>
      <c r="K31" s="69">
        <v>134347</v>
      </c>
      <c r="L31" s="69">
        <v>26305</v>
      </c>
      <c r="M31" s="69">
        <v>21960</v>
      </c>
    </row>
    <row r="32" spans="1:13" x14ac:dyDescent="0.3">
      <c r="A32" s="34">
        <v>2006</v>
      </c>
      <c r="B32" s="69">
        <v>132607.1</v>
      </c>
      <c r="C32" s="69">
        <v>26700</v>
      </c>
      <c r="D32" s="69">
        <v>21870</v>
      </c>
      <c r="E32" s="70" t="s">
        <v>243</v>
      </c>
      <c r="F32" s="34"/>
      <c r="G32" s="69">
        <v>16.100000000000001</v>
      </c>
      <c r="H32" s="69">
        <v>0</v>
      </c>
      <c r="I32" s="69">
        <v>92</v>
      </c>
      <c r="J32" s="34"/>
      <c r="K32" s="69">
        <v>132591</v>
      </c>
      <c r="L32" s="69">
        <v>26700</v>
      </c>
      <c r="M32" s="69">
        <v>21778</v>
      </c>
    </row>
    <row r="33" spans="1:17" x14ac:dyDescent="0.3">
      <c r="A33" s="34">
        <v>2007</v>
      </c>
      <c r="B33" s="69">
        <v>135138.70000000001</v>
      </c>
      <c r="C33" s="69">
        <v>27220</v>
      </c>
      <c r="D33" s="69">
        <v>22215</v>
      </c>
      <c r="E33" s="70" t="s">
        <v>244</v>
      </c>
      <c r="F33" s="34"/>
      <c r="G33" s="69">
        <v>985.7</v>
      </c>
      <c r="H33" s="69">
        <v>167</v>
      </c>
      <c r="I33" s="69">
        <v>285</v>
      </c>
      <c r="J33" s="34"/>
      <c r="K33" s="69">
        <v>134153</v>
      </c>
      <c r="L33" s="69">
        <v>27053</v>
      </c>
      <c r="M33" s="69">
        <v>21930</v>
      </c>
    </row>
    <row r="34" spans="1:17" x14ac:dyDescent="0.3">
      <c r="A34" s="34">
        <v>2008</v>
      </c>
      <c r="B34" s="69">
        <v>133594.20000000001</v>
      </c>
      <c r="C34" s="69">
        <v>27525</v>
      </c>
      <c r="D34" s="69">
        <v>22190</v>
      </c>
      <c r="E34" s="70" t="s">
        <v>245</v>
      </c>
      <c r="F34" s="34"/>
      <c r="G34" s="69">
        <v>2379.1999999999998</v>
      </c>
      <c r="H34" s="69">
        <v>358</v>
      </c>
      <c r="I34" s="69">
        <v>568</v>
      </c>
      <c r="J34" s="34"/>
      <c r="K34" s="69">
        <v>131215</v>
      </c>
      <c r="L34" s="69">
        <v>27167</v>
      </c>
      <c r="M34" s="69">
        <v>21622</v>
      </c>
    </row>
    <row r="35" spans="1:17" x14ac:dyDescent="0.3">
      <c r="A35" s="34">
        <v>2009</v>
      </c>
      <c r="B35" s="69">
        <v>132031.6</v>
      </c>
      <c r="C35" s="69">
        <v>27220</v>
      </c>
      <c r="D35" s="69">
        <v>22030</v>
      </c>
      <c r="E35" s="70" t="s">
        <v>246</v>
      </c>
      <c r="F35" s="34"/>
      <c r="G35" s="69">
        <v>3763.6</v>
      </c>
      <c r="H35" s="69">
        <v>570</v>
      </c>
      <c r="I35" s="69">
        <v>847</v>
      </c>
      <c r="J35" s="34"/>
      <c r="K35" s="69">
        <v>128268</v>
      </c>
      <c r="L35" s="69">
        <v>26650</v>
      </c>
      <c r="M35" s="69">
        <v>21183</v>
      </c>
    </row>
    <row r="36" spans="1:17" x14ac:dyDescent="0.3">
      <c r="A36" s="34">
        <v>2010</v>
      </c>
      <c r="B36" s="69">
        <v>135077.6</v>
      </c>
      <c r="C36" s="69">
        <v>27075</v>
      </c>
      <c r="D36" s="69">
        <v>21945</v>
      </c>
      <c r="E36" s="70" t="s">
        <v>247</v>
      </c>
      <c r="F36" s="34"/>
      <c r="G36" s="69">
        <v>5167.6000000000004</v>
      </c>
      <c r="H36" s="69">
        <v>748</v>
      </c>
      <c r="I36" s="69">
        <v>1106</v>
      </c>
      <c r="J36" s="34"/>
      <c r="K36" s="69">
        <v>129910</v>
      </c>
      <c r="L36" s="69">
        <v>26327</v>
      </c>
      <c r="M36" s="69">
        <v>20839</v>
      </c>
    </row>
    <row r="37" spans="1:17" x14ac:dyDescent="0.3">
      <c r="A37" s="34">
        <v>2011</v>
      </c>
      <c r="B37" s="69">
        <v>135734.9</v>
      </c>
      <c r="C37" s="69">
        <v>27240</v>
      </c>
      <c r="D37" s="69">
        <v>22290</v>
      </c>
      <c r="E37" s="70" t="s">
        <v>248</v>
      </c>
      <c r="F37" s="34"/>
      <c r="G37" s="69">
        <v>6736.9</v>
      </c>
      <c r="H37" s="69">
        <v>1011</v>
      </c>
      <c r="I37" s="69">
        <v>1421</v>
      </c>
      <c r="J37" s="34"/>
      <c r="K37" s="69">
        <v>128998</v>
      </c>
      <c r="L37" s="69">
        <v>26229</v>
      </c>
      <c r="M37" s="69">
        <v>20869</v>
      </c>
    </row>
    <row r="38" spans="1:17" x14ac:dyDescent="0.3">
      <c r="A38" s="34">
        <v>2012</v>
      </c>
      <c r="B38" s="69">
        <v>136394.70000000001</v>
      </c>
      <c r="C38" s="69">
        <v>27507</v>
      </c>
      <c r="D38" s="69">
        <v>22285</v>
      </c>
      <c r="E38" s="70" t="s">
        <v>249</v>
      </c>
      <c r="F38" s="34"/>
      <c r="G38" s="69">
        <v>8145.7</v>
      </c>
      <c r="H38" s="69">
        <v>1259</v>
      </c>
      <c r="I38" s="69">
        <v>1720</v>
      </c>
      <c r="J38" s="34"/>
      <c r="K38" s="69">
        <v>128249</v>
      </c>
      <c r="L38" s="69">
        <v>26248</v>
      </c>
      <c r="M38" s="69">
        <v>20565</v>
      </c>
    </row>
    <row r="39" spans="1:17" x14ac:dyDescent="0.3">
      <c r="A39" s="34">
        <v>2013</v>
      </c>
      <c r="B39" s="69">
        <v>137554.4</v>
      </c>
      <c r="C39" s="69">
        <v>27952</v>
      </c>
      <c r="D39" s="69">
        <v>22450</v>
      </c>
      <c r="E39" s="70" t="s">
        <v>250</v>
      </c>
      <c r="F39" s="34"/>
      <c r="G39" s="69">
        <v>9800.4</v>
      </c>
      <c r="H39" s="69">
        <v>1547</v>
      </c>
      <c r="I39" s="69">
        <v>1928</v>
      </c>
      <c r="J39" s="34"/>
      <c r="K39" s="69">
        <v>127754</v>
      </c>
      <c r="L39" s="69">
        <v>26405</v>
      </c>
      <c r="M39" s="69">
        <v>20522</v>
      </c>
    </row>
    <row r="40" spans="1:17" x14ac:dyDescent="0.3">
      <c r="A40" s="34">
        <v>2014</v>
      </c>
      <c r="B40" s="69">
        <v>138605.4</v>
      </c>
      <c r="C40" s="69">
        <v>28171</v>
      </c>
      <c r="D40" s="69">
        <v>22620</v>
      </c>
      <c r="E40" s="70" t="s">
        <v>251</v>
      </c>
      <c r="F40" s="34"/>
      <c r="G40" s="69">
        <v>11491.4</v>
      </c>
      <c r="H40" s="69">
        <v>1847</v>
      </c>
      <c r="I40" s="69">
        <v>2199</v>
      </c>
      <c r="J40" s="34"/>
      <c r="K40" s="69">
        <v>127114</v>
      </c>
      <c r="L40" s="69">
        <v>26324</v>
      </c>
      <c r="M40" s="69">
        <v>20421</v>
      </c>
    </row>
    <row r="41" spans="1:17" x14ac:dyDescent="0.3">
      <c r="A41" s="34">
        <v>2015</v>
      </c>
      <c r="B41" s="69">
        <v>139621</v>
      </c>
      <c r="C41" s="69">
        <v>28660</v>
      </c>
      <c r="D41" s="69">
        <v>22860</v>
      </c>
      <c r="E41" s="70" t="s">
        <v>252</v>
      </c>
      <c r="F41" s="34"/>
      <c r="G41" s="69">
        <v>13842</v>
      </c>
      <c r="H41" s="69">
        <v>2350</v>
      </c>
      <c r="I41" s="69">
        <v>2339</v>
      </c>
      <c r="J41" s="34"/>
      <c r="K41" s="69">
        <v>125779</v>
      </c>
      <c r="L41" s="69">
        <v>26310</v>
      </c>
      <c r="M41" s="69">
        <v>20521</v>
      </c>
    </row>
    <row r="42" spans="1:17" x14ac:dyDescent="0.3">
      <c r="A42" s="34">
        <v>2016</v>
      </c>
      <c r="B42" s="69">
        <v>139913</v>
      </c>
      <c r="C42" s="69">
        <v>28815</v>
      </c>
      <c r="D42" s="69">
        <v>22900</v>
      </c>
      <c r="E42" s="70" t="s">
        <v>253</v>
      </c>
      <c r="F42" s="34"/>
      <c r="G42" s="69">
        <v>15960</v>
      </c>
      <c r="H42" s="69">
        <v>2630</v>
      </c>
      <c r="I42" s="69">
        <v>2604</v>
      </c>
      <c r="J42" s="34"/>
      <c r="K42" s="69">
        <v>123953</v>
      </c>
      <c r="L42" s="69">
        <v>26185</v>
      </c>
      <c r="M42" s="69">
        <v>20296</v>
      </c>
      <c r="O42" s="155"/>
      <c r="P42" s="155"/>
      <c r="Q42" s="155"/>
    </row>
    <row r="43" spans="1:17" x14ac:dyDescent="0.3">
      <c r="A43" s="34">
        <v>2017</v>
      </c>
      <c r="B43" s="159">
        <v>139099</v>
      </c>
      <c r="C43" s="69">
        <v>28817</v>
      </c>
      <c r="D43" s="69">
        <v>22910</v>
      </c>
      <c r="E43" s="70" t="s">
        <v>254</v>
      </c>
      <c r="F43" s="34"/>
      <c r="G43" s="69">
        <v>18431</v>
      </c>
      <c r="H43" s="69">
        <v>3119</v>
      </c>
      <c r="I43" s="69">
        <v>2923</v>
      </c>
      <c r="J43" s="34"/>
      <c r="K43" s="159">
        <v>120668</v>
      </c>
      <c r="L43" s="69">
        <v>25698</v>
      </c>
      <c r="M43" s="69">
        <v>19987</v>
      </c>
      <c r="O43" s="157"/>
      <c r="P43" s="158"/>
      <c r="Q43" s="157"/>
    </row>
    <row r="44" spans="1:17" x14ac:dyDescent="0.3">
      <c r="A44" s="34">
        <v>2018</v>
      </c>
      <c r="B44" s="159">
        <v>141198</v>
      </c>
      <c r="C44" s="69">
        <v>28740</v>
      </c>
      <c r="D44" s="69">
        <v>23041</v>
      </c>
      <c r="E44" s="70" t="s">
        <v>255</v>
      </c>
      <c r="F44" s="34"/>
      <c r="G44" s="69">
        <v>20638</v>
      </c>
      <c r="H44" s="69">
        <v>3584</v>
      </c>
      <c r="I44" s="69">
        <v>3185</v>
      </c>
      <c r="J44" s="34"/>
      <c r="K44" s="159">
        <v>120560</v>
      </c>
      <c r="L44" s="69">
        <v>25156</v>
      </c>
      <c r="M44" s="69">
        <v>19856</v>
      </c>
      <c r="O44" s="157"/>
      <c r="P44" s="158"/>
      <c r="Q44" s="157"/>
    </row>
    <row r="45" spans="1:17" x14ac:dyDescent="0.3">
      <c r="A45" s="34"/>
      <c r="B45" s="71"/>
      <c r="C45" s="34"/>
      <c r="D45" s="34"/>
      <c r="E45" s="34"/>
      <c r="F45" s="34"/>
      <c r="G45" s="72"/>
      <c r="H45" s="34"/>
      <c r="I45" s="34"/>
      <c r="J45" s="34"/>
      <c r="K45" s="34"/>
      <c r="L45" s="34"/>
      <c r="M45" s="34"/>
      <c r="O45" s="155"/>
      <c r="P45" s="156"/>
      <c r="Q45" s="155"/>
    </row>
    <row r="46" spans="1:17" ht="27" x14ac:dyDescent="0.3">
      <c r="B46" s="152" t="s">
        <v>213</v>
      </c>
      <c r="C46" s="152" t="s">
        <v>214</v>
      </c>
      <c r="D46" s="152" t="s">
        <v>38</v>
      </c>
      <c r="E46" s="68" t="s">
        <v>215</v>
      </c>
      <c r="F46" s="67"/>
      <c r="G46" s="152" t="s">
        <v>213</v>
      </c>
      <c r="H46" s="152" t="s">
        <v>214</v>
      </c>
      <c r="I46" s="152" t="s">
        <v>38</v>
      </c>
      <c r="J46" s="152"/>
      <c r="K46" s="152" t="s">
        <v>213</v>
      </c>
      <c r="L46" s="152" t="s">
        <v>214</v>
      </c>
      <c r="M46" s="152" t="s">
        <v>38</v>
      </c>
    </row>
    <row r="47" spans="1:17" x14ac:dyDescent="0.3">
      <c r="A47" s="67" t="s">
        <v>256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7" x14ac:dyDescent="0.3">
      <c r="A48" s="34">
        <v>2019</v>
      </c>
      <c r="B48" s="69">
        <v>145610.37449496725</v>
      </c>
      <c r="C48" s="69">
        <v>28943.4484520277</v>
      </c>
      <c r="D48" s="69">
        <v>23144.38026794116</v>
      </c>
      <c r="E48" s="70" t="s">
        <v>159</v>
      </c>
      <c r="F48" s="34"/>
      <c r="G48" s="69">
        <f>B48-K48</f>
        <v>19785.712487373181</v>
      </c>
      <c r="H48" s="69">
        <f>C48-L48</f>
        <v>3620.154989303217</v>
      </c>
      <c r="I48" s="69">
        <v>2667.9749999999999</v>
      </c>
      <c r="J48" s="69"/>
      <c r="K48" s="69">
        <v>125824.66200759407</v>
      </c>
      <c r="L48" s="69">
        <v>25323.293462724483</v>
      </c>
      <c r="M48" s="69">
        <v>20476.405267941162</v>
      </c>
      <c r="N48" s="73"/>
      <c r="O48" s="73"/>
    </row>
    <row r="49" spans="1:15" x14ac:dyDescent="0.3">
      <c r="A49" s="34">
        <f t="shared" ref="A49:A57" si="0">A48+1</f>
        <v>2020</v>
      </c>
      <c r="B49" s="69">
        <v>146650.11267449253</v>
      </c>
      <c r="C49" s="69">
        <v>29129.914646666402</v>
      </c>
      <c r="D49" s="69">
        <v>23278.383586922548</v>
      </c>
      <c r="E49" s="70" t="s">
        <v>160</v>
      </c>
      <c r="F49" s="34"/>
      <c r="G49" s="69">
        <v>23089.188173165167</v>
      </c>
      <c r="H49" s="69">
        <f t="shared" ref="H49:H57" si="1">C49-L49</f>
        <v>4105.011942790079</v>
      </c>
      <c r="I49" s="69">
        <v>3062.9327361114342</v>
      </c>
      <c r="J49" s="69"/>
      <c r="K49" s="69">
        <v>123560.92450132736</v>
      </c>
      <c r="L49" s="69">
        <v>25024.902703876323</v>
      </c>
      <c r="M49" s="69">
        <v>20215.450850811114</v>
      </c>
      <c r="N49" s="73"/>
      <c r="O49" s="73"/>
    </row>
    <row r="50" spans="1:15" x14ac:dyDescent="0.3">
      <c r="A50" s="34">
        <f t="shared" si="0"/>
        <v>2021</v>
      </c>
      <c r="B50" s="69">
        <v>148010.58764581481</v>
      </c>
      <c r="C50" s="69">
        <v>29340.518799567082</v>
      </c>
      <c r="D50" s="69">
        <v>23419.897781803997</v>
      </c>
      <c r="E50" s="70" t="s">
        <v>161</v>
      </c>
      <c r="F50" s="34"/>
      <c r="G50" s="69">
        <v>26134.558402636001</v>
      </c>
      <c r="H50" s="69">
        <f t="shared" si="1"/>
        <v>4547.4920724426775</v>
      </c>
      <c r="I50" s="69">
        <v>3422.5602111313069</v>
      </c>
      <c r="J50" s="69"/>
      <c r="K50" s="69">
        <v>121876.02924317881</v>
      </c>
      <c r="L50" s="69">
        <v>24793.026727124405</v>
      </c>
      <c r="M50" s="69">
        <v>19997.337570672691</v>
      </c>
      <c r="N50" s="73"/>
      <c r="O50" s="73"/>
    </row>
    <row r="51" spans="1:15" x14ac:dyDescent="0.3">
      <c r="A51" s="34">
        <f t="shared" si="0"/>
        <v>2022</v>
      </c>
      <c r="B51" s="69">
        <v>150200.68283036232</v>
      </c>
      <c r="C51" s="69">
        <v>29561.205163171388</v>
      </c>
      <c r="D51" s="69">
        <v>23557.624045384742</v>
      </c>
      <c r="E51" s="70" t="s">
        <v>162</v>
      </c>
      <c r="F51" s="34"/>
      <c r="G51" s="69">
        <v>28912.448151076489</v>
      </c>
      <c r="H51" s="69">
        <f t="shared" si="1"/>
        <v>4941.4299667991399</v>
      </c>
      <c r="I51" s="69">
        <v>3749.8803318247665</v>
      </c>
      <c r="J51" s="69"/>
      <c r="K51" s="69">
        <v>121288.23467928583</v>
      </c>
      <c r="L51" s="69">
        <v>24619.775196372248</v>
      </c>
      <c r="M51" s="69">
        <v>19807.743713559976</v>
      </c>
      <c r="N51" s="73"/>
      <c r="O51" s="73"/>
    </row>
    <row r="52" spans="1:15" x14ac:dyDescent="0.3">
      <c r="A52" s="34">
        <f t="shared" si="0"/>
        <v>2023</v>
      </c>
      <c r="B52" s="69">
        <v>152016.33606783627</v>
      </c>
      <c r="C52" s="69">
        <v>29773.513314566699</v>
      </c>
      <c r="D52" s="69">
        <v>23698.119301704421</v>
      </c>
      <c r="E52" s="70" t="s">
        <v>163</v>
      </c>
      <c r="F52" s="34"/>
      <c r="G52" s="69">
        <v>31440.113823416759</v>
      </c>
      <c r="H52" s="69">
        <f t="shared" si="1"/>
        <v>5294.1590705472663</v>
      </c>
      <c r="I52" s="69">
        <v>4043.809009177945</v>
      </c>
      <c r="J52" s="69"/>
      <c r="K52" s="69">
        <v>120576.22224441951</v>
      </c>
      <c r="L52" s="69">
        <v>24479.354244019432</v>
      </c>
      <c r="M52" s="69">
        <v>19654.310292526476</v>
      </c>
      <c r="N52" s="73"/>
      <c r="O52" s="73"/>
    </row>
    <row r="53" spans="1:15" x14ac:dyDescent="0.3">
      <c r="A53" s="34">
        <f t="shared" si="0"/>
        <v>2024</v>
      </c>
      <c r="B53" s="69">
        <v>154242.53730751373</v>
      </c>
      <c r="C53" s="69">
        <v>29986.526853523323</v>
      </c>
      <c r="D53" s="69">
        <v>23831.229970826378</v>
      </c>
      <c r="E53" s="70" t="s">
        <v>164</v>
      </c>
      <c r="F53" s="34"/>
      <c r="G53" s="69">
        <v>33697.965586072678</v>
      </c>
      <c r="H53" s="69">
        <f t="shared" si="1"/>
        <v>5603.3654433285519</v>
      </c>
      <c r="I53" s="69">
        <v>4302.8471753069671</v>
      </c>
      <c r="J53" s="69"/>
      <c r="K53" s="69">
        <v>120544.57172144105</v>
      </c>
      <c r="L53" s="69">
        <v>24383.161410194771</v>
      </c>
      <c r="M53" s="69">
        <v>19528.38279551941</v>
      </c>
      <c r="N53" s="73"/>
      <c r="O53" s="73"/>
    </row>
    <row r="54" spans="1:15" x14ac:dyDescent="0.3">
      <c r="A54" s="34">
        <f t="shared" si="0"/>
        <v>2025</v>
      </c>
      <c r="B54" s="69">
        <v>155571.06285167104</v>
      </c>
      <c r="C54" s="69">
        <v>30196.416131707501</v>
      </c>
      <c r="D54" s="69">
        <v>23963.625467045476</v>
      </c>
      <c r="E54" s="70" t="s">
        <v>257</v>
      </c>
      <c r="F54" s="34"/>
      <c r="G54" s="69">
        <v>35646.425843489327</v>
      </c>
      <c r="H54" s="69">
        <f t="shared" si="1"/>
        <v>5867.6584397848819</v>
      </c>
      <c r="I54" s="69">
        <v>4527.2273072945909</v>
      </c>
      <c r="J54" s="69"/>
      <c r="K54" s="69">
        <v>119924.63700818171</v>
      </c>
      <c r="L54" s="69">
        <v>24328.757691922619</v>
      </c>
      <c r="M54" s="69">
        <v>19436.398159750886</v>
      </c>
      <c r="N54" s="73"/>
      <c r="O54" s="73"/>
    </row>
    <row r="55" spans="1:15" x14ac:dyDescent="0.3">
      <c r="A55" s="34">
        <f t="shared" si="0"/>
        <v>2026</v>
      </c>
      <c r="B55" s="69">
        <v>157253.01374317188</v>
      </c>
      <c r="C55" s="69">
        <v>30405.732666815926</v>
      </c>
      <c r="D55" s="69">
        <v>24097.802094797793</v>
      </c>
      <c r="E55" s="70" t="s">
        <v>166</v>
      </c>
      <c r="F55" s="34"/>
      <c r="G55" s="69">
        <v>37336.203789846681</v>
      </c>
      <c r="H55" s="69">
        <f t="shared" si="1"/>
        <v>6091.1400285255731</v>
      </c>
      <c r="I55" s="69">
        <v>4717.9324880154172</v>
      </c>
      <c r="J55" s="69"/>
      <c r="K55" s="69">
        <v>119916.8099533252</v>
      </c>
      <c r="L55" s="69">
        <v>24314.592638290353</v>
      </c>
      <c r="M55" s="69">
        <v>19379.869606782377</v>
      </c>
      <c r="N55" s="73"/>
      <c r="O55" s="73"/>
    </row>
    <row r="56" spans="1:15" x14ac:dyDescent="0.3">
      <c r="A56" s="34">
        <f t="shared" si="0"/>
        <v>2027</v>
      </c>
      <c r="B56" s="69">
        <v>158998.71430268753</v>
      </c>
      <c r="C56" s="69">
        <v>30616.475613284063</v>
      </c>
      <c r="D56" s="69">
        <v>24237.246870430252</v>
      </c>
      <c r="E56" s="70" t="s">
        <v>167</v>
      </c>
      <c r="F56" s="34"/>
      <c r="G56" s="69">
        <v>38771.724645053779</v>
      </c>
      <c r="H56" s="69">
        <f t="shared" si="1"/>
        <v>6275.2349596685053</v>
      </c>
      <c r="I56" s="69">
        <v>4877.1413462262353</v>
      </c>
      <c r="J56" s="69"/>
      <c r="K56" s="69">
        <v>120226.98965763375</v>
      </c>
      <c r="L56" s="69">
        <v>24341.240653615558</v>
      </c>
      <c r="M56" s="69">
        <v>19360.105524204017</v>
      </c>
      <c r="N56" s="73"/>
      <c r="O56" s="73"/>
    </row>
    <row r="57" spans="1:15" x14ac:dyDescent="0.3">
      <c r="A57" s="34">
        <f t="shared" si="0"/>
        <v>2028</v>
      </c>
      <c r="B57" s="69">
        <v>161311.99323891435</v>
      </c>
      <c r="C57" s="69">
        <v>30831.437532826887</v>
      </c>
      <c r="D57" s="69">
        <v>24376.053694283106</v>
      </c>
      <c r="E57" s="70" t="s">
        <v>168</v>
      </c>
      <c r="F57" s="34"/>
      <c r="G57" s="69">
        <v>39975.316611079557</v>
      </c>
      <c r="H57" s="69">
        <f t="shared" si="1"/>
        <v>6423.1379349560884</v>
      </c>
      <c r="I57" s="69">
        <v>5007.9992686916357</v>
      </c>
      <c r="J57" s="34"/>
      <c r="K57" s="69">
        <v>121336.67662783479</v>
      </c>
      <c r="L57" s="69">
        <v>24408.299597870799</v>
      </c>
      <c r="M57" s="69">
        <v>19368.054425591472</v>
      </c>
      <c r="N57" s="73"/>
      <c r="O57" s="73"/>
    </row>
    <row r="58" spans="1:15" x14ac:dyDescent="0.3">
      <c r="A58" s="34"/>
      <c r="D58" s="34"/>
      <c r="E58" s="34"/>
      <c r="F58" s="34"/>
      <c r="G58" s="34"/>
      <c r="H58" s="34"/>
      <c r="I58" s="69"/>
      <c r="J58" s="34"/>
      <c r="L58" s="34"/>
      <c r="M58" s="34"/>
    </row>
    <row r="59" spans="1:15" x14ac:dyDescent="0.3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5" x14ac:dyDescent="0.3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1:15" x14ac:dyDescent="0.3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1:15" x14ac:dyDescent="0.3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5" x14ac:dyDescent="0.3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1:15" x14ac:dyDescent="0.3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1:13" x14ac:dyDescent="0.3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x14ac:dyDescent="0.3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</row>
    <row r="67" spans="1:13" x14ac:dyDescent="0.3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1:13" x14ac:dyDescent="0.3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1:13" x14ac:dyDescent="0.3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1:13" x14ac:dyDescent="0.3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1:13" x14ac:dyDescent="0.3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1:13" x14ac:dyDescent="0.3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1:13" x14ac:dyDescent="0.3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9"/>
  <sheetViews>
    <sheetView workbookViewId="0"/>
  </sheetViews>
  <sheetFormatPr defaultColWidth="8.88671875" defaultRowHeight="13.8" x14ac:dyDescent="0.25"/>
  <cols>
    <col min="1" max="1" width="16" style="30" customWidth="1"/>
    <col min="2" max="13" width="10.21875" style="30" bestFit="1" customWidth="1"/>
    <col min="14" max="14" width="9.5546875" style="30" bestFit="1" customWidth="1"/>
    <col min="15" max="16384" width="8.88671875" style="30"/>
  </cols>
  <sheetData>
    <row r="1" spans="1:14" ht="15.6" x14ac:dyDescent="0.3">
      <c r="A1" s="29" t="s">
        <v>258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3" spans="1:14" x14ac:dyDescent="0.25">
      <c r="A3" s="67" t="s">
        <v>132</v>
      </c>
      <c r="B3" s="38" t="s">
        <v>259</v>
      </c>
      <c r="C3" s="38" t="s">
        <v>260</v>
      </c>
      <c r="D3" s="38" t="s">
        <v>261</v>
      </c>
      <c r="E3" s="38" t="s">
        <v>262</v>
      </c>
      <c r="F3" s="38" t="s">
        <v>263</v>
      </c>
      <c r="G3" s="38" t="s">
        <v>264</v>
      </c>
      <c r="H3" s="38" t="s">
        <v>265</v>
      </c>
      <c r="I3" s="38" t="s">
        <v>266</v>
      </c>
      <c r="J3" s="38" t="s">
        <v>267</v>
      </c>
      <c r="K3" s="38" t="s">
        <v>268</v>
      </c>
      <c r="L3" s="38" t="s">
        <v>269</v>
      </c>
      <c r="M3" s="38" t="s">
        <v>270</v>
      </c>
      <c r="N3" s="38" t="s">
        <v>271</v>
      </c>
    </row>
    <row r="4" spans="1:14" x14ac:dyDescent="0.25">
      <c r="A4" s="34">
        <v>2019</v>
      </c>
      <c r="B4" s="75">
        <v>13211.840360213162</v>
      </c>
      <c r="C4" s="75">
        <v>11704.245402134649</v>
      </c>
      <c r="D4" s="75">
        <v>12109.832500592642</v>
      </c>
      <c r="E4" s="75">
        <v>10788.210294327464</v>
      </c>
      <c r="F4" s="75">
        <v>11073.117795591957</v>
      </c>
      <c r="G4" s="75">
        <v>12181.306839742938</v>
      </c>
      <c r="H4" s="75">
        <v>14002.398072995193</v>
      </c>
      <c r="I4" s="75">
        <v>13755.290351020525</v>
      </c>
      <c r="J4" s="75">
        <v>11562.833797095396</v>
      </c>
      <c r="K4" s="75">
        <v>11238.668210552085</v>
      </c>
      <c r="L4" s="75">
        <v>11256.875093872299</v>
      </c>
      <c r="M4" s="75">
        <v>12725.755776828952</v>
      </c>
      <c r="N4" s="76">
        <f>SUM(B4:M4)</f>
        <v>145610.37449496725</v>
      </c>
    </row>
    <row r="5" spans="1:14" x14ac:dyDescent="0.25">
      <c r="A5" s="34">
        <v>2020</v>
      </c>
      <c r="B5" s="75">
        <v>13284.286982234225</v>
      </c>
      <c r="C5" s="75">
        <v>12155.773093890053</v>
      </c>
      <c r="D5" s="75">
        <v>12176.164463547419</v>
      </c>
      <c r="E5" s="75">
        <v>10828.543982576724</v>
      </c>
      <c r="F5" s="75">
        <v>11115.435040434882</v>
      </c>
      <c r="G5" s="75">
        <v>12233.353203624181</v>
      </c>
      <c r="H5" s="75">
        <v>14067.810522242757</v>
      </c>
      <c r="I5" s="75">
        <v>13817.9874619331</v>
      </c>
      <c r="J5" s="75">
        <v>11607.754037463179</v>
      </c>
      <c r="K5" s="75">
        <v>11278.872240978479</v>
      </c>
      <c r="L5" s="75">
        <v>11296.257694723947</v>
      </c>
      <c r="M5" s="75">
        <v>12787.873950843594</v>
      </c>
      <c r="N5" s="76">
        <f t="shared" ref="N5:N13" si="0">SUM(B5:M5)</f>
        <v>146650.11267449253</v>
      </c>
    </row>
    <row r="6" spans="1:14" x14ac:dyDescent="0.25">
      <c r="A6" s="34">
        <v>2021</v>
      </c>
      <c r="B6" s="75">
        <v>13424.521864728173</v>
      </c>
      <c r="C6" s="75">
        <v>11898.641133744944</v>
      </c>
      <c r="D6" s="75">
        <v>12297.531895796263</v>
      </c>
      <c r="E6" s="75">
        <v>10955.59345954428</v>
      </c>
      <c r="F6" s="75">
        <v>11248.732639969441</v>
      </c>
      <c r="G6" s="75">
        <v>12397.297132290225</v>
      </c>
      <c r="H6" s="75">
        <v>14273.857075999776</v>
      </c>
      <c r="I6" s="75">
        <v>14015.48081041124</v>
      </c>
      <c r="J6" s="75">
        <v>11749.250966995494</v>
      </c>
      <c r="K6" s="75">
        <v>11405.513301079269</v>
      </c>
      <c r="L6" s="75">
        <v>11420.311285084999</v>
      </c>
      <c r="M6" s="75">
        <v>12923.856080170699</v>
      </c>
      <c r="N6" s="76">
        <f t="shared" si="0"/>
        <v>148010.58764581481</v>
      </c>
    </row>
    <row r="7" spans="1:14" x14ac:dyDescent="0.25">
      <c r="A7" s="34">
        <v>2022</v>
      </c>
      <c r="B7" s="75">
        <v>13593.07130133234</v>
      </c>
      <c r="C7" s="75">
        <v>12041.159638337376</v>
      </c>
      <c r="D7" s="75">
        <v>12441.887154586719</v>
      </c>
      <c r="E7" s="75">
        <v>11118.863351001701</v>
      </c>
      <c r="F7" s="75">
        <v>11420.031925310852</v>
      </c>
      <c r="G7" s="75">
        <v>12607.97967957252</v>
      </c>
      <c r="H7" s="75">
        <v>14538.645245695863</v>
      </c>
      <c r="I7" s="75">
        <v>14269.277349674619</v>
      </c>
      <c r="J7" s="75">
        <v>11931.08712152133</v>
      </c>
      <c r="K7" s="75">
        <v>11568.258340494021</v>
      </c>
      <c r="L7" s="75">
        <v>11579.731195474118</v>
      </c>
      <c r="M7" s="75">
        <v>13090.690527360815</v>
      </c>
      <c r="N7" s="76">
        <f t="shared" si="0"/>
        <v>150200.68283036232</v>
      </c>
    </row>
    <row r="8" spans="1:14" x14ac:dyDescent="0.25">
      <c r="A8" s="34">
        <v>2023</v>
      </c>
      <c r="B8" s="75">
        <v>13738.09163802872</v>
      </c>
      <c r="C8" s="75">
        <v>12166.536583851526</v>
      </c>
      <c r="D8" s="75">
        <v>12567.139768664671</v>
      </c>
      <c r="E8" s="75">
        <v>11252.034454820934</v>
      </c>
      <c r="F8" s="75">
        <v>11559.752205080318</v>
      </c>
      <c r="G8" s="75">
        <v>12779.822921009036</v>
      </c>
      <c r="H8" s="75">
        <v>14754.619743638725</v>
      </c>
      <c r="I8" s="75">
        <v>14476.28652312054</v>
      </c>
      <c r="J8" s="75">
        <v>12079.401799728643</v>
      </c>
      <c r="K8" s="75">
        <v>11701.001348690481</v>
      </c>
      <c r="L8" s="75">
        <v>11709.762061837613</v>
      </c>
      <c r="M8" s="75">
        <v>13231.887019365065</v>
      </c>
      <c r="N8" s="76">
        <f t="shared" si="0"/>
        <v>152016.33606783627</v>
      </c>
    </row>
    <row r="9" spans="1:14" x14ac:dyDescent="0.25">
      <c r="A9" s="34">
        <v>2024</v>
      </c>
      <c r="B9" s="75">
        <v>13885.092962313796</v>
      </c>
      <c r="C9" s="75">
        <v>12672.379308414436</v>
      </c>
      <c r="D9" s="75">
        <v>12694.000693397727</v>
      </c>
      <c r="E9" s="75">
        <v>11387.73966852876</v>
      </c>
      <c r="F9" s="75">
        <v>11702.131218857741</v>
      </c>
      <c r="G9" s="75">
        <v>12954.936163556329</v>
      </c>
      <c r="H9" s="75">
        <v>14974.704015363024</v>
      </c>
      <c r="I9" s="75">
        <v>14687.234869393105</v>
      </c>
      <c r="J9" s="75">
        <v>12230.538754555208</v>
      </c>
      <c r="K9" s="75">
        <v>11836.27032055372</v>
      </c>
      <c r="L9" s="75">
        <v>11842.267282582983</v>
      </c>
      <c r="M9" s="75">
        <v>13375.242049996881</v>
      </c>
      <c r="N9" s="76">
        <f t="shared" si="0"/>
        <v>154242.53730751373</v>
      </c>
    </row>
    <row r="10" spans="1:14" x14ac:dyDescent="0.25">
      <c r="A10" s="34">
        <v>2025</v>
      </c>
      <c r="B10" s="75">
        <v>14023.320213799423</v>
      </c>
      <c r="C10" s="75">
        <v>12413.784737048696</v>
      </c>
      <c r="D10" s="75">
        <v>12813.738183914162</v>
      </c>
      <c r="E10" s="75">
        <v>11512.220952934253</v>
      </c>
      <c r="F10" s="75">
        <v>11832.734325570791</v>
      </c>
      <c r="G10" s="75">
        <v>13115.566111021935</v>
      </c>
      <c r="H10" s="75">
        <v>15176.585520672556</v>
      </c>
      <c r="I10" s="75">
        <v>14880.736064887031</v>
      </c>
      <c r="J10" s="75">
        <v>12369.175449077873</v>
      </c>
      <c r="K10" s="75">
        <v>11960.351443877391</v>
      </c>
      <c r="L10" s="75">
        <v>11963.813239574209</v>
      </c>
      <c r="M10" s="75">
        <v>13509.036609292716</v>
      </c>
      <c r="N10" s="76">
        <f t="shared" si="0"/>
        <v>155571.06285167104</v>
      </c>
    </row>
    <row r="11" spans="1:14" x14ac:dyDescent="0.25">
      <c r="A11" s="34">
        <v>2026</v>
      </c>
      <c r="B11" s="75">
        <v>14159.938992174426</v>
      </c>
      <c r="C11" s="75">
        <v>12533.040929585468</v>
      </c>
      <c r="D11" s="75">
        <v>12932.169798282241</v>
      </c>
      <c r="E11" s="75">
        <v>11634.644653719113</v>
      </c>
      <c r="F11" s="75">
        <v>11961.178659465424</v>
      </c>
      <c r="G11" s="75">
        <v>13273.540964185888</v>
      </c>
      <c r="H11" s="75">
        <v>15375.130073920447</v>
      </c>
      <c r="I11" s="75">
        <v>15071.038828646244</v>
      </c>
      <c r="J11" s="75">
        <v>12505.520581513676</v>
      </c>
      <c r="K11" s="75">
        <v>12082.381597947338</v>
      </c>
      <c r="L11" s="75">
        <v>12083.350131737312</v>
      </c>
      <c r="M11" s="75">
        <v>13641.078531994315</v>
      </c>
      <c r="N11" s="76">
        <f t="shared" si="0"/>
        <v>157253.01374317188</v>
      </c>
    </row>
    <row r="12" spans="1:14" x14ac:dyDescent="0.25">
      <c r="A12" s="34">
        <v>2027</v>
      </c>
      <c r="B12" s="75">
        <v>14300.563658029536</v>
      </c>
      <c r="C12" s="75">
        <v>12655.215514970685</v>
      </c>
      <c r="D12" s="75">
        <v>13053.853685180531</v>
      </c>
      <c r="E12" s="75">
        <v>11762.192747576331</v>
      </c>
      <c r="F12" s="75">
        <v>12094.999397198311</v>
      </c>
      <c r="G12" s="75">
        <v>13438.128305274726</v>
      </c>
      <c r="H12" s="75">
        <v>15581.985275569705</v>
      </c>
      <c r="I12" s="75">
        <v>15269.307257207334</v>
      </c>
      <c r="J12" s="75">
        <v>12647.572828238819</v>
      </c>
      <c r="K12" s="75">
        <v>12209.519672069737</v>
      </c>
      <c r="L12" s="75">
        <v>12207.890581366528</v>
      </c>
      <c r="M12" s="75">
        <v>13777.485380005302</v>
      </c>
      <c r="N12" s="76">
        <f t="shared" si="0"/>
        <v>158998.71430268753</v>
      </c>
    </row>
    <row r="13" spans="1:14" x14ac:dyDescent="0.25">
      <c r="A13" s="34">
        <v>2028</v>
      </c>
      <c r="B13" s="75">
        <v>14453.036751270689</v>
      </c>
      <c r="C13" s="75">
        <v>13165.044565028027</v>
      </c>
      <c r="D13" s="75">
        <v>13185.156992271031</v>
      </c>
      <c r="E13" s="75">
        <v>11904.897532558012</v>
      </c>
      <c r="F13" s="75">
        <v>12244.722211759849</v>
      </c>
      <c r="G13" s="75">
        <v>13622.27375512427</v>
      </c>
      <c r="H13" s="75">
        <v>15813.421325933143</v>
      </c>
      <c r="I13" s="75">
        <v>15491.136158062094</v>
      </c>
      <c r="J13" s="75">
        <v>12806.505311759656</v>
      </c>
      <c r="K13" s="75">
        <v>12351.76571418568</v>
      </c>
      <c r="L13" s="75">
        <v>12347.230320192844</v>
      </c>
      <c r="M13" s="75">
        <v>13926.802600769042</v>
      </c>
      <c r="N13" s="76">
        <f t="shared" si="0"/>
        <v>161311.99323891435</v>
      </c>
    </row>
    <row r="14" spans="1:14" x14ac:dyDescent="0.25">
      <c r="A14" s="67" t="s">
        <v>133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x14ac:dyDescent="0.25">
      <c r="A15" s="34">
        <v>2019</v>
      </c>
      <c r="B15" s="75">
        <v>13111.748168657445</v>
      </c>
      <c r="C15" s="75">
        <v>11589.761168807367</v>
      </c>
      <c r="D15" s="75">
        <v>11901.824549320803</v>
      </c>
      <c r="E15" s="75">
        <v>10541.137359199791</v>
      </c>
      <c r="F15" s="75">
        <v>10797.294092021973</v>
      </c>
      <c r="G15" s="75">
        <v>11888.731192169995</v>
      </c>
      <c r="H15" s="75">
        <v>13693.988342851433</v>
      </c>
      <c r="I15" s="75">
        <v>13461.425389762633</v>
      </c>
      <c r="J15" s="75">
        <v>11322.577983173875</v>
      </c>
      <c r="K15" s="75">
        <v>11056.625397130543</v>
      </c>
      <c r="L15" s="75">
        <v>11127.117971442165</v>
      </c>
      <c r="M15" s="75">
        <v>12628.184943458025</v>
      </c>
      <c r="N15" s="76">
        <f>SUM(B15:M15)</f>
        <v>143120.41655799604</v>
      </c>
    </row>
    <row r="16" spans="1:14" x14ac:dyDescent="0.25">
      <c r="A16" s="34">
        <v>2020</v>
      </c>
      <c r="B16" s="75">
        <v>13169.854247894971</v>
      </c>
      <c r="C16" s="75">
        <v>12020.189337923584</v>
      </c>
      <c r="D16" s="75">
        <v>11938.640682036759</v>
      </c>
      <c r="E16" s="75">
        <v>10546.47372053525</v>
      </c>
      <c r="F16" s="75">
        <v>10800.565512385501</v>
      </c>
      <c r="G16" s="75">
        <v>11899.249885239917</v>
      </c>
      <c r="H16" s="75">
        <v>13715.638921131862</v>
      </c>
      <c r="I16" s="75">
        <v>13482.357119229204</v>
      </c>
      <c r="J16" s="75">
        <v>11333.611434574243</v>
      </c>
      <c r="K16" s="75">
        <v>11070.758333310707</v>
      </c>
      <c r="L16" s="75">
        <v>11147.701811985849</v>
      </c>
      <c r="M16" s="75">
        <v>12675.957672551027</v>
      </c>
      <c r="N16" s="76">
        <f t="shared" ref="N16:N24" si="1">SUM(B16:M16)</f>
        <v>143800.99867879885</v>
      </c>
    </row>
    <row r="17" spans="1:14" x14ac:dyDescent="0.25">
      <c r="A17" s="34">
        <v>2021</v>
      </c>
      <c r="B17" s="75">
        <v>13293.427007421611</v>
      </c>
      <c r="C17" s="75">
        <v>11749.091465870037</v>
      </c>
      <c r="D17" s="75">
        <v>12026.869905616433</v>
      </c>
      <c r="E17" s="75">
        <v>10635.128164041904</v>
      </c>
      <c r="F17" s="75">
        <v>10892.058522330597</v>
      </c>
      <c r="G17" s="75">
        <v>12019.512861901565</v>
      </c>
      <c r="H17" s="75">
        <v>13876.750879030629</v>
      </c>
      <c r="I17" s="75">
        <v>13637.923785193989</v>
      </c>
      <c r="J17" s="75">
        <v>11441.811654918825</v>
      </c>
      <c r="K17" s="75">
        <v>11172.208003440215</v>
      </c>
      <c r="L17" s="75">
        <v>11254.020469235189</v>
      </c>
      <c r="M17" s="75">
        <v>12798.818754976557</v>
      </c>
      <c r="N17" s="76">
        <f t="shared" si="1"/>
        <v>144797.62147397755</v>
      </c>
    </row>
    <row r="18" spans="1:14" x14ac:dyDescent="0.25">
      <c r="A18" s="34">
        <v>2022</v>
      </c>
      <c r="B18" s="75">
        <v>13447.526756527506</v>
      </c>
      <c r="C18" s="75">
        <v>11875.36182574222</v>
      </c>
      <c r="D18" s="75">
        <v>12141.933420627225</v>
      </c>
      <c r="E18" s="75">
        <v>10764.136138164922</v>
      </c>
      <c r="F18" s="75">
        <v>11025.729125320033</v>
      </c>
      <c r="G18" s="75">
        <v>12190.515688520574</v>
      </c>
      <c r="H18" s="75">
        <v>14100.309980430156</v>
      </c>
      <c r="I18" s="75">
        <v>13852.825841560098</v>
      </c>
      <c r="J18" s="75">
        <v>11592.461267914381</v>
      </c>
      <c r="K18" s="75">
        <v>11311.092641466672</v>
      </c>
      <c r="L18" s="75">
        <v>11396.428456793368</v>
      </c>
      <c r="M18" s="75">
        <v>12952.893068630519</v>
      </c>
      <c r="N18" s="76">
        <f t="shared" si="1"/>
        <v>146651.21421169766</v>
      </c>
    </row>
    <row r="19" spans="1:14" x14ac:dyDescent="0.25">
      <c r="A19" s="34">
        <v>2023</v>
      </c>
      <c r="B19" s="75">
        <v>13578.134662346491</v>
      </c>
      <c r="C19" s="75">
        <v>11984.537899868446</v>
      </c>
      <c r="D19" s="75">
        <v>12238.085520458297</v>
      </c>
      <c r="E19" s="75">
        <v>10863.279321892183</v>
      </c>
      <c r="F19" s="75">
        <v>11128.073012310331</v>
      </c>
      <c r="G19" s="75">
        <v>12322.893617185628</v>
      </c>
      <c r="H19" s="75">
        <v>14275.237811955676</v>
      </c>
      <c r="I19" s="75">
        <v>14021.068363722979</v>
      </c>
      <c r="J19" s="75">
        <v>11709.675694857124</v>
      </c>
      <c r="K19" s="75">
        <v>11420.039645427221</v>
      </c>
      <c r="L19" s="75">
        <v>11509.495692636337</v>
      </c>
      <c r="M19" s="75">
        <v>13081.329883982324</v>
      </c>
      <c r="N19" s="76">
        <f t="shared" si="1"/>
        <v>148131.85112664304</v>
      </c>
    </row>
    <row r="20" spans="1:14" x14ac:dyDescent="0.25">
      <c r="A20" s="34">
        <v>2024</v>
      </c>
      <c r="B20" s="75">
        <v>13710.689921526342</v>
      </c>
      <c r="C20" s="75">
        <v>12467.132505680676</v>
      </c>
      <c r="D20" s="75">
        <v>12336.232459476514</v>
      </c>
      <c r="E20" s="75">
        <v>10965.740745136041</v>
      </c>
      <c r="F20" s="75">
        <v>11234.273554091584</v>
      </c>
      <c r="G20" s="75">
        <v>12460.279222883681</v>
      </c>
      <c r="H20" s="75">
        <v>14456.554135798177</v>
      </c>
      <c r="I20" s="75">
        <v>14195.906267886225</v>
      </c>
      <c r="J20" s="75">
        <v>11832.158165321329</v>
      </c>
      <c r="K20" s="75">
        <v>11533.681016394617</v>
      </c>
      <c r="L20" s="75">
        <v>11626.803072799985</v>
      </c>
      <c r="M20" s="75">
        <v>13213.437033693946</v>
      </c>
      <c r="N20" s="76">
        <f t="shared" si="1"/>
        <v>150032.8881006891</v>
      </c>
    </row>
    <row r="21" spans="1:14" x14ac:dyDescent="0.25">
      <c r="A21" s="34">
        <v>2025</v>
      </c>
      <c r="B21" s="75">
        <v>13836.525661170102</v>
      </c>
      <c r="C21" s="75">
        <v>12201.671968072968</v>
      </c>
      <c r="D21" s="75">
        <v>12431.101262077311</v>
      </c>
      <c r="E21" s="75">
        <v>11061.293745560921</v>
      </c>
      <c r="F21" s="75">
        <v>11333.250583308964</v>
      </c>
      <c r="G21" s="75">
        <v>12587.748673398535</v>
      </c>
      <c r="H21" s="75">
        <v>14624.144319573637</v>
      </c>
      <c r="I21" s="75">
        <v>14357.242217176294</v>
      </c>
      <c r="J21" s="75">
        <v>11945.072001060624</v>
      </c>
      <c r="K21" s="75">
        <v>11638.229481658997</v>
      </c>
      <c r="L21" s="75">
        <v>11734.540967945992</v>
      </c>
      <c r="M21" s="75">
        <v>13336.955591655536</v>
      </c>
      <c r="N21" s="76">
        <f t="shared" si="1"/>
        <v>151087.77647265987</v>
      </c>
    </row>
    <row r="22" spans="1:14" x14ac:dyDescent="0.25">
      <c r="A22" s="34">
        <v>2026</v>
      </c>
      <c r="B22" s="75">
        <v>13961.627511165771</v>
      </c>
      <c r="C22" s="75">
        <v>12307.922425510467</v>
      </c>
      <c r="D22" s="75">
        <v>12526.276174954304</v>
      </c>
      <c r="E22" s="75">
        <v>11156.570372936259</v>
      </c>
      <c r="F22" s="75">
        <v>11431.915218153248</v>
      </c>
      <c r="G22" s="75">
        <v>12714.375967298685</v>
      </c>
      <c r="H22" s="75">
        <v>14790.127876139972</v>
      </c>
      <c r="I22" s="75">
        <v>14516.855022273272</v>
      </c>
      <c r="J22" s="75">
        <v>12056.753736406899</v>
      </c>
      <c r="K22" s="75">
        <v>11741.452913036546</v>
      </c>
      <c r="L22" s="75">
        <v>11840.730329468719</v>
      </c>
      <c r="M22" s="75">
        <v>13459.023288397715</v>
      </c>
      <c r="N22" s="76">
        <f t="shared" si="1"/>
        <v>152503.63083574187</v>
      </c>
    </row>
    <row r="23" spans="1:14" x14ac:dyDescent="0.25">
      <c r="A23" s="34">
        <v>2027</v>
      </c>
      <c r="B23" s="75">
        <v>14090.95917203309</v>
      </c>
      <c r="C23" s="75">
        <v>12417.448935601451</v>
      </c>
      <c r="D23" s="75">
        <v>12625.503383867173</v>
      </c>
      <c r="E23" s="75">
        <v>11258.170666420694</v>
      </c>
      <c r="F23" s="75">
        <v>11537.554874419082</v>
      </c>
      <c r="G23" s="75">
        <v>12849.653325977157</v>
      </c>
      <c r="H23" s="75">
        <v>14966.913993663882</v>
      </c>
      <c r="I23" s="75">
        <v>14687.179133980591</v>
      </c>
      <c r="J23" s="75">
        <v>12176.607369882564</v>
      </c>
      <c r="K23" s="75">
        <v>11851.940707589294</v>
      </c>
      <c r="L23" s="75">
        <v>11953.641627550527</v>
      </c>
      <c r="M23" s="75">
        <v>13586.860069526163</v>
      </c>
      <c r="N23" s="76">
        <f t="shared" si="1"/>
        <v>154002.43326051167</v>
      </c>
    </row>
    <row r="24" spans="1:14" x14ac:dyDescent="0.25">
      <c r="A24" s="34">
        <v>2028</v>
      </c>
      <c r="B24" s="75">
        <v>14234.008754501398</v>
      </c>
      <c r="C24" s="75">
        <v>12907.727284881465</v>
      </c>
      <c r="D24" s="75">
        <v>12737.75970554527</v>
      </c>
      <c r="E24" s="75">
        <v>11378.640636658894</v>
      </c>
      <c r="F24" s="75">
        <v>11662.851286513351</v>
      </c>
      <c r="G24" s="75">
        <v>13008.157576893134</v>
      </c>
      <c r="H24" s="75">
        <v>15171.711769005895</v>
      </c>
      <c r="I24" s="75">
        <v>14883.946159660254</v>
      </c>
      <c r="J24" s="75">
        <v>12315.373974597898</v>
      </c>
      <c r="K24" s="75">
        <v>11978.989704980087</v>
      </c>
      <c r="L24" s="75">
        <v>12082.22761161696</v>
      </c>
      <c r="M24" s="75">
        <v>13728.123207748315</v>
      </c>
      <c r="N24" s="76">
        <f t="shared" si="1"/>
        <v>156089.51767260293</v>
      </c>
    </row>
    <row r="25" spans="1:14" x14ac:dyDescent="0.25">
      <c r="A25" s="67" t="s">
        <v>134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x14ac:dyDescent="0.25">
      <c r="A26" s="34">
        <v>2019</v>
      </c>
      <c r="B26" s="75">
        <v>11542.352071639252</v>
      </c>
      <c r="C26" s="75">
        <v>10199.447892848522</v>
      </c>
      <c r="D26" s="75">
        <v>10463.332761363146</v>
      </c>
      <c r="E26" s="75">
        <v>9259.6372299130453</v>
      </c>
      <c r="F26" s="75">
        <v>9481.9506291567941</v>
      </c>
      <c r="G26" s="75">
        <v>10441.749175308481</v>
      </c>
      <c r="H26" s="75">
        <v>12030.684194034184</v>
      </c>
      <c r="I26" s="75">
        <v>11827.474448661849</v>
      </c>
      <c r="J26" s="75">
        <v>9949.062580559761</v>
      </c>
      <c r="K26" s="75">
        <v>9721.616681884585</v>
      </c>
      <c r="L26" s="75">
        <v>9789.9465134713046</v>
      </c>
      <c r="M26" s="75">
        <v>11116.529420590365</v>
      </c>
      <c r="N26" s="76">
        <f>SUM(B26:M26)</f>
        <v>125823.78359943129</v>
      </c>
    </row>
    <row r="27" spans="1:14" x14ac:dyDescent="0.25">
      <c r="A27" s="34">
        <v>2020</v>
      </c>
      <c r="B27" s="75">
        <v>11336.329417687797</v>
      </c>
      <c r="C27" s="75">
        <v>10342.42433421518</v>
      </c>
      <c r="D27" s="75">
        <v>10258.061219212957</v>
      </c>
      <c r="E27" s="75">
        <v>9051.8956303752548</v>
      </c>
      <c r="F27" s="75">
        <v>9266.3901236387774</v>
      </c>
      <c r="G27" s="75">
        <v>10210.777113947302</v>
      </c>
      <c r="H27" s="75">
        <v>11773.970547535515</v>
      </c>
      <c r="I27" s="75">
        <v>11575.169842348751</v>
      </c>
      <c r="J27" s="75">
        <v>9731.485157184321</v>
      </c>
      <c r="K27" s="75">
        <v>9514.0250033077446</v>
      </c>
      <c r="L27" s="75">
        <v>9588.5689056134997</v>
      </c>
      <c r="M27" s="75">
        <v>10910.948798097472</v>
      </c>
      <c r="N27" s="76">
        <f t="shared" ref="N27:N35" si="2">SUM(B27:M27)</f>
        <v>123560.04609316456</v>
      </c>
    </row>
    <row r="28" spans="1:14" x14ac:dyDescent="0.25">
      <c r="A28" s="34">
        <v>2021</v>
      </c>
      <c r="B28" s="75">
        <v>11214.364872875523</v>
      </c>
      <c r="C28" s="75">
        <v>9906.343211370282</v>
      </c>
      <c r="D28" s="75">
        <v>10122.345247639687</v>
      </c>
      <c r="E28" s="75">
        <v>8938.4301547768646</v>
      </c>
      <c r="F28" s="75">
        <v>9149.9619077137268</v>
      </c>
      <c r="G28" s="75">
        <v>10099.537513939085</v>
      </c>
      <c r="H28" s="75">
        <v>11666.151793292929</v>
      </c>
      <c r="I28" s="75">
        <v>11467.339555528142</v>
      </c>
      <c r="J28" s="75">
        <v>9622.1995271349388</v>
      </c>
      <c r="K28" s="75">
        <v>9405.8306927041795</v>
      </c>
      <c r="L28" s="75">
        <v>9485.3513876246343</v>
      </c>
      <c r="M28" s="75">
        <v>10797.294970416042</v>
      </c>
      <c r="N28" s="76">
        <f t="shared" si="2"/>
        <v>121875.15083501604</v>
      </c>
    </row>
    <row r="29" spans="1:14" x14ac:dyDescent="0.25">
      <c r="A29" s="34">
        <v>2022</v>
      </c>
      <c r="B29" s="75">
        <v>11152.112894444837</v>
      </c>
      <c r="C29" s="75">
        <v>9842.0137959499516</v>
      </c>
      <c r="D29" s="75">
        <v>10040.915952830423</v>
      </c>
      <c r="E29" s="75">
        <v>8886.5330195826882</v>
      </c>
      <c r="F29" s="75">
        <v>9097.2687350463657</v>
      </c>
      <c r="G29" s="75">
        <v>10061.450763619407</v>
      </c>
      <c r="H29" s="75">
        <v>11645.220391545152</v>
      </c>
      <c r="I29" s="75">
        <v>11443.223456326161</v>
      </c>
      <c r="J29" s="75">
        <v>9577.7007946303402</v>
      </c>
      <c r="K29" s="75">
        <v>9357.6017808455908</v>
      </c>
      <c r="L29" s="75">
        <v>9441.0002157396266</v>
      </c>
      <c r="M29" s="75">
        <v>10742.314470562469</v>
      </c>
      <c r="N29" s="76">
        <f t="shared" si="2"/>
        <v>121287.35627112302</v>
      </c>
    </row>
    <row r="30" spans="1:14" x14ac:dyDescent="0.25">
      <c r="A30" s="34">
        <v>2023</v>
      </c>
      <c r="B30" s="75">
        <v>11087.785058009245</v>
      </c>
      <c r="C30" s="75">
        <v>9779.0693117948213</v>
      </c>
      <c r="D30" s="75">
        <v>9959.9982594946123</v>
      </c>
      <c r="E30" s="75">
        <v>8823.5855790592686</v>
      </c>
      <c r="F30" s="75">
        <v>9032.598248517801</v>
      </c>
      <c r="G30" s="75">
        <v>10006.252573189675</v>
      </c>
      <c r="H30" s="75">
        <v>11600.618773966085</v>
      </c>
      <c r="I30" s="75">
        <v>11396.903715167848</v>
      </c>
      <c r="J30" s="75">
        <v>9520.002319166837</v>
      </c>
      <c r="K30" s="75">
        <v>9298.9601791643108</v>
      </c>
      <c r="L30" s="75">
        <v>9386.8281427374659</v>
      </c>
      <c r="M30" s="75">
        <v>10682.741675988742</v>
      </c>
      <c r="N30" s="76">
        <f t="shared" si="2"/>
        <v>120575.3438362567</v>
      </c>
    </row>
    <row r="31" spans="1:14" x14ac:dyDescent="0.25">
      <c r="A31" s="34">
        <v>2024</v>
      </c>
      <c r="B31" s="75">
        <v>11056.038240125137</v>
      </c>
      <c r="C31" s="75">
        <v>10044.336120395952</v>
      </c>
      <c r="D31" s="75">
        <v>9909.3023427032149</v>
      </c>
      <c r="E31" s="75">
        <v>8788.5509819512299</v>
      </c>
      <c r="F31" s="75">
        <v>8996.9761589330865</v>
      </c>
      <c r="G31" s="75">
        <v>9983.461591026844</v>
      </c>
      <c r="H31" s="75">
        <v>11593.582796624334</v>
      </c>
      <c r="I31" s="75">
        <v>11387.895342284784</v>
      </c>
      <c r="J31" s="75">
        <v>9493.8360267987373</v>
      </c>
      <c r="K31" s="75">
        <v>9270.7379454869297</v>
      </c>
      <c r="L31" s="75">
        <v>9362.7134596705419</v>
      </c>
      <c r="M31" s="75">
        <v>10656.262307277455</v>
      </c>
      <c r="N31" s="76">
        <f t="shared" si="2"/>
        <v>120543.69331327827</v>
      </c>
    </row>
    <row r="32" spans="1:14" x14ac:dyDescent="0.25">
      <c r="A32" s="34">
        <v>2025</v>
      </c>
      <c r="B32" s="75">
        <v>11027.372122164643</v>
      </c>
      <c r="C32" s="75">
        <v>9714.9408091982768</v>
      </c>
      <c r="D32" s="75">
        <v>9864.251370721995</v>
      </c>
      <c r="E32" s="75">
        <v>8755.1639746722267</v>
      </c>
      <c r="F32" s="75">
        <v>8962.9155271302334</v>
      </c>
      <c r="G32" s="75">
        <v>9960.4365679114235</v>
      </c>
      <c r="H32" s="75">
        <v>11583.968507039339</v>
      </c>
      <c r="I32" s="75">
        <v>11376.33101053147</v>
      </c>
      <c r="J32" s="75">
        <v>9467.2769812218539</v>
      </c>
      <c r="K32" s="75">
        <v>9242.3301458330061</v>
      </c>
      <c r="L32" s="75">
        <v>9337.9481647039556</v>
      </c>
      <c r="M32" s="75">
        <v>10630.823418890495</v>
      </c>
      <c r="N32" s="76">
        <f t="shared" si="2"/>
        <v>119923.7586000189</v>
      </c>
    </row>
    <row r="33" spans="1:14" x14ac:dyDescent="0.25">
      <c r="A33" s="34">
        <v>2026</v>
      </c>
      <c r="B33" s="75">
        <v>11027.249193917356</v>
      </c>
      <c r="C33" s="75">
        <v>9710.6878206659567</v>
      </c>
      <c r="D33" s="75">
        <v>9846.3296955219885</v>
      </c>
      <c r="E33" s="75">
        <v>8745.5113267333436</v>
      </c>
      <c r="F33" s="75">
        <v>8953.1882034064147</v>
      </c>
      <c r="G33" s="75">
        <v>9963.6867997859299</v>
      </c>
      <c r="H33" s="75">
        <v>11603.924295833584</v>
      </c>
      <c r="I33" s="75">
        <v>11393.668574815467</v>
      </c>
      <c r="J33" s="75">
        <v>9465.2222008135795</v>
      </c>
      <c r="K33" s="75">
        <v>9237.6088921454993</v>
      </c>
      <c r="L33" s="75">
        <v>9336.6855983518453</v>
      </c>
      <c r="M33" s="75">
        <v>10632.16894317146</v>
      </c>
      <c r="N33" s="76">
        <f t="shared" si="2"/>
        <v>119915.93154516243</v>
      </c>
    </row>
    <row r="34" spans="1:14" x14ac:dyDescent="0.25">
      <c r="A34" s="34">
        <v>2027</v>
      </c>
      <c r="B34" s="75">
        <v>11053.070185500403</v>
      </c>
      <c r="C34" s="75">
        <v>9729.0835848034967</v>
      </c>
      <c r="D34" s="75">
        <v>9852.4547621261154</v>
      </c>
      <c r="E34" s="75">
        <v>8759.51140656182</v>
      </c>
      <c r="F34" s="75">
        <v>8968.1970267486868</v>
      </c>
      <c r="G34" s="75">
        <v>9994.9727025819029</v>
      </c>
      <c r="H34" s="75">
        <v>11656.810798508415</v>
      </c>
      <c r="I34" s="75">
        <v>11443.498572997349</v>
      </c>
      <c r="J34" s="75">
        <v>9489.8655658486023</v>
      </c>
      <c r="K34" s="75">
        <v>9258.2551557747847</v>
      </c>
      <c r="L34" s="75">
        <v>9360.3021457807863</v>
      </c>
      <c r="M34" s="75">
        <v>10660.089342238598</v>
      </c>
      <c r="N34" s="76">
        <f t="shared" si="2"/>
        <v>120226.11124947097</v>
      </c>
    </row>
    <row r="35" spans="1:14" x14ac:dyDescent="0.25">
      <c r="A35" s="34">
        <v>2028</v>
      </c>
      <c r="B35" s="75">
        <v>11120.187057731306</v>
      </c>
      <c r="C35" s="75">
        <v>10071.395923451462</v>
      </c>
      <c r="D35" s="75">
        <v>9897.0952400485075</v>
      </c>
      <c r="E35" s="75">
        <v>8813.8005360866209</v>
      </c>
      <c r="F35" s="75">
        <v>9024.7979590319592</v>
      </c>
      <c r="G35" s="75">
        <v>10073.318877730588</v>
      </c>
      <c r="H35" s="75">
        <v>11764.803222915858</v>
      </c>
      <c r="I35" s="75">
        <v>11546.472056001552</v>
      </c>
      <c r="J35" s="75">
        <v>9556.28778490474</v>
      </c>
      <c r="K35" s="75">
        <v>9317.8744849644154</v>
      </c>
      <c r="L35" s="75">
        <v>9422.0895155414892</v>
      </c>
      <c r="M35" s="75">
        <v>10727.675561263492</v>
      </c>
      <c r="N35" s="76">
        <f t="shared" si="2"/>
        <v>121335.79821967198</v>
      </c>
    </row>
    <row r="36" spans="1:14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25">
      <c r="A37" s="67" t="s">
        <v>135</v>
      </c>
      <c r="B37" s="38" t="s">
        <v>259</v>
      </c>
      <c r="C37" s="38" t="s">
        <v>260</v>
      </c>
      <c r="D37" s="38" t="s">
        <v>261</v>
      </c>
      <c r="E37" s="38" t="s">
        <v>262</v>
      </c>
      <c r="F37" s="38" t="s">
        <v>263</v>
      </c>
      <c r="G37" s="38" t="s">
        <v>264</v>
      </c>
      <c r="H37" s="38" t="s">
        <v>265</v>
      </c>
      <c r="I37" s="38" t="s">
        <v>266</v>
      </c>
      <c r="J37" s="38" t="s">
        <v>267</v>
      </c>
      <c r="K37" s="38" t="s">
        <v>268</v>
      </c>
      <c r="L37" s="38" t="s">
        <v>269</v>
      </c>
      <c r="M37" s="38" t="s">
        <v>270</v>
      </c>
      <c r="N37" s="34"/>
    </row>
    <row r="38" spans="1:14" x14ac:dyDescent="0.25">
      <c r="A38" s="34">
        <v>2019</v>
      </c>
      <c r="B38" s="75">
        <v>3168.1710165434447</v>
      </c>
      <c r="C38" s="75">
        <v>2816.394109369257</v>
      </c>
      <c r="D38" s="75">
        <v>2869.2820830302171</v>
      </c>
      <c r="E38" s="75">
        <v>2508.683025235538</v>
      </c>
      <c r="F38" s="75">
        <v>2602.6303773380937</v>
      </c>
      <c r="G38" s="75">
        <v>2919.0482701451028</v>
      </c>
      <c r="H38" s="75">
        <v>3308.7209674482083</v>
      </c>
      <c r="I38" s="75">
        <v>3256.8830924487747</v>
      </c>
      <c r="J38" s="75">
        <v>2711.3325868801671</v>
      </c>
      <c r="K38" s="75">
        <v>2603.0505547238549</v>
      </c>
      <c r="L38" s="75">
        <v>2621.884585003917</v>
      </c>
      <c r="M38" s="75">
        <v>2985.6641704448371</v>
      </c>
      <c r="N38" s="76">
        <f>SUM(B38:M38)</f>
        <v>34371.744838611405</v>
      </c>
    </row>
    <row r="39" spans="1:14" x14ac:dyDescent="0.25">
      <c r="A39" s="34">
        <v>2020</v>
      </c>
      <c r="B39" s="75">
        <v>3181.7983211527257</v>
      </c>
      <c r="C39" s="75">
        <v>2925.3695573485288</v>
      </c>
      <c r="D39" s="75">
        <v>2881.558727529231</v>
      </c>
      <c r="E39" s="75">
        <v>2513.6228604721518</v>
      </c>
      <c r="F39" s="75">
        <v>2608.5040339971306</v>
      </c>
      <c r="G39" s="75">
        <v>2927.1185207115664</v>
      </c>
      <c r="H39" s="75">
        <v>3317.4410589870995</v>
      </c>
      <c r="I39" s="75">
        <v>3266.7577101749907</v>
      </c>
      <c r="J39" s="75">
        <v>2717.2761121623016</v>
      </c>
      <c r="K39" s="75">
        <v>2607.9643028469745</v>
      </c>
      <c r="L39" s="75">
        <v>2625.9586285864043</v>
      </c>
      <c r="M39" s="75">
        <v>2994.5330198273637</v>
      </c>
      <c r="N39" s="76">
        <f t="shared" ref="N39:N47" si="3">SUM(B39:M39)</f>
        <v>34567.902853796477</v>
      </c>
    </row>
    <row r="40" spans="1:14" x14ac:dyDescent="0.25">
      <c r="A40" s="34">
        <v>2021</v>
      </c>
      <c r="B40" s="75">
        <v>3202.7065327067107</v>
      </c>
      <c r="C40" s="75">
        <v>2849.2070568382796</v>
      </c>
      <c r="D40" s="75">
        <v>2896.5260153369604</v>
      </c>
      <c r="E40" s="75">
        <v>2532.7418951189811</v>
      </c>
      <c r="F40" s="75">
        <v>2630.9937321954731</v>
      </c>
      <c r="G40" s="75">
        <v>2957.8963374702876</v>
      </c>
      <c r="H40" s="75">
        <v>3351.2105315348686</v>
      </c>
      <c r="I40" s="75">
        <v>3304.4798728906485</v>
      </c>
      <c r="J40" s="75">
        <v>2740.3254982425283</v>
      </c>
      <c r="K40" s="75">
        <v>2627.3747435625592</v>
      </c>
      <c r="L40" s="75">
        <v>2642.3293378003782</v>
      </c>
      <c r="M40" s="75">
        <v>3015.122814877845</v>
      </c>
      <c r="N40" s="76">
        <f t="shared" si="3"/>
        <v>34750.914368575519</v>
      </c>
    </row>
    <row r="41" spans="1:14" x14ac:dyDescent="0.25">
      <c r="A41" s="34">
        <v>2022</v>
      </c>
      <c r="B41" s="75">
        <v>3225.7436237025649</v>
      </c>
      <c r="C41" s="75">
        <v>2866.1674084033134</v>
      </c>
      <c r="D41" s="75">
        <v>2911.859212021644</v>
      </c>
      <c r="E41" s="75">
        <v>2556.8008327063194</v>
      </c>
      <c r="F41" s="75">
        <v>2659.3181957482907</v>
      </c>
      <c r="G41" s="75">
        <v>2996.6784010356787</v>
      </c>
      <c r="H41" s="75">
        <v>3393.768779256613</v>
      </c>
      <c r="I41" s="75">
        <v>3352.0000993899362</v>
      </c>
      <c r="J41" s="75">
        <v>2769.3319275798717</v>
      </c>
      <c r="K41" s="75">
        <v>2651.849250760723</v>
      </c>
      <c r="L41" s="75">
        <v>2662.9455342110341</v>
      </c>
      <c r="M41" s="75">
        <v>3039.5376749128313</v>
      </c>
      <c r="N41" s="76">
        <f t="shared" si="3"/>
        <v>35086.000939728823</v>
      </c>
    </row>
    <row r="42" spans="1:14" x14ac:dyDescent="0.25">
      <c r="A42" s="34">
        <v>2023</v>
      </c>
      <c r="B42" s="75">
        <v>3246.0102108277911</v>
      </c>
      <c r="C42" s="75">
        <v>2882.4900012580019</v>
      </c>
      <c r="D42" s="75">
        <v>2926.0316902140476</v>
      </c>
      <c r="E42" s="75">
        <v>2575.6580500819809</v>
      </c>
      <c r="F42" s="75">
        <v>2681.5545982333815</v>
      </c>
      <c r="G42" s="75">
        <v>3027.1538431266285</v>
      </c>
      <c r="H42" s="75">
        <v>3427.1290344908875</v>
      </c>
      <c r="I42" s="75">
        <v>3389.3352478868624</v>
      </c>
      <c r="J42" s="75">
        <v>2792.0667833637158</v>
      </c>
      <c r="K42" s="75">
        <v>2670.998269405502</v>
      </c>
      <c r="L42" s="75">
        <v>2679.0319337535875</v>
      </c>
      <c r="M42" s="75">
        <v>3059.5947019349296</v>
      </c>
      <c r="N42" s="76">
        <f t="shared" si="3"/>
        <v>35357.054364577314</v>
      </c>
    </row>
    <row r="43" spans="1:14" x14ac:dyDescent="0.25">
      <c r="A43" s="34">
        <v>2024</v>
      </c>
      <c r="B43" s="75">
        <v>3266.7290311412885</v>
      </c>
      <c r="C43" s="75">
        <v>2992.2195663350417</v>
      </c>
      <c r="D43" s="75">
        <v>2940.5323900102198</v>
      </c>
      <c r="E43" s="75">
        <v>2595.1729452893724</v>
      </c>
      <c r="F43" s="75">
        <v>2704.5656839639983</v>
      </c>
      <c r="G43" s="75">
        <v>3058.6760147707951</v>
      </c>
      <c r="H43" s="75">
        <v>3461.6724304486761</v>
      </c>
      <c r="I43" s="75">
        <v>3427.9540972881673</v>
      </c>
      <c r="J43" s="75">
        <v>2815.6078383468116</v>
      </c>
      <c r="K43" s="75">
        <v>2690.843499270562</v>
      </c>
      <c r="L43" s="75">
        <v>2695.7107012323063</v>
      </c>
      <c r="M43" s="75">
        <v>3080.2991434760415</v>
      </c>
      <c r="N43" s="76">
        <f t="shared" si="3"/>
        <v>35729.983341573279</v>
      </c>
    </row>
    <row r="44" spans="1:14" x14ac:dyDescent="0.25">
      <c r="A44" s="34">
        <v>2025</v>
      </c>
      <c r="B44" s="75">
        <v>3286.4516950950028</v>
      </c>
      <c r="C44" s="75">
        <v>2915.3643486902247</v>
      </c>
      <c r="D44" s="75">
        <v>2954.633690487291</v>
      </c>
      <c r="E44" s="75">
        <v>2612.7875858147763</v>
      </c>
      <c r="F44" s="75">
        <v>2725.3577255195755</v>
      </c>
      <c r="G44" s="75">
        <v>3087.1703490094178</v>
      </c>
      <c r="H44" s="75">
        <v>3492.8754819890155</v>
      </c>
      <c r="I44" s="75">
        <v>3462.8605549437093</v>
      </c>
      <c r="J44" s="75">
        <v>2836.8630426987643</v>
      </c>
      <c r="K44" s="75">
        <v>2708.7543879205941</v>
      </c>
      <c r="L44" s="75">
        <v>2710.7417212522637</v>
      </c>
      <c r="M44" s="75">
        <v>3099.4133214423978</v>
      </c>
      <c r="N44" s="76">
        <f t="shared" si="3"/>
        <v>35893.273904863039</v>
      </c>
    </row>
    <row r="45" spans="1:14" x14ac:dyDescent="0.25">
      <c r="A45" s="34">
        <v>2026</v>
      </c>
      <c r="B45" s="75">
        <v>3305.8445463153321</v>
      </c>
      <c r="C45" s="75">
        <v>2931.5495377803659</v>
      </c>
      <c r="D45" s="75">
        <v>2968.5130078220377</v>
      </c>
      <c r="E45" s="75">
        <v>2629.8491264928575</v>
      </c>
      <c r="F45" s="75">
        <v>2745.5035740310491</v>
      </c>
      <c r="G45" s="75">
        <v>3114.793734815968</v>
      </c>
      <c r="H45" s="75">
        <v>3523.0974515796865</v>
      </c>
      <c r="I45" s="75">
        <v>3496.698331207142</v>
      </c>
      <c r="J45" s="75">
        <v>2857.4511456740966</v>
      </c>
      <c r="K45" s="75">
        <v>2726.1085444707523</v>
      </c>
      <c r="L45" s="75">
        <v>2725.2902834012971</v>
      </c>
      <c r="M45" s="75">
        <v>3118.0269872506142</v>
      </c>
      <c r="N45" s="76">
        <f t="shared" si="3"/>
        <v>36142.726270841202</v>
      </c>
    </row>
    <row r="46" spans="1:14" x14ac:dyDescent="0.25">
      <c r="A46" s="34">
        <v>2027</v>
      </c>
      <c r="B46" s="75">
        <v>3325.6795862488907</v>
      </c>
      <c r="C46" s="75">
        <v>2947.8360273650133</v>
      </c>
      <c r="D46" s="75">
        <v>2982.5487439543917</v>
      </c>
      <c r="E46" s="75">
        <v>2647.6959129931729</v>
      </c>
      <c r="F46" s="75">
        <v>2766.5755884430105</v>
      </c>
      <c r="G46" s="75">
        <v>3143.6885547711472</v>
      </c>
      <c r="H46" s="75">
        <v>3554.7120422970015</v>
      </c>
      <c r="I46" s="75">
        <v>3532.0963010597111</v>
      </c>
      <c r="J46" s="75">
        <v>2878.9938952580301</v>
      </c>
      <c r="K46" s="75">
        <v>2744.2749693522269</v>
      </c>
      <c r="L46" s="75">
        <v>2740.5177734540425</v>
      </c>
      <c r="M46" s="75">
        <v>3137.3130074060482</v>
      </c>
      <c r="N46" s="76">
        <f t="shared" si="3"/>
        <v>36401.932402602688</v>
      </c>
    </row>
    <row r="47" spans="1:14" x14ac:dyDescent="0.25">
      <c r="A47" s="34">
        <v>2028</v>
      </c>
      <c r="B47" s="75">
        <v>3346.4515701653554</v>
      </c>
      <c r="C47" s="75">
        <v>3057.268451703862</v>
      </c>
      <c r="D47" s="75">
        <v>2996.8021023733345</v>
      </c>
      <c r="E47" s="75">
        <v>2667.6058881843878</v>
      </c>
      <c r="F47" s="75">
        <v>2790.0782366767999</v>
      </c>
      <c r="G47" s="75">
        <v>3175.9288418055462</v>
      </c>
      <c r="H47" s="75">
        <v>3589.9858334434643</v>
      </c>
      <c r="I47" s="75">
        <v>3571.6001546337029</v>
      </c>
      <c r="J47" s="75">
        <v>2903.0345304291545</v>
      </c>
      <c r="K47" s="75">
        <v>2764.5623962447921</v>
      </c>
      <c r="L47" s="75">
        <v>2757.5268485920651</v>
      </c>
      <c r="M47" s="75">
        <v>3158.2164658261022</v>
      </c>
      <c r="N47" s="76">
        <f t="shared" si="3"/>
        <v>36779.061320078574</v>
      </c>
    </row>
    <row r="48" spans="1:14" x14ac:dyDescent="0.25">
      <c r="A48" s="67" t="s">
        <v>136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1:14" x14ac:dyDescent="0.25">
      <c r="A49" s="34">
        <v>2019</v>
      </c>
      <c r="B49" s="69">
        <v>3141.039816796801</v>
      </c>
      <c r="C49" s="69">
        <v>2786.3614996958177</v>
      </c>
      <c r="D49" s="69">
        <v>2814.9718521052946</v>
      </c>
      <c r="E49" s="69">
        <v>2445.5131504387728</v>
      </c>
      <c r="F49" s="69">
        <v>2534.1558975276057</v>
      </c>
      <c r="G49" s="69">
        <v>2846.0710806599714</v>
      </c>
      <c r="H49" s="69">
        <v>3233.2402498872689</v>
      </c>
      <c r="I49" s="69">
        <v>3185.2366466437943</v>
      </c>
      <c r="J49" s="69">
        <v>2654.1769948772858</v>
      </c>
      <c r="K49" s="69">
        <v>2557.7785749422701</v>
      </c>
      <c r="L49" s="69">
        <v>2589.0910355922074</v>
      </c>
      <c r="M49" s="69">
        <v>2961.4002963242729</v>
      </c>
      <c r="N49" s="76">
        <f>SUM(B49:M49)</f>
        <v>33749.03709549136</v>
      </c>
    </row>
    <row r="50" spans="1:14" x14ac:dyDescent="0.25">
      <c r="A50" s="34">
        <v>2020</v>
      </c>
      <c r="B50" s="69">
        <v>3154.4113784091301</v>
      </c>
      <c r="C50" s="69">
        <v>2893.6412745786229</v>
      </c>
      <c r="D50" s="69">
        <v>2825.6894817804091</v>
      </c>
      <c r="E50" s="69">
        <v>2447.8444014680845</v>
      </c>
      <c r="F50" s="69">
        <v>2536.3365076829223</v>
      </c>
      <c r="G50" s="69">
        <v>2849.1845657852296</v>
      </c>
      <c r="H50" s="69">
        <v>3235.6835354727996</v>
      </c>
      <c r="I50" s="69">
        <v>3187.9955881229907</v>
      </c>
      <c r="J50" s="69">
        <v>2653.6177209736957</v>
      </c>
      <c r="K50" s="69">
        <v>2556.9131425781479</v>
      </c>
      <c r="L50" s="69">
        <v>2588.4750953275816</v>
      </c>
      <c r="M50" s="69">
        <v>2966.398939144251</v>
      </c>
      <c r="N50" s="76">
        <f t="shared" ref="N50:N58" si="4">SUM(B50:M50)</f>
        <v>33896.191631323869</v>
      </c>
    </row>
    <row r="51" spans="1:14" x14ac:dyDescent="0.25">
      <c r="A51" s="34">
        <v>2021</v>
      </c>
      <c r="B51" s="69">
        <v>3170.0530654640629</v>
      </c>
      <c r="C51" s="69">
        <v>2812.7239170200564</v>
      </c>
      <c r="D51" s="69">
        <v>2830.0502495771661</v>
      </c>
      <c r="E51" s="69">
        <v>2454.5787107589504</v>
      </c>
      <c r="F51" s="69">
        <v>2545.3492404351887</v>
      </c>
      <c r="G51" s="69">
        <v>2865.5378566500635</v>
      </c>
      <c r="H51" s="69">
        <v>3254.4646984326469</v>
      </c>
      <c r="I51" s="69">
        <v>3211.4213580562259</v>
      </c>
      <c r="J51" s="69">
        <v>2665.2124903811136</v>
      </c>
      <c r="K51" s="69">
        <v>2567.2119243569696</v>
      </c>
      <c r="L51" s="69">
        <v>2598.2161401467797</v>
      </c>
      <c r="M51" s="69">
        <v>2982.0600103890442</v>
      </c>
      <c r="N51" s="76">
        <f t="shared" si="4"/>
        <v>33956.879661668259</v>
      </c>
    </row>
    <row r="52" spans="1:14" x14ac:dyDescent="0.25">
      <c r="A52" s="34">
        <v>2022</v>
      </c>
      <c r="B52" s="69">
        <v>3187.4743217849796</v>
      </c>
      <c r="C52" s="69">
        <v>2823.4729354507908</v>
      </c>
      <c r="D52" s="69">
        <v>2834.1584861137517</v>
      </c>
      <c r="E52" s="69">
        <v>2465.5942091727816</v>
      </c>
      <c r="F52" s="69">
        <v>2559.5487260211507</v>
      </c>
      <c r="G52" s="69">
        <v>2889.2824244808312</v>
      </c>
      <c r="H52" s="69">
        <v>3281.487997204365</v>
      </c>
      <c r="I52" s="69">
        <v>3244.2143260185298</v>
      </c>
      <c r="J52" s="69">
        <v>2682.483537607226</v>
      </c>
      <c r="K52" s="69">
        <v>2582.4008944959696</v>
      </c>
      <c r="L52" s="69">
        <v>2612.1166715943991</v>
      </c>
      <c r="M52" s="69">
        <v>3001.5138863383136</v>
      </c>
      <c r="N52" s="76">
        <f t="shared" si="4"/>
        <v>34163.748416283081</v>
      </c>
    </row>
    <row r="53" spans="1:14" x14ac:dyDescent="0.25">
      <c r="A53" s="34">
        <v>2023</v>
      </c>
      <c r="B53" s="69">
        <v>3202.1583899002708</v>
      </c>
      <c r="C53" s="69">
        <v>2833.7187620884952</v>
      </c>
      <c r="D53" s="69">
        <v>2837.4950553795265</v>
      </c>
      <c r="E53" s="69">
        <v>2472.1045140358156</v>
      </c>
      <c r="F53" s="69">
        <v>2568.6809950944867</v>
      </c>
      <c r="G53" s="69">
        <v>2906.1207306565311</v>
      </c>
      <c r="H53" s="69">
        <v>3301.1129368775014</v>
      </c>
      <c r="I53" s="69">
        <v>3268.8843151154942</v>
      </c>
      <c r="J53" s="69">
        <v>2695.381381123249</v>
      </c>
      <c r="K53" s="69">
        <v>2593.9642557903808</v>
      </c>
      <c r="L53" s="69">
        <v>2622.8681281501567</v>
      </c>
      <c r="M53" s="69">
        <v>3017.7505771969345</v>
      </c>
      <c r="N53" s="76">
        <f t="shared" si="4"/>
        <v>34320.240041408848</v>
      </c>
    </row>
    <row r="54" spans="1:14" x14ac:dyDescent="0.25">
      <c r="A54" s="34">
        <v>2024</v>
      </c>
      <c r="B54" s="69">
        <v>3218.8501926168606</v>
      </c>
      <c r="C54" s="69">
        <v>2937.0934035351947</v>
      </c>
      <c r="D54" s="69">
        <v>2843.9478129767895</v>
      </c>
      <c r="E54" s="69">
        <v>2482.2677124828829</v>
      </c>
      <c r="F54" s="69">
        <v>2581.5649689033885</v>
      </c>
      <c r="G54" s="69">
        <v>2926.8616873848523</v>
      </c>
      <c r="H54" s="69">
        <v>3324.5186934567359</v>
      </c>
      <c r="I54" s="69">
        <v>3296.9447881394831</v>
      </c>
      <c r="J54" s="69">
        <v>2710.509079207357</v>
      </c>
      <c r="K54" s="69">
        <v>2607.1521608733451</v>
      </c>
      <c r="L54" s="69">
        <v>2634.7307018813399</v>
      </c>
      <c r="M54" s="69">
        <v>3034.89642177414</v>
      </c>
      <c r="N54" s="76">
        <f t="shared" si="4"/>
        <v>34599.337623232372</v>
      </c>
    </row>
    <row r="55" spans="1:14" x14ac:dyDescent="0.25">
      <c r="A55" s="34">
        <v>2025</v>
      </c>
      <c r="B55" s="69">
        <v>3234.5672121589037</v>
      </c>
      <c r="C55" s="69">
        <v>2857.708705861392</v>
      </c>
      <c r="D55" s="69">
        <v>2850.041244267718</v>
      </c>
      <c r="E55" s="69">
        <v>2490.5772223900185</v>
      </c>
      <c r="F55" s="69">
        <v>2592.2803300193677</v>
      </c>
      <c r="G55" s="69">
        <v>2944.6284888828191</v>
      </c>
      <c r="H55" s="69">
        <v>3344.6395487657092</v>
      </c>
      <c r="I55" s="69">
        <v>3321.3454181152802</v>
      </c>
      <c r="J55" s="69">
        <v>2723.3927991464107</v>
      </c>
      <c r="K55" s="69">
        <v>2618.4388897923423</v>
      </c>
      <c r="L55" s="69">
        <v>2644.9695105539217</v>
      </c>
      <c r="M55" s="69">
        <v>3050.4697120845053</v>
      </c>
      <c r="N55" s="76">
        <f t="shared" si="4"/>
        <v>34673.059082038395</v>
      </c>
    </row>
    <row r="56" spans="1:14" x14ac:dyDescent="0.25">
      <c r="A56" s="34">
        <v>2026</v>
      </c>
      <c r="B56" s="69">
        <v>3249.9743241392507</v>
      </c>
      <c r="C56" s="69">
        <v>2869.4855294839331</v>
      </c>
      <c r="D56" s="69">
        <v>2855.9538166662833</v>
      </c>
      <c r="E56" s="69">
        <v>2498.3814208070385</v>
      </c>
      <c r="F56" s="69">
        <v>2602.4012528099465</v>
      </c>
      <c r="G56" s="69">
        <v>2961.5794369108944</v>
      </c>
      <c r="H56" s="69">
        <v>3363.8362318064096</v>
      </c>
      <c r="I56" s="69">
        <v>3344.7313116241644</v>
      </c>
      <c r="J56" s="69">
        <v>2735.6524042241554</v>
      </c>
      <c r="K56" s="69">
        <v>2629.2029214744239</v>
      </c>
      <c r="L56" s="69">
        <v>2654.7539984341533</v>
      </c>
      <c r="M56" s="69">
        <v>3065.5654387277941</v>
      </c>
      <c r="N56" s="76">
        <f t="shared" si="4"/>
        <v>34831.518087108452</v>
      </c>
    </row>
    <row r="57" spans="1:14" x14ac:dyDescent="0.25">
      <c r="A57" s="34">
        <v>2027</v>
      </c>
      <c r="B57" s="69">
        <v>3265.8530695275849</v>
      </c>
      <c r="C57" s="69">
        <v>2881.5025366583154</v>
      </c>
      <c r="D57" s="69">
        <v>2862.4332498768567</v>
      </c>
      <c r="E57" s="69">
        <v>2507.7138287527946</v>
      </c>
      <c r="F57" s="69">
        <v>2614.5432387289625</v>
      </c>
      <c r="G57" s="69">
        <v>2981.3079996201441</v>
      </c>
      <c r="H57" s="69">
        <v>3386.3642859601941</v>
      </c>
      <c r="I57" s="69">
        <v>3371.9016436341453</v>
      </c>
      <c r="J57" s="69">
        <v>2750.9165416574733</v>
      </c>
      <c r="K57" s="69">
        <v>2642.6193740080107</v>
      </c>
      <c r="L57" s="69">
        <v>2666.7095764880169</v>
      </c>
      <c r="M57" s="69">
        <v>3082.5646375045385</v>
      </c>
      <c r="N57" s="76">
        <f t="shared" si="4"/>
        <v>35014.42998241703</v>
      </c>
    </row>
    <row r="58" spans="1:14" x14ac:dyDescent="0.25">
      <c r="A58" s="34">
        <v>2028</v>
      </c>
      <c r="B58" s="69">
        <v>3284.3447773453477</v>
      </c>
      <c r="C58" s="69">
        <v>2985.9592767086583</v>
      </c>
      <c r="D58" s="69">
        <v>2872.1479944146499</v>
      </c>
      <c r="E58" s="69">
        <v>2522.3632434092219</v>
      </c>
      <c r="F58" s="69">
        <v>2632.3636368115835</v>
      </c>
      <c r="G58" s="69">
        <v>3007.516106065269</v>
      </c>
      <c r="H58" s="69">
        <v>3415.4257150953545</v>
      </c>
      <c r="I58" s="69">
        <v>3405.5356405636226</v>
      </c>
      <c r="J58" s="69">
        <v>2770.2937224688653</v>
      </c>
      <c r="K58" s="69">
        <v>2659.2428918742148</v>
      </c>
      <c r="L58" s="69">
        <v>2681.0725501726715</v>
      </c>
      <c r="M58" s="69">
        <v>3101.5166941162265</v>
      </c>
      <c r="N58" s="76">
        <f t="shared" si="4"/>
        <v>35337.782249045689</v>
      </c>
    </row>
    <row r="59" spans="1:14" x14ac:dyDescent="0.25">
      <c r="A59" s="67" t="s">
        <v>137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</row>
    <row r="60" spans="1:14" x14ac:dyDescent="0.25">
      <c r="A60" s="34">
        <v>2019</v>
      </c>
      <c r="B60" s="75">
        <v>2809.1772271938453</v>
      </c>
      <c r="C60" s="75">
        <v>2491.3471719978374</v>
      </c>
      <c r="D60" s="75">
        <v>2514.4175646619819</v>
      </c>
      <c r="E60" s="75">
        <v>2182.731235920799</v>
      </c>
      <c r="F60" s="75">
        <v>2261.5330964563827</v>
      </c>
      <c r="G60" s="75">
        <v>2540.3038373363192</v>
      </c>
      <c r="H60" s="75">
        <v>2886.6552004069067</v>
      </c>
      <c r="I60" s="75">
        <v>2844.0815601758441</v>
      </c>
      <c r="J60" s="75">
        <v>2370.1677514183812</v>
      </c>
      <c r="K60" s="75">
        <v>2285.1117607307833</v>
      </c>
      <c r="L60" s="75">
        <v>2314.4513764715398</v>
      </c>
      <c r="M60" s="75">
        <v>2648.655107344669</v>
      </c>
      <c r="N60" s="76">
        <f>SUM(B60:M60)</f>
        <v>30148.632890115292</v>
      </c>
    </row>
    <row r="61" spans="1:14" x14ac:dyDescent="0.25">
      <c r="A61" s="34">
        <v>2020</v>
      </c>
      <c r="B61" s="75">
        <v>2781.2547406383665</v>
      </c>
      <c r="C61" s="75">
        <v>2550.5582259139783</v>
      </c>
      <c r="D61" s="75">
        <v>2487.7445029439596</v>
      </c>
      <c r="E61" s="75">
        <v>2153.0504011690018</v>
      </c>
      <c r="F61" s="75">
        <v>2230.4149825922937</v>
      </c>
      <c r="G61" s="75">
        <v>2505.8964012639963</v>
      </c>
      <c r="H61" s="75">
        <v>2846.6189164664561</v>
      </c>
      <c r="I61" s="75">
        <v>2804.8750378868003</v>
      </c>
      <c r="J61" s="75">
        <v>2334.9395661804188</v>
      </c>
      <c r="K61" s="75">
        <v>2251.0549163647465</v>
      </c>
      <c r="L61" s="75">
        <v>2280.5065209983873</v>
      </c>
      <c r="M61" s="75">
        <v>2615.204501098448</v>
      </c>
      <c r="N61" s="76">
        <f t="shared" ref="N61:N69" si="5">SUM(B61:M61)</f>
        <v>29842.118713516855</v>
      </c>
    </row>
    <row r="62" spans="1:14" x14ac:dyDescent="0.25">
      <c r="A62" s="34">
        <v>2021</v>
      </c>
      <c r="B62" s="75">
        <v>2758.4230304952598</v>
      </c>
      <c r="C62" s="75">
        <v>2446.5276425682368</v>
      </c>
      <c r="D62" s="75">
        <v>2457.7722738072312</v>
      </c>
      <c r="E62" s="75">
        <v>2129.0563364146224</v>
      </c>
      <c r="F62" s="75">
        <v>2207.1989819189803</v>
      </c>
      <c r="G62" s="75">
        <v>2485.3722184958892</v>
      </c>
      <c r="H62" s="75">
        <v>2823.7480860311684</v>
      </c>
      <c r="I62" s="75">
        <v>2786.7108353340222</v>
      </c>
      <c r="J62" s="75">
        <v>2313.0102922876886</v>
      </c>
      <c r="K62" s="75">
        <v>2229.526798815732</v>
      </c>
      <c r="L62" s="75">
        <v>2258.6089652119454</v>
      </c>
      <c r="M62" s="75">
        <v>2594.5393003118406</v>
      </c>
      <c r="N62" s="76">
        <f t="shared" si="5"/>
        <v>29490.494761692618</v>
      </c>
    </row>
    <row r="63" spans="1:14" x14ac:dyDescent="0.25">
      <c r="A63" s="34">
        <v>2022</v>
      </c>
      <c r="B63" s="75">
        <v>2742.8087345570152</v>
      </c>
      <c r="C63" s="75">
        <v>2428.3745759945505</v>
      </c>
      <c r="D63" s="75">
        <v>2432.7615564493403</v>
      </c>
      <c r="E63" s="75">
        <v>2113.1417280312935</v>
      </c>
      <c r="F63" s="75">
        <v>2192.964327171399</v>
      </c>
      <c r="G63" s="75">
        <v>2476.1932529984438</v>
      </c>
      <c r="H63" s="75">
        <v>2813.6603074724976</v>
      </c>
      <c r="I63" s="75">
        <v>2782.1444077425767</v>
      </c>
      <c r="J63" s="75">
        <v>2300.7338539814082</v>
      </c>
      <c r="K63" s="75">
        <v>2216.8460823698706</v>
      </c>
      <c r="L63" s="75">
        <v>2245.0322477036743</v>
      </c>
      <c r="M63" s="75">
        <v>2582.5166060878546</v>
      </c>
      <c r="N63" s="76">
        <f t="shared" si="5"/>
        <v>29327.177680559926</v>
      </c>
    </row>
    <row r="64" spans="1:14" x14ac:dyDescent="0.25">
      <c r="A64" s="34">
        <v>2023</v>
      </c>
      <c r="B64" s="75">
        <v>2727.595417748817</v>
      </c>
      <c r="C64" s="75">
        <v>2412.3020278986787</v>
      </c>
      <c r="D64" s="75">
        <v>2409.7125761730899</v>
      </c>
      <c r="E64" s="75">
        <v>2095.5462594082023</v>
      </c>
      <c r="F64" s="75">
        <v>2176.6407865088509</v>
      </c>
      <c r="G64" s="75">
        <v>2463.5543086034359</v>
      </c>
      <c r="H64" s="75">
        <v>2800.0706003101805</v>
      </c>
      <c r="I64" s="75">
        <v>2773.3673868293413</v>
      </c>
      <c r="J64" s="75">
        <v>2287.1844177438475</v>
      </c>
      <c r="K64" s="75">
        <v>2203.4673703794087</v>
      </c>
      <c r="L64" s="75">
        <v>2231.196730219915</v>
      </c>
      <c r="M64" s="75">
        <v>2570.4413387707241</v>
      </c>
      <c r="N64" s="76">
        <f t="shared" si="5"/>
        <v>29151.079220594493</v>
      </c>
    </row>
    <row r="65" spans="1:14" x14ac:dyDescent="0.25">
      <c r="A65" s="34">
        <v>2024</v>
      </c>
      <c r="B65" s="75">
        <v>2719.4390774522394</v>
      </c>
      <c r="C65" s="75">
        <v>2479.6487559395823</v>
      </c>
      <c r="D65" s="75">
        <v>2394.4049993325139</v>
      </c>
      <c r="E65" s="75">
        <v>2085.5227721168862</v>
      </c>
      <c r="F65" s="75">
        <v>2168.0962816053361</v>
      </c>
      <c r="G65" s="75">
        <v>2459.2573085391755</v>
      </c>
      <c r="H65" s="75">
        <v>2795.3050144694057</v>
      </c>
      <c r="I65" s="75">
        <v>2772.8859016692718</v>
      </c>
      <c r="J65" s="75">
        <v>2280.06448554488</v>
      </c>
      <c r="K65" s="75">
        <v>2195.7812942071587</v>
      </c>
      <c r="L65" s="75">
        <v>2222.6157469432846</v>
      </c>
      <c r="M65" s="75">
        <v>2563.9863415014111</v>
      </c>
      <c r="N65" s="76">
        <f t="shared" si="5"/>
        <v>29137.007979321148</v>
      </c>
    </row>
    <row r="66" spans="1:14" x14ac:dyDescent="0.25">
      <c r="A66" s="34">
        <v>2025</v>
      </c>
      <c r="B66" s="75">
        <v>2711.2034354160792</v>
      </c>
      <c r="C66" s="75">
        <v>2393.4401762526545</v>
      </c>
      <c r="D66" s="75">
        <v>2379.5191156592473</v>
      </c>
      <c r="E66" s="75">
        <v>2074.4937056964136</v>
      </c>
      <c r="F66" s="75">
        <v>2158.2701437957339</v>
      </c>
      <c r="G66" s="75">
        <v>2453.0000448325177</v>
      </c>
      <c r="H66" s="75">
        <v>2788.4030135765497</v>
      </c>
      <c r="I66" s="75">
        <v>2769.8887266708307</v>
      </c>
      <c r="J66" s="75">
        <v>2271.6255151954911</v>
      </c>
      <c r="K66" s="75">
        <v>2187.0727666125404</v>
      </c>
      <c r="L66" s="75">
        <v>2213.2869067516717</v>
      </c>
      <c r="M66" s="75">
        <v>2556.8915882927836</v>
      </c>
      <c r="N66" s="76">
        <f t="shared" si="5"/>
        <v>28957.095138752513</v>
      </c>
    </row>
    <row r="67" spans="1:14" x14ac:dyDescent="0.25">
      <c r="A67" s="34">
        <v>2026</v>
      </c>
      <c r="B67" s="75">
        <v>2707.4490927335769</v>
      </c>
      <c r="C67" s="75">
        <v>2388.3862009827849</v>
      </c>
      <c r="D67" s="75">
        <v>2368.7883786258144</v>
      </c>
      <c r="E67" s="75">
        <v>2066.7944281570662</v>
      </c>
      <c r="F67" s="75">
        <v>2151.8341009193687</v>
      </c>
      <c r="G67" s="75">
        <v>2450.4077323473894</v>
      </c>
      <c r="H67" s="75">
        <v>2785.6574235156795</v>
      </c>
      <c r="I67" s="75">
        <v>2770.8848875966278</v>
      </c>
      <c r="J67" s="75">
        <v>2266.713431953021</v>
      </c>
      <c r="K67" s="75">
        <v>2181.8187059720822</v>
      </c>
      <c r="L67" s="75">
        <v>2207.5040685190006</v>
      </c>
      <c r="M67" s="75">
        <v>2553.8631220920261</v>
      </c>
      <c r="N67" s="76">
        <f t="shared" si="5"/>
        <v>28900.101573414438</v>
      </c>
    </row>
    <row r="68" spans="1:14" x14ac:dyDescent="0.25">
      <c r="A68" s="34">
        <v>2027</v>
      </c>
      <c r="B68" s="75">
        <v>2707.5349158763038</v>
      </c>
      <c r="C68" s="75">
        <v>2386.6171078664424</v>
      </c>
      <c r="D68" s="75">
        <v>2361.7202182351666</v>
      </c>
      <c r="E68" s="75">
        <v>2063.2161989496331</v>
      </c>
      <c r="F68" s="75">
        <v>2150.0879794601556</v>
      </c>
      <c r="G68" s="75">
        <v>2453.5426680434493</v>
      </c>
      <c r="H68" s="75">
        <v>2789.5959525273938</v>
      </c>
      <c r="I68" s="75">
        <v>2778.9300616813334</v>
      </c>
      <c r="J68" s="75">
        <v>2267.5883934437757</v>
      </c>
      <c r="K68" s="75">
        <v>2181.9079632228427</v>
      </c>
      <c r="L68" s="75">
        <v>2206.6289272126028</v>
      </c>
      <c r="M68" s="75">
        <v>2555.8696386947518</v>
      </c>
      <c r="N68" s="76">
        <f t="shared" si="5"/>
        <v>28903.24002521385</v>
      </c>
    </row>
    <row r="69" spans="1:14" x14ac:dyDescent="0.25">
      <c r="A69" s="34">
        <v>2028</v>
      </c>
      <c r="B69" s="75">
        <v>2714.8881754641607</v>
      </c>
      <c r="C69" s="75">
        <v>2465.7121830207575</v>
      </c>
      <c r="D69" s="75">
        <v>2362.1902956562631</v>
      </c>
      <c r="E69" s="75">
        <v>2068.423972993106</v>
      </c>
      <c r="F69" s="75">
        <v>2157.5835784938363</v>
      </c>
      <c r="G69" s="75">
        <v>2467.0768951127329</v>
      </c>
      <c r="H69" s="75">
        <v>2804.5275470954812</v>
      </c>
      <c r="I69" s="75">
        <v>2797.7661137404593</v>
      </c>
      <c r="J69" s="75">
        <v>2276.292197516198</v>
      </c>
      <c r="K69" s="75">
        <v>2188.804795028761</v>
      </c>
      <c r="L69" s="75">
        <v>2211.831673419812</v>
      </c>
      <c r="M69" s="75">
        <v>2564.0915502209937</v>
      </c>
      <c r="N69" s="76">
        <f t="shared" si="5"/>
        <v>29079.188977762562</v>
      </c>
    </row>
    <row r="70" spans="1:14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1:14" x14ac:dyDescent="0.25">
      <c r="A71" s="67" t="s">
        <v>138</v>
      </c>
      <c r="B71" s="38" t="s">
        <v>259</v>
      </c>
      <c r="C71" s="38" t="s">
        <v>260</v>
      </c>
      <c r="D71" s="38" t="s">
        <v>261</v>
      </c>
      <c r="E71" s="38" t="s">
        <v>262</v>
      </c>
      <c r="F71" s="38" t="s">
        <v>263</v>
      </c>
      <c r="G71" s="38" t="s">
        <v>264</v>
      </c>
      <c r="H71" s="38" t="s">
        <v>265</v>
      </c>
      <c r="I71" s="38" t="s">
        <v>266</v>
      </c>
      <c r="J71" s="38" t="s">
        <v>267</v>
      </c>
      <c r="K71" s="38" t="s">
        <v>268</v>
      </c>
      <c r="L71" s="38" t="s">
        <v>269</v>
      </c>
      <c r="M71" s="38" t="s">
        <v>270</v>
      </c>
      <c r="N71" s="34"/>
    </row>
    <row r="72" spans="1:14" x14ac:dyDescent="0.25">
      <c r="A72" s="34">
        <v>2019</v>
      </c>
      <c r="B72" s="75">
        <v>1214.5739754768642</v>
      </c>
      <c r="C72" s="75">
        <v>1056.436380117505</v>
      </c>
      <c r="D72" s="75">
        <v>1119.1645260439941</v>
      </c>
      <c r="E72" s="75">
        <v>994.89982569941901</v>
      </c>
      <c r="F72" s="75">
        <v>1009.3701627220523</v>
      </c>
      <c r="G72" s="75">
        <v>1063.0403966211979</v>
      </c>
      <c r="H72" s="75">
        <v>1199.0913993251565</v>
      </c>
      <c r="I72" s="75">
        <v>1194.4036045115608</v>
      </c>
      <c r="J72" s="75">
        <v>1052.2345582586736</v>
      </c>
      <c r="K72" s="75">
        <v>1083.8063899582357</v>
      </c>
      <c r="L72" s="75">
        <v>1060.2598952501223</v>
      </c>
      <c r="M72" s="75">
        <v>1193.1886272228089</v>
      </c>
      <c r="N72" s="76">
        <f>SUM(B72:M72)</f>
        <v>13240.469741207591</v>
      </c>
    </row>
    <row r="73" spans="1:14" x14ac:dyDescent="0.25">
      <c r="A73" s="34">
        <v>2020</v>
      </c>
      <c r="B73" s="75">
        <v>1224.0875038859749</v>
      </c>
      <c r="C73" s="75">
        <v>1092.241063505714</v>
      </c>
      <c r="D73" s="75">
        <v>1128.2825048072302</v>
      </c>
      <c r="E73" s="75">
        <v>1001.1129404878207</v>
      </c>
      <c r="F73" s="75">
        <v>1015.4777743368064</v>
      </c>
      <c r="G73" s="75">
        <v>1070.4344484380053</v>
      </c>
      <c r="H73" s="75">
        <v>1208.5760265738245</v>
      </c>
      <c r="I73" s="75">
        <v>1203.0236243642175</v>
      </c>
      <c r="J73" s="75">
        <v>1058.822620387361</v>
      </c>
      <c r="K73" s="75">
        <v>1091.217921019834</v>
      </c>
      <c r="L73" s="75">
        <v>1067.2077289601993</v>
      </c>
      <c r="M73" s="75">
        <v>1202.6770918535778</v>
      </c>
      <c r="N73" s="76">
        <f t="shared" ref="N73:N81" si="6">SUM(B73:M73)</f>
        <v>13363.161248620565</v>
      </c>
    </row>
    <row r="74" spans="1:14" x14ac:dyDescent="0.25">
      <c r="A74" s="34">
        <v>2021</v>
      </c>
      <c r="B74" s="75">
        <v>1244.997080340836</v>
      </c>
      <c r="C74" s="75">
        <v>1081.0474716032904</v>
      </c>
      <c r="D74" s="75">
        <v>1146.2188662164669</v>
      </c>
      <c r="E74" s="75">
        <v>1017.6610889090094</v>
      </c>
      <c r="F74" s="75">
        <v>1031.672788456945</v>
      </c>
      <c r="G74" s="75">
        <v>1089.9957735550881</v>
      </c>
      <c r="H74" s="75">
        <v>1233.7167713115327</v>
      </c>
      <c r="I74" s="75">
        <v>1225.8280146503348</v>
      </c>
      <c r="J74" s="75">
        <v>1076.2972301982195</v>
      </c>
      <c r="K74" s="75">
        <v>1110.8555529410103</v>
      </c>
      <c r="L74" s="75">
        <v>1085.7185002205636</v>
      </c>
      <c r="M74" s="75">
        <v>1223.8212811307203</v>
      </c>
      <c r="N74" s="76">
        <f t="shared" si="6"/>
        <v>13567.830419534017</v>
      </c>
    </row>
    <row r="75" spans="1:14" x14ac:dyDescent="0.25">
      <c r="A75" s="34">
        <v>2022</v>
      </c>
      <c r="B75" s="75">
        <v>1269.9762545340075</v>
      </c>
      <c r="C75" s="75">
        <v>1100.2723918204745</v>
      </c>
      <c r="D75" s="75">
        <v>1167.204862171194</v>
      </c>
      <c r="E75" s="75">
        <v>1038.029134999492</v>
      </c>
      <c r="F75" s="75">
        <v>1051.609164623331</v>
      </c>
      <c r="G75" s="75">
        <v>1114.0811110034963</v>
      </c>
      <c r="H75" s="75">
        <v>1264.662647114432</v>
      </c>
      <c r="I75" s="75">
        <v>1253.8995651788728</v>
      </c>
      <c r="J75" s="75">
        <v>1097.7891420092988</v>
      </c>
      <c r="K75" s="75">
        <v>1135.0146075255245</v>
      </c>
      <c r="L75" s="75">
        <v>1108.4890856327938</v>
      </c>
      <c r="M75" s="75">
        <v>1249.1773831855717</v>
      </c>
      <c r="N75" s="76">
        <f t="shared" si="6"/>
        <v>13850.205349798489</v>
      </c>
    </row>
    <row r="76" spans="1:14" x14ac:dyDescent="0.25">
      <c r="A76" s="34">
        <v>2023</v>
      </c>
      <c r="B76" s="75">
        <v>1291.1662872016241</v>
      </c>
      <c r="C76" s="75">
        <v>1116.7821820858112</v>
      </c>
      <c r="D76" s="75">
        <v>1185.2602599684035</v>
      </c>
      <c r="E76" s="75">
        <v>1054.9332654860305</v>
      </c>
      <c r="F76" s="75">
        <v>1068.1650084002436</v>
      </c>
      <c r="G76" s="75">
        <v>1134.0936592926957</v>
      </c>
      <c r="H76" s="75">
        <v>1290.3587981467051</v>
      </c>
      <c r="I76" s="75">
        <v>1277.2225590860678</v>
      </c>
      <c r="J76" s="75">
        <v>1115.6325425506461</v>
      </c>
      <c r="K76" s="75">
        <v>1155.0767783014639</v>
      </c>
      <c r="L76" s="75">
        <v>1127.3815175462103</v>
      </c>
      <c r="M76" s="75">
        <v>1270.6633024333676</v>
      </c>
      <c r="N76" s="76">
        <f t="shared" si="6"/>
        <v>14086.736160499267</v>
      </c>
    </row>
    <row r="77" spans="1:14" x14ac:dyDescent="0.25">
      <c r="A77" s="34">
        <v>2024</v>
      </c>
      <c r="B77" s="75">
        <v>1312.5943078084531</v>
      </c>
      <c r="C77" s="75">
        <v>1161.0908120893198</v>
      </c>
      <c r="D77" s="75">
        <v>1203.494095218816</v>
      </c>
      <c r="E77" s="75">
        <v>1072.0828123631329</v>
      </c>
      <c r="F77" s="75">
        <v>1084.9573823467763</v>
      </c>
      <c r="G77" s="75">
        <v>1154.3851757295918</v>
      </c>
      <c r="H77" s="75">
        <v>1316.4203970259646</v>
      </c>
      <c r="I77" s="75">
        <v>1300.8682876987073</v>
      </c>
      <c r="J77" s="75">
        <v>1133.7282375958644</v>
      </c>
      <c r="K77" s="75">
        <v>1175.418536204091</v>
      </c>
      <c r="L77" s="75">
        <v>1146.5454495346169</v>
      </c>
      <c r="M77" s="75">
        <v>1292.3947860752287</v>
      </c>
      <c r="N77" s="76">
        <f t="shared" si="6"/>
        <v>14353.980279690562</v>
      </c>
    </row>
    <row r="78" spans="1:14" x14ac:dyDescent="0.25">
      <c r="A78" s="34">
        <v>2025</v>
      </c>
      <c r="B78" s="75">
        <v>1332.5061862667385</v>
      </c>
      <c r="C78" s="75">
        <v>1149.0401995388493</v>
      </c>
      <c r="D78" s="75">
        <v>1220.5457718838468</v>
      </c>
      <c r="E78" s="75">
        <v>1087.861343857704</v>
      </c>
      <c r="F78" s="75">
        <v>1100.4121787764921</v>
      </c>
      <c r="G78" s="75">
        <v>1173.0643087379717</v>
      </c>
      <c r="H78" s="75">
        <v>1340.4062881636794</v>
      </c>
      <c r="I78" s="75">
        <v>1322.633370923654</v>
      </c>
      <c r="J78" s="75">
        <v>1150.3778049069817</v>
      </c>
      <c r="K78" s="75">
        <v>1194.1359569466019</v>
      </c>
      <c r="L78" s="75">
        <v>1164.1728491577996</v>
      </c>
      <c r="M78" s="75">
        <v>1312.572809840636</v>
      </c>
      <c r="N78" s="76">
        <f t="shared" si="6"/>
        <v>14547.729069000956</v>
      </c>
    </row>
    <row r="79" spans="1:14" x14ac:dyDescent="0.25">
      <c r="A79" s="34">
        <v>2026</v>
      </c>
      <c r="B79" s="75">
        <v>1351.9321210888188</v>
      </c>
      <c r="C79" s="75">
        <v>1164.2482163546549</v>
      </c>
      <c r="D79" s="75">
        <v>1237.1797602030479</v>
      </c>
      <c r="E79" s="75">
        <v>1103.222419543092</v>
      </c>
      <c r="F79" s="75">
        <v>1115.4568498474086</v>
      </c>
      <c r="G79" s="75">
        <v>1191.2519290990253</v>
      </c>
      <c r="H79" s="75">
        <v>1363.75153988895</v>
      </c>
      <c r="I79" s="75">
        <v>1343.823505153458</v>
      </c>
      <c r="J79" s="75">
        <v>1166.5817690746615</v>
      </c>
      <c r="K79" s="75">
        <v>1212.3558675298868</v>
      </c>
      <c r="L79" s="75">
        <v>1181.3290489459387</v>
      </c>
      <c r="M79" s="75">
        <v>1332.251539985707</v>
      </c>
      <c r="N79" s="76">
        <f t="shared" si="6"/>
        <v>14763.384566714649</v>
      </c>
    </row>
    <row r="80" spans="1:14" x14ac:dyDescent="0.25">
      <c r="A80" s="34">
        <v>2027</v>
      </c>
      <c r="B80" s="75">
        <v>1372.0137033028684</v>
      </c>
      <c r="C80" s="75">
        <v>1179.9222822814813</v>
      </c>
      <c r="D80" s="75">
        <v>1254.2978379675012</v>
      </c>
      <c r="E80" s="75">
        <v>1119.1757749018075</v>
      </c>
      <c r="F80" s="75">
        <v>1131.0773472676744</v>
      </c>
      <c r="G80" s="75">
        <v>1210.1346292044548</v>
      </c>
      <c r="H80" s="75">
        <v>1387.9880549578131</v>
      </c>
      <c r="I80" s="75">
        <v>1365.822049136083</v>
      </c>
      <c r="J80" s="75">
        <v>1183.4052822632445</v>
      </c>
      <c r="K80" s="75">
        <v>1231.272077929804</v>
      </c>
      <c r="L80" s="75">
        <v>1199.1443460841606</v>
      </c>
      <c r="M80" s="75">
        <v>1352.5909007506823</v>
      </c>
      <c r="N80" s="76">
        <f t="shared" si="6"/>
        <v>14986.844286047572</v>
      </c>
    </row>
    <row r="81" spans="1:14" x14ac:dyDescent="0.25">
      <c r="A81" s="34">
        <v>2028</v>
      </c>
      <c r="B81" s="75">
        <v>1393.8666000133112</v>
      </c>
      <c r="C81" s="75">
        <v>1224.4975704186877</v>
      </c>
      <c r="D81" s="75">
        <v>1272.7399192920873</v>
      </c>
      <c r="E81" s="75">
        <v>1136.7867584444775</v>
      </c>
      <c r="F81" s="75">
        <v>1148.3148083430012</v>
      </c>
      <c r="G81" s="75">
        <v>1230.9751528456247</v>
      </c>
      <c r="H81" s="75">
        <v>1414.7329812600528</v>
      </c>
      <c r="I81" s="75">
        <v>1390.101966676488</v>
      </c>
      <c r="J81" s="75">
        <v>1201.9702301881748</v>
      </c>
      <c r="K81" s="75">
        <v>1252.146851929167</v>
      </c>
      <c r="L81" s="75">
        <v>1218.8102946316037</v>
      </c>
      <c r="M81" s="75">
        <v>1374.749479672882</v>
      </c>
      <c r="N81" s="76">
        <f t="shared" si="6"/>
        <v>15259.692613715559</v>
      </c>
    </row>
    <row r="82" spans="1:14" x14ac:dyDescent="0.25">
      <c r="A82" s="67" t="s">
        <v>139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3" spans="1:14" x14ac:dyDescent="0.25">
      <c r="A83" s="34">
        <v>2019</v>
      </c>
      <c r="B83" s="69">
        <v>1212.3095416207827</v>
      </c>
      <c r="C83" s="69">
        <v>1053.7421072129771</v>
      </c>
      <c r="D83" s="69">
        <v>1114.0963450755496</v>
      </c>
      <c r="E83" s="69">
        <v>989.15378035610775</v>
      </c>
      <c r="F83" s="69">
        <v>1003.0388520234479</v>
      </c>
      <c r="G83" s="69">
        <v>1056.5223357862983</v>
      </c>
      <c r="H83" s="69">
        <v>1192.2104843635752</v>
      </c>
      <c r="I83" s="69">
        <v>1187.818313830471</v>
      </c>
      <c r="J83" s="69">
        <v>1046.5148584433007</v>
      </c>
      <c r="K83" s="69">
        <v>1079.5588140929599</v>
      </c>
      <c r="L83" s="69">
        <v>1057.4240588575956</v>
      </c>
      <c r="M83" s="69">
        <v>1190.9552668372633</v>
      </c>
      <c r="N83" s="76">
        <f>SUM(B83:M83)</f>
        <v>13183.344758500329</v>
      </c>
    </row>
    <row r="84" spans="1:14" x14ac:dyDescent="0.25">
      <c r="A84" s="34">
        <v>2020</v>
      </c>
      <c r="B84" s="69">
        <v>1221.6104327265277</v>
      </c>
      <c r="C84" s="69">
        <v>1089.1780223898104</v>
      </c>
      <c r="D84" s="69">
        <v>1122.7039178721154</v>
      </c>
      <c r="E84" s="69">
        <v>994.76300944567538</v>
      </c>
      <c r="F84" s="69">
        <v>1008.4534995620136</v>
      </c>
      <c r="G84" s="69">
        <v>1063.1719213473623</v>
      </c>
      <c r="H84" s="69">
        <v>1200.873939974683</v>
      </c>
      <c r="I84" s="69">
        <v>1195.6171505666819</v>
      </c>
      <c r="J84" s="69">
        <v>1052.3626329193005</v>
      </c>
      <c r="K84" s="69">
        <v>1086.4016011060851</v>
      </c>
      <c r="L84" s="69">
        <v>1063.9782592124222</v>
      </c>
      <c r="M84" s="69">
        <v>1200.1221170237923</v>
      </c>
      <c r="N84" s="76">
        <f t="shared" ref="N84:N92" si="7">SUM(B84:M84)</f>
        <v>13299.236504146469</v>
      </c>
    </row>
    <row r="85" spans="1:14" x14ac:dyDescent="0.25">
      <c r="A85" s="34">
        <v>2021</v>
      </c>
      <c r="B85" s="69">
        <v>1242.1382208228276</v>
      </c>
      <c r="C85" s="69">
        <v>1077.6398479540987</v>
      </c>
      <c r="D85" s="69">
        <v>1139.7995171195455</v>
      </c>
      <c r="E85" s="69">
        <v>1010.3680267514013</v>
      </c>
      <c r="F85" s="69">
        <v>1023.6203459062899</v>
      </c>
      <c r="G85" s="69">
        <v>1081.6871722395131</v>
      </c>
      <c r="H85" s="69">
        <v>1224.9244760826855</v>
      </c>
      <c r="I85" s="69">
        <v>1217.3922844838623</v>
      </c>
      <c r="J85" s="69">
        <v>1068.9540938872474</v>
      </c>
      <c r="K85" s="69">
        <v>1105.3909927295795</v>
      </c>
      <c r="L85" s="69">
        <v>1082.0617904782227</v>
      </c>
      <c r="M85" s="69">
        <v>1220.9344642884466</v>
      </c>
      <c r="N85" s="76">
        <f t="shared" si="7"/>
        <v>13494.911232743718</v>
      </c>
    </row>
    <row r="86" spans="1:14" x14ac:dyDescent="0.25">
      <c r="A86" s="34">
        <v>2022</v>
      </c>
      <c r="B86" s="69">
        <v>1266.7593485617103</v>
      </c>
      <c r="C86" s="69">
        <v>1096.4411609337628</v>
      </c>
      <c r="D86" s="69">
        <v>1159.9923259417815</v>
      </c>
      <c r="E86" s="69">
        <v>1029.8427740809559</v>
      </c>
      <c r="F86" s="69">
        <v>1042.5789685997934</v>
      </c>
      <c r="G86" s="69">
        <v>1104.7732901597558</v>
      </c>
      <c r="H86" s="69">
        <v>1254.8238864448481</v>
      </c>
      <c r="I86" s="69">
        <v>1244.4707134994223</v>
      </c>
      <c r="J86" s="69">
        <v>1089.5898402882383</v>
      </c>
      <c r="K86" s="69">
        <v>1128.9187054388651</v>
      </c>
      <c r="L86" s="69">
        <v>1104.4141869552843</v>
      </c>
      <c r="M86" s="69">
        <v>1245.9639918462972</v>
      </c>
      <c r="N86" s="76">
        <f t="shared" si="7"/>
        <v>13768.569192750714</v>
      </c>
    </row>
    <row r="87" spans="1:14" x14ac:dyDescent="0.25">
      <c r="A87" s="34">
        <v>2023</v>
      </c>
      <c r="B87" s="69">
        <v>1287.5931577554252</v>
      </c>
      <c r="C87" s="69">
        <v>1112.5295008438636</v>
      </c>
      <c r="D87" s="69">
        <v>1177.2585761154555</v>
      </c>
      <c r="E87" s="69">
        <v>1045.8581554443399</v>
      </c>
      <c r="F87" s="69">
        <v>1058.1620391667748</v>
      </c>
      <c r="G87" s="69">
        <v>1123.7917083226505</v>
      </c>
      <c r="H87" s="69">
        <v>1279.4789014535111</v>
      </c>
      <c r="I87" s="69">
        <v>1266.8056432137544</v>
      </c>
      <c r="J87" s="69">
        <v>1106.5814354858717</v>
      </c>
      <c r="K87" s="69">
        <v>1148.3527516212371</v>
      </c>
      <c r="L87" s="69">
        <v>1122.8905604840982</v>
      </c>
      <c r="M87" s="69">
        <v>1267.1249998317944</v>
      </c>
      <c r="N87" s="76">
        <f t="shared" si="7"/>
        <v>13996.427429738775</v>
      </c>
    </row>
    <row r="88" spans="1:14" x14ac:dyDescent="0.25">
      <c r="A88" s="34">
        <v>2024</v>
      </c>
      <c r="B88" s="69">
        <v>1308.6667676528032</v>
      </c>
      <c r="C88" s="69">
        <v>1156.251968655502</v>
      </c>
      <c r="D88" s="69">
        <v>1194.7074012472917</v>
      </c>
      <c r="E88" s="69">
        <v>1062.1236131852315</v>
      </c>
      <c r="F88" s="69">
        <v>1073.9867408283794</v>
      </c>
      <c r="G88" s="69">
        <v>1143.0943076393257</v>
      </c>
      <c r="H88" s="69">
        <v>1304.5048237435797</v>
      </c>
      <c r="I88" s="69">
        <v>1289.4684888067845</v>
      </c>
      <c r="J88" s="69">
        <v>1123.8297920946088</v>
      </c>
      <c r="K88" s="69">
        <v>1168.0696798299521</v>
      </c>
      <c r="L88" s="69">
        <v>1141.640616439726</v>
      </c>
      <c r="M88" s="69">
        <v>1288.5332763123238</v>
      </c>
      <c r="N88" s="76">
        <f t="shared" si="7"/>
        <v>14254.877476435508</v>
      </c>
    </row>
    <row r="89" spans="1:14" x14ac:dyDescent="0.25">
      <c r="A89" s="34">
        <v>2025</v>
      </c>
      <c r="B89" s="69">
        <v>1328.2260937995466</v>
      </c>
      <c r="C89" s="69">
        <v>1143.9511060610109</v>
      </c>
      <c r="D89" s="69">
        <v>1210.9779440231121</v>
      </c>
      <c r="E89" s="69">
        <v>1077.0224215298804</v>
      </c>
      <c r="F89" s="69">
        <v>1088.4786444693018</v>
      </c>
      <c r="G89" s="69">
        <v>1160.7894080825301</v>
      </c>
      <c r="H89" s="69">
        <v>1327.4601535564905</v>
      </c>
      <c r="I89" s="69">
        <v>1310.2555434484727</v>
      </c>
      <c r="J89" s="69">
        <v>1139.6362063707754</v>
      </c>
      <c r="K89" s="69">
        <v>1186.1653595182308</v>
      </c>
      <c r="L89" s="69">
        <v>1158.8561855113603</v>
      </c>
      <c r="M89" s="69">
        <v>1308.3896898246398</v>
      </c>
      <c r="N89" s="76">
        <f t="shared" si="7"/>
        <v>14440.20875619535</v>
      </c>
    </row>
    <row r="90" spans="1:14" x14ac:dyDescent="0.25">
      <c r="A90" s="34">
        <v>2026</v>
      </c>
      <c r="B90" s="69">
        <v>1347.3012169301207</v>
      </c>
      <c r="C90" s="69">
        <v>1158.7440757039142</v>
      </c>
      <c r="D90" s="69">
        <v>1226.8347763489171</v>
      </c>
      <c r="E90" s="69">
        <v>1091.5082544591914</v>
      </c>
      <c r="F90" s="69">
        <v>1102.5653272860945</v>
      </c>
      <c r="G90" s="69">
        <v>1177.9980083702662</v>
      </c>
      <c r="H90" s="69">
        <v>1349.7800935863927</v>
      </c>
      <c r="I90" s="69">
        <v>1330.4726313426556</v>
      </c>
      <c r="J90" s="69">
        <v>1155.0013130746686</v>
      </c>
      <c r="K90" s="69">
        <v>1203.7666978595264</v>
      </c>
      <c r="L90" s="69">
        <v>1175.6026536314016</v>
      </c>
      <c r="M90" s="69">
        <v>1327.7484486569299</v>
      </c>
      <c r="N90" s="76">
        <f t="shared" si="7"/>
        <v>14647.32349725008</v>
      </c>
    </row>
    <row r="91" spans="1:14" x14ac:dyDescent="0.25">
      <c r="A91" s="34">
        <v>2027</v>
      </c>
      <c r="B91" s="69">
        <v>1367.0337747815965</v>
      </c>
      <c r="C91" s="69">
        <v>1174.0052092285366</v>
      </c>
      <c r="D91" s="69">
        <v>1243.1796584412843</v>
      </c>
      <c r="E91" s="69">
        <v>1106.5908276691334</v>
      </c>
      <c r="F91" s="69">
        <v>1117.2327193201259</v>
      </c>
      <c r="G91" s="69">
        <v>1195.9066788116015</v>
      </c>
      <c r="H91" s="69">
        <v>1372.9965235682496</v>
      </c>
      <c r="I91" s="69">
        <v>1351.5030894777594</v>
      </c>
      <c r="J91" s="69">
        <v>1170.9902456330863</v>
      </c>
      <c r="K91" s="69">
        <v>1222.0674908399949</v>
      </c>
      <c r="L91" s="69">
        <v>1193.0103087862956</v>
      </c>
      <c r="M91" s="69">
        <v>1347.7694699354151</v>
      </c>
      <c r="N91" s="76">
        <f t="shared" si="7"/>
        <v>14862.285996493079</v>
      </c>
    </row>
    <row r="92" spans="1:14" x14ac:dyDescent="0.25">
      <c r="A92" s="34">
        <v>2028</v>
      </c>
      <c r="B92" s="69">
        <v>1388.5394268719324</v>
      </c>
      <c r="C92" s="69">
        <v>1217.9436743429903</v>
      </c>
      <c r="D92" s="69">
        <v>1260.852650812456</v>
      </c>
      <c r="E92" s="69">
        <v>1123.3356544374576</v>
      </c>
      <c r="F92" s="69">
        <v>1133.5221380314997</v>
      </c>
      <c r="G92" s="69">
        <v>1215.7783473944698</v>
      </c>
      <c r="H92" s="69">
        <v>1398.7267845703009</v>
      </c>
      <c r="I92" s="69">
        <v>1374.8200651950146</v>
      </c>
      <c r="J92" s="69">
        <v>1188.7250479414072</v>
      </c>
      <c r="K92" s="69">
        <v>1242.3323845851985</v>
      </c>
      <c r="L92" s="69">
        <v>1212.2717470092759</v>
      </c>
      <c r="M92" s="69">
        <v>1369.6116768596526</v>
      </c>
      <c r="N92" s="76">
        <f t="shared" si="7"/>
        <v>15126.459598051655</v>
      </c>
    </row>
    <row r="93" spans="1:14" x14ac:dyDescent="0.25">
      <c r="A93" s="67" t="s">
        <v>140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</row>
    <row r="94" spans="1:14" x14ac:dyDescent="0.25">
      <c r="A94" s="34">
        <v>2019</v>
      </c>
      <c r="B94" s="75">
        <v>1097.0024393840984</v>
      </c>
      <c r="C94" s="75">
        <v>953.44799573991088</v>
      </c>
      <c r="D94" s="75">
        <v>1007.847058469883</v>
      </c>
      <c r="E94" s="75">
        <v>894.70171878271412</v>
      </c>
      <c r="F94" s="75">
        <v>907.21303087331626</v>
      </c>
      <c r="G94" s="75">
        <v>955.60126373154731</v>
      </c>
      <c r="H94" s="75">
        <v>1078.3732398936945</v>
      </c>
      <c r="I94" s="75">
        <v>1074.4261110350783</v>
      </c>
      <c r="J94" s="75">
        <v>946.6196521933324</v>
      </c>
      <c r="K94" s="75">
        <v>976.6662964407351</v>
      </c>
      <c r="L94" s="75">
        <v>956.76695718450708</v>
      </c>
      <c r="M94" s="75">
        <v>1077.6784094331585</v>
      </c>
      <c r="N94" s="76">
        <f>SUM(B94:M94)</f>
        <v>11926.344173161975</v>
      </c>
    </row>
    <row r="95" spans="1:14" x14ac:dyDescent="0.25">
      <c r="A95" s="34">
        <v>2020</v>
      </c>
      <c r="B95" s="75">
        <v>1092.6248437751135</v>
      </c>
      <c r="C95" s="75">
        <v>974.085468625511</v>
      </c>
      <c r="D95" s="75">
        <v>1003.8135747192505</v>
      </c>
      <c r="E95" s="75">
        <v>889.27288572022951</v>
      </c>
      <c r="F95" s="75">
        <v>901.44971235391745</v>
      </c>
      <c r="G95" s="75">
        <v>950.37719276191319</v>
      </c>
      <c r="H95" s="75">
        <v>1073.5228395955828</v>
      </c>
      <c r="I95" s="75">
        <v>1068.8511226328339</v>
      </c>
      <c r="J95" s="75">
        <v>940.79147574942431</v>
      </c>
      <c r="K95" s="75">
        <v>971.4168587814936</v>
      </c>
      <c r="L95" s="75">
        <v>951.52353925454634</v>
      </c>
      <c r="M95" s="75">
        <v>1073.392604208213</v>
      </c>
      <c r="N95" s="76">
        <f t="shared" ref="N95:N103" si="8">SUM(B95:M95)</f>
        <v>11891.122118178027</v>
      </c>
    </row>
    <row r="96" spans="1:14" x14ac:dyDescent="0.25">
      <c r="A96" s="34">
        <v>2021</v>
      </c>
      <c r="B96" s="75">
        <v>1100.1313128184795</v>
      </c>
      <c r="C96" s="75">
        <v>954.33336694108755</v>
      </c>
      <c r="D96" s="75">
        <v>1009.0594538231005</v>
      </c>
      <c r="E96" s="75">
        <v>894.2915259191717</v>
      </c>
      <c r="F96" s="75">
        <v>905.94564202595075</v>
      </c>
      <c r="G96" s="75">
        <v>957.36002964252759</v>
      </c>
      <c r="H96" s="75">
        <v>1084.2042231491639</v>
      </c>
      <c r="I96" s="75">
        <v>1077.5718392359529</v>
      </c>
      <c r="J96" s="75">
        <v>946.18943510407121</v>
      </c>
      <c r="K96" s="75">
        <v>978.68454112133372</v>
      </c>
      <c r="L96" s="75">
        <v>958.22252240762487</v>
      </c>
      <c r="M96" s="75">
        <v>1081.342911161498</v>
      </c>
      <c r="N96" s="76">
        <f t="shared" si="8"/>
        <v>11947.336803349965</v>
      </c>
    </row>
    <row r="97" spans="1:14" x14ac:dyDescent="0.25">
      <c r="A97" s="34">
        <v>2022</v>
      </c>
      <c r="B97" s="75">
        <v>1113.2486488375957</v>
      </c>
      <c r="C97" s="75">
        <v>963.44372562544504</v>
      </c>
      <c r="D97" s="75">
        <v>1018.9043060094443</v>
      </c>
      <c r="E97" s="75">
        <v>904.36910614512567</v>
      </c>
      <c r="F97" s="75">
        <v>915.46378977556094</v>
      </c>
      <c r="G97" s="75">
        <v>970.10670069480602</v>
      </c>
      <c r="H97" s="75">
        <v>1101.9554787243248</v>
      </c>
      <c r="I97" s="75">
        <v>1092.9033129695588</v>
      </c>
      <c r="J97" s="75">
        <v>956.89257233717808</v>
      </c>
      <c r="K97" s="75">
        <v>991.72174134108559</v>
      </c>
      <c r="L97" s="75">
        <v>970.42354377237461</v>
      </c>
      <c r="M97" s="75">
        <v>1094.9673936912245</v>
      </c>
      <c r="N97" s="76">
        <f t="shared" si="8"/>
        <v>12094.400319923723</v>
      </c>
    </row>
    <row r="98" spans="1:14" x14ac:dyDescent="0.25">
      <c r="A98" s="34">
        <v>2023</v>
      </c>
      <c r="B98" s="75">
        <v>1123.8275238791086</v>
      </c>
      <c r="C98" s="75">
        <v>970.88195028130826</v>
      </c>
      <c r="D98" s="75">
        <v>1026.9255789592012</v>
      </c>
      <c r="E98" s="75">
        <v>912.05523894009696</v>
      </c>
      <c r="F98" s="75">
        <v>922.6808688333283</v>
      </c>
      <c r="G98" s="75">
        <v>979.94844906926096</v>
      </c>
      <c r="H98" s="75">
        <v>1115.8156858003449</v>
      </c>
      <c r="I98" s="75">
        <v>1104.8085681172618</v>
      </c>
      <c r="J98" s="75">
        <v>965.07969995045255</v>
      </c>
      <c r="K98" s="75">
        <v>1001.8480894027649</v>
      </c>
      <c r="L98" s="75">
        <v>979.89863862905656</v>
      </c>
      <c r="M98" s="75">
        <v>1105.9598708867265</v>
      </c>
      <c r="N98" s="76">
        <f t="shared" si="8"/>
        <v>12209.730162748912</v>
      </c>
    </row>
    <row r="99" spans="1:14" x14ac:dyDescent="0.25">
      <c r="A99" s="34">
        <v>2024</v>
      </c>
      <c r="B99" s="75">
        <v>1136.295909251025</v>
      </c>
      <c r="C99" s="75">
        <v>1003.7766617220059</v>
      </c>
      <c r="D99" s="75">
        <v>1036.6636637114352</v>
      </c>
      <c r="E99" s="75">
        <v>921.33690281668953</v>
      </c>
      <c r="F99" s="75">
        <v>931.50933237709194</v>
      </c>
      <c r="G99" s="75">
        <v>991.49958984794353</v>
      </c>
      <c r="H99" s="75">
        <v>1131.6315204669297</v>
      </c>
      <c r="I99" s="75">
        <v>1118.6375000661267</v>
      </c>
      <c r="J99" s="75">
        <v>974.94775874569382</v>
      </c>
      <c r="K99" s="75">
        <v>1013.7128455350198</v>
      </c>
      <c r="L99" s="75">
        <v>991.07541730907838</v>
      </c>
      <c r="M99" s="75">
        <v>1118.8150340919115</v>
      </c>
      <c r="N99" s="76">
        <f t="shared" si="8"/>
        <v>12369.902135940951</v>
      </c>
    </row>
    <row r="100" spans="1:14" x14ac:dyDescent="0.25">
      <c r="A100" s="34">
        <v>2025</v>
      </c>
      <c r="B100" s="75">
        <v>1147.8439878107326</v>
      </c>
      <c r="C100" s="75">
        <v>988.40489307169696</v>
      </c>
      <c r="D100" s="75">
        <v>1045.7519818045182</v>
      </c>
      <c r="E100" s="75">
        <v>929.75802437263314</v>
      </c>
      <c r="F100" s="75">
        <v>939.51523378558704</v>
      </c>
      <c r="G100" s="75">
        <v>1001.9910380251998</v>
      </c>
      <c r="H100" s="75">
        <v>1146.0086063655394</v>
      </c>
      <c r="I100" s="75">
        <v>1131.2099259817976</v>
      </c>
      <c r="J100" s="75">
        <v>983.90892099637813</v>
      </c>
      <c r="K100" s="75">
        <v>1024.5145086846744</v>
      </c>
      <c r="L100" s="75">
        <v>1001.2614572989353</v>
      </c>
      <c r="M100" s="75">
        <v>1130.7059761256824</v>
      </c>
      <c r="N100" s="76">
        <f t="shared" si="8"/>
        <v>12470.874554323374</v>
      </c>
    </row>
    <row r="101" spans="1:14" x14ac:dyDescent="0.25">
      <c r="A101" s="34">
        <v>2026</v>
      </c>
      <c r="B101" s="75">
        <v>1160.4437433100575</v>
      </c>
      <c r="C101" s="75">
        <v>997.82735734124481</v>
      </c>
      <c r="D101" s="75">
        <v>1055.8378151854879</v>
      </c>
      <c r="E101" s="75">
        <v>939.02622452501805</v>
      </c>
      <c r="F101" s="75">
        <v>948.39231397917297</v>
      </c>
      <c r="G101" s="75">
        <v>1013.3489683450928</v>
      </c>
      <c r="H101" s="75">
        <v>1161.2889974625077</v>
      </c>
      <c r="I101" s="75">
        <v>1144.7358911267345</v>
      </c>
      <c r="J101" s="75">
        <v>993.7620624198687</v>
      </c>
      <c r="K101" s="75">
        <v>1036.2007742444814</v>
      </c>
      <c r="L101" s="75">
        <v>1012.3251057747455</v>
      </c>
      <c r="M101" s="75">
        <v>1143.6111291089071</v>
      </c>
      <c r="N101" s="76">
        <f t="shared" si="8"/>
        <v>12606.80038282332</v>
      </c>
    </row>
    <row r="102" spans="1:14" x14ac:dyDescent="0.25">
      <c r="A102" s="34">
        <v>2027</v>
      </c>
      <c r="B102" s="75">
        <v>1174.8197664619015</v>
      </c>
      <c r="C102" s="75">
        <v>1008.7024933467105</v>
      </c>
      <c r="D102" s="75">
        <v>1067.4572042980988</v>
      </c>
      <c r="E102" s="75">
        <v>949.79847115672214</v>
      </c>
      <c r="F102" s="75">
        <v>958.77299685922355</v>
      </c>
      <c r="G102" s="75">
        <v>1026.3713256836386</v>
      </c>
      <c r="H102" s="75">
        <v>1178.5445680950288</v>
      </c>
      <c r="I102" s="75">
        <v>1160.1565088394807</v>
      </c>
      <c r="J102" s="75">
        <v>1005.1995744299245</v>
      </c>
      <c r="K102" s="75">
        <v>1049.5708598943463</v>
      </c>
      <c r="L102" s="75">
        <v>1025.0146533785773</v>
      </c>
      <c r="M102" s="75">
        <v>1158.2765238925549</v>
      </c>
      <c r="N102" s="76">
        <f t="shared" si="8"/>
        <v>12762.684946336207</v>
      </c>
    </row>
    <row r="103" spans="1:14" x14ac:dyDescent="0.25">
      <c r="A103" s="34">
        <v>2028</v>
      </c>
      <c r="B103" s="75">
        <v>1192.350309633342</v>
      </c>
      <c r="C103" s="75">
        <v>1045.5935388286255</v>
      </c>
      <c r="D103" s="75">
        <v>1081.7123218614322</v>
      </c>
      <c r="E103" s="75">
        <v>963.33096630904492</v>
      </c>
      <c r="F103" s="75">
        <v>971.89485708606117</v>
      </c>
      <c r="G103" s="75">
        <v>1042.516481031422</v>
      </c>
      <c r="H103" s="75">
        <v>1199.600688343389</v>
      </c>
      <c r="I103" s="75">
        <v>1179.1608265625055</v>
      </c>
      <c r="J103" s="75">
        <v>1019.5456742442174</v>
      </c>
      <c r="K103" s="75">
        <v>1066.0905652240649</v>
      </c>
      <c r="L103" s="75">
        <v>1040.7221053270682</v>
      </c>
      <c r="M103" s="75">
        <v>1176.1133271333167</v>
      </c>
      <c r="N103" s="76">
        <f t="shared" si="8"/>
        <v>12978.631661584488</v>
      </c>
    </row>
    <row r="104" spans="1:14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</row>
    <row r="105" spans="1:14" x14ac:dyDescent="0.25">
      <c r="A105" s="67" t="s">
        <v>141</v>
      </c>
      <c r="B105" s="38" t="s">
        <v>259</v>
      </c>
      <c r="C105" s="38" t="s">
        <v>260</v>
      </c>
      <c r="D105" s="38" t="s">
        <v>261</v>
      </c>
      <c r="E105" s="38" t="s">
        <v>262</v>
      </c>
      <c r="F105" s="38" t="s">
        <v>263</v>
      </c>
      <c r="G105" s="38" t="s">
        <v>264</v>
      </c>
      <c r="H105" s="38" t="s">
        <v>265</v>
      </c>
      <c r="I105" s="38" t="s">
        <v>266</v>
      </c>
      <c r="J105" s="38" t="s">
        <v>267</v>
      </c>
      <c r="K105" s="38" t="s">
        <v>268</v>
      </c>
      <c r="L105" s="38" t="s">
        <v>269</v>
      </c>
      <c r="M105" s="38" t="s">
        <v>270</v>
      </c>
      <c r="N105" s="34"/>
    </row>
    <row r="106" spans="1:14" x14ac:dyDescent="0.25">
      <c r="A106" s="34">
        <v>2019</v>
      </c>
      <c r="B106" s="75">
        <v>6170.1605182377252</v>
      </c>
      <c r="C106" s="75">
        <v>5485.7512661038318</v>
      </c>
      <c r="D106" s="75">
        <v>5705.5861635500669</v>
      </c>
      <c r="E106" s="75">
        <v>5115.3918095347944</v>
      </c>
      <c r="F106" s="75">
        <v>5237.4849413178008</v>
      </c>
      <c r="G106" s="75">
        <v>5784.2688768261687</v>
      </c>
      <c r="H106" s="75">
        <v>6708.4100691884614</v>
      </c>
      <c r="I106" s="75">
        <v>6574.90440296003</v>
      </c>
      <c r="J106" s="75">
        <v>5491.2017092300812</v>
      </c>
      <c r="K106" s="75">
        <v>5289.8069024114129</v>
      </c>
      <c r="L106" s="75">
        <v>5304.5041472885614</v>
      </c>
      <c r="M106" s="75">
        <v>5963.0470278643525</v>
      </c>
      <c r="N106" s="76">
        <f>SUM(B106:M106)</f>
        <v>68830.517834513288</v>
      </c>
    </row>
    <row r="107" spans="1:14" x14ac:dyDescent="0.25">
      <c r="A107" s="34">
        <v>2020</v>
      </c>
      <c r="B107" s="75">
        <v>6202.0932315132786</v>
      </c>
      <c r="C107" s="75">
        <v>5692.3593974448368</v>
      </c>
      <c r="D107" s="75">
        <v>5738.2739625652957</v>
      </c>
      <c r="E107" s="75">
        <v>5136.6698514706459</v>
      </c>
      <c r="F107" s="75">
        <v>5259.0252687211878</v>
      </c>
      <c r="G107" s="75">
        <v>5810.0789584474305</v>
      </c>
      <c r="H107" s="75">
        <v>6740.8466974203229</v>
      </c>
      <c r="I107" s="75">
        <v>6605.9069454531509</v>
      </c>
      <c r="J107" s="75">
        <v>5514.3791496403928</v>
      </c>
      <c r="K107" s="75">
        <v>5309.8454165280036</v>
      </c>
      <c r="L107" s="75">
        <v>5324.896111434975</v>
      </c>
      <c r="M107" s="75">
        <v>5992.9470695295568</v>
      </c>
      <c r="N107" s="76">
        <f t="shared" ref="N107:N115" si="9">SUM(B107:M107)</f>
        <v>69327.32206016907</v>
      </c>
    </row>
    <row r="108" spans="1:14" x14ac:dyDescent="0.25">
      <c r="A108" s="34">
        <v>2021</v>
      </c>
      <c r="B108" s="75">
        <v>6275.9837163412258</v>
      </c>
      <c r="C108" s="75">
        <v>5584.5808091780655</v>
      </c>
      <c r="D108" s="75">
        <v>5803.300017815146</v>
      </c>
      <c r="E108" s="75">
        <v>5202.7079374359046</v>
      </c>
      <c r="F108" s="75">
        <v>5325.5441793613672</v>
      </c>
      <c r="G108" s="75">
        <v>5889.7041741589364</v>
      </c>
      <c r="H108" s="75">
        <v>6841.4362403801906</v>
      </c>
      <c r="I108" s="75">
        <v>6701.6090642218815</v>
      </c>
      <c r="J108" s="75">
        <v>5586.1702051326192</v>
      </c>
      <c r="K108" s="75">
        <v>5372.2992603619596</v>
      </c>
      <c r="L108" s="75">
        <v>5388.7281467156427</v>
      </c>
      <c r="M108" s="75">
        <v>6062.888943097194</v>
      </c>
      <c r="N108" s="76">
        <f t="shared" si="9"/>
        <v>70034.952694200139</v>
      </c>
    </row>
    <row r="109" spans="1:14" x14ac:dyDescent="0.25">
      <c r="A109" s="34">
        <v>2022</v>
      </c>
      <c r="B109" s="75">
        <v>6369.7429954302652</v>
      </c>
      <c r="C109" s="75">
        <v>5667.9811418927429</v>
      </c>
      <c r="D109" s="75">
        <v>5883.9100199861368</v>
      </c>
      <c r="E109" s="75">
        <v>5289.5275514091754</v>
      </c>
      <c r="F109" s="75">
        <v>5413.0906804662845</v>
      </c>
      <c r="G109" s="75">
        <v>5994.5791060994761</v>
      </c>
      <c r="H109" s="75">
        <v>6973.9320040794919</v>
      </c>
      <c r="I109" s="75">
        <v>6827.6753994429964</v>
      </c>
      <c r="J109" s="75">
        <v>5680.6489338127822</v>
      </c>
      <c r="K109" s="75">
        <v>5454.6178652076569</v>
      </c>
      <c r="L109" s="75">
        <v>5472.7265879639817</v>
      </c>
      <c r="M109" s="75">
        <v>6152.0031712102136</v>
      </c>
      <c r="N109" s="76">
        <f t="shared" si="9"/>
        <v>71180.435457001207</v>
      </c>
    </row>
    <row r="110" spans="1:14" x14ac:dyDescent="0.25">
      <c r="A110" s="34">
        <v>2023</v>
      </c>
      <c r="B110" s="75">
        <v>6448.9102353298249</v>
      </c>
      <c r="C110" s="75">
        <v>5739.2248517368998</v>
      </c>
      <c r="D110" s="75">
        <v>5953.1998534707982</v>
      </c>
      <c r="E110" s="75">
        <v>5360.7703529861465</v>
      </c>
      <c r="F110" s="75">
        <v>5484.9853247418096</v>
      </c>
      <c r="G110" s="75">
        <v>6080.739576699546</v>
      </c>
      <c r="H110" s="75">
        <v>7082.67066566008</v>
      </c>
      <c r="I110" s="75">
        <v>6931.2420900091847</v>
      </c>
      <c r="J110" s="75">
        <v>5758.20736272664</v>
      </c>
      <c r="K110" s="75">
        <v>5522.153606243487</v>
      </c>
      <c r="L110" s="75">
        <v>5541.576528461268</v>
      </c>
      <c r="M110" s="75">
        <v>6227.2229037750085</v>
      </c>
      <c r="N110" s="76">
        <f t="shared" si="9"/>
        <v>72130.903351840694</v>
      </c>
    </row>
    <row r="111" spans="1:14" x14ac:dyDescent="0.25">
      <c r="A111" s="34">
        <v>2024</v>
      </c>
      <c r="B111" s="75">
        <v>6529.3272668330237</v>
      </c>
      <c r="C111" s="75">
        <v>5986.2135266790983</v>
      </c>
      <c r="D111" s="75">
        <v>6023.4998726135436</v>
      </c>
      <c r="E111" s="75">
        <v>5433.3828144167182</v>
      </c>
      <c r="F111" s="75">
        <v>5558.2481923438427</v>
      </c>
      <c r="G111" s="75">
        <v>6168.5125616741288</v>
      </c>
      <c r="H111" s="75">
        <v>7193.4965499165382</v>
      </c>
      <c r="I111" s="75">
        <v>7036.7386941452005</v>
      </c>
      <c r="J111" s="75">
        <v>5837.2390756456625</v>
      </c>
      <c r="K111" s="75">
        <v>5590.9859562703969</v>
      </c>
      <c r="L111" s="75">
        <v>5611.7671940919363</v>
      </c>
      <c r="M111" s="75">
        <v>6303.6513214790184</v>
      </c>
      <c r="N111" s="76">
        <f t="shared" si="9"/>
        <v>73273.063026109114</v>
      </c>
    </row>
    <row r="112" spans="1:14" x14ac:dyDescent="0.25">
      <c r="A112" s="34">
        <v>2025</v>
      </c>
      <c r="B112" s="75">
        <v>6604.4545390809726</v>
      </c>
      <c r="C112" s="75">
        <v>5879.4101241718472</v>
      </c>
      <c r="D112" s="75">
        <v>6089.7245836425827</v>
      </c>
      <c r="E112" s="75">
        <v>5500.312662074216</v>
      </c>
      <c r="F112" s="75">
        <v>5625.8107373824259</v>
      </c>
      <c r="G112" s="75">
        <v>6249.4723381623899</v>
      </c>
      <c r="H112" s="75">
        <v>7295.6921304511316</v>
      </c>
      <c r="I112" s="75">
        <v>7134.0442242946656</v>
      </c>
      <c r="J112" s="75">
        <v>5910.1036223430992</v>
      </c>
      <c r="K112" s="75">
        <v>5654.4409034267201</v>
      </c>
      <c r="L112" s="75">
        <v>5676.4384784514241</v>
      </c>
      <c r="M112" s="75">
        <v>6375.0174275932068</v>
      </c>
      <c r="N112" s="76">
        <f t="shared" si="9"/>
        <v>73994.921771074689</v>
      </c>
    </row>
    <row r="113" spans="1:14" x14ac:dyDescent="0.25">
      <c r="A113" s="34">
        <v>2026</v>
      </c>
      <c r="B113" s="75">
        <v>6678.774185769551</v>
      </c>
      <c r="C113" s="75">
        <v>5946.606510069907</v>
      </c>
      <c r="D113" s="75">
        <v>6155.2712710350406</v>
      </c>
      <c r="E113" s="75">
        <v>5566.2889488631627</v>
      </c>
      <c r="F113" s="75">
        <v>5692.4177518558054</v>
      </c>
      <c r="G113" s="75">
        <v>6329.3106127674864</v>
      </c>
      <c r="H113" s="75">
        <v>7396.4274613941152</v>
      </c>
      <c r="I113" s="75">
        <v>7230.0017374557183</v>
      </c>
      <c r="J113" s="75">
        <v>5981.9349573418649</v>
      </c>
      <c r="K113" s="75">
        <v>5717.0139474551979</v>
      </c>
      <c r="L113" s="75">
        <v>5740.1811821833298</v>
      </c>
      <c r="M113" s="75">
        <v>6445.596420245779</v>
      </c>
      <c r="N113" s="76">
        <f t="shared" si="9"/>
        <v>74879.824986436972</v>
      </c>
    </row>
    <row r="114" spans="1:14" x14ac:dyDescent="0.25">
      <c r="A114" s="34">
        <v>2027</v>
      </c>
      <c r="B114" s="75">
        <v>6755.4623352622411</v>
      </c>
      <c r="C114" s="75">
        <v>6015.7417554618687</v>
      </c>
      <c r="D114" s="75">
        <v>6222.5424163545576</v>
      </c>
      <c r="E114" s="75">
        <v>5634.7591068021065</v>
      </c>
      <c r="F114" s="75">
        <v>5761.5232587303344</v>
      </c>
      <c r="G114" s="75">
        <v>6412.1381271976943</v>
      </c>
      <c r="H114" s="75">
        <v>7500.9315083512511</v>
      </c>
      <c r="I114" s="75">
        <v>7329.5471821909941</v>
      </c>
      <c r="J114" s="75">
        <v>6056.4604717591501</v>
      </c>
      <c r="K114" s="75">
        <v>5781.9382908129228</v>
      </c>
      <c r="L114" s="75">
        <v>5806.3288925716552</v>
      </c>
      <c r="M114" s="75">
        <v>6518.3935783453835</v>
      </c>
      <c r="N114" s="76">
        <f t="shared" si="9"/>
        <v>75795.766923840143</v>
      </c>
    </row>
    <row r="115" spans="1:14" x14ac:dyDescent="0.25">
      <c r="A115" s="34">
        <v>2028</v>
      </c>
      <c r="B115" s="75">
        <v>6839.9143316127356</v>
      </c>
      <c r="C115" s="75">
        <v>6266.0427212976847</v>
      </c>
      <c r="D115" s="75">
        <v>6295.7932537393172</v>
      </c>
      <c r="E115" s="75">
        <v>5711.4587798716339</v>
      </c>
      <c r="F115" s="75">
        <v>5838.9181702001488</v>
      </c>
      <c r="G115" s="75">
        <v>6504.9254924109646</v>
      </c>
      <c r="H115" s="75">
        <v>7617.9931852565196</v>
      </c>
      <c r="I115" s="75">
        <v>7441.0776982637262</v>
      </c>
      <c r="J115" s="75">
        <v>6139.9465170956173</v>
      </c>
      <c r="K115" s="75">
        <v>5854.6944428969364</v>
      </c>
      <c r="L115" s="75">
        <v>5880.4592263385703</v>
      </c>
      <c r="M115" s="75">
        <v>6598.6310636430244</v>
      </c>
      <c r="N115" s="76">
        <f t="shared" si="9"/>
        <v>76989.854882626882</v>
      </c>
    </row>
    <row r="116" spans="1:14" x14ac:dyDescent="0.25">
      <c r="A116" s="67" t="s">
        <v>142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</row>
    <row r="117" spans="1:14" x14ac:dyDescent="0.25">
      <c r="A117" s="34">
        <v>2019</v>
      </c>
      <c r="B117" s="69">
        <v>6121.3398110343342</v>
      </c>
      <c r="C117" s="69">
        <v>5430.3489038365942</v>
      </c>
      <c r="D117" s="69">
        <v>5605.91603189126</v>
      </c>
      <c r="E117" s="69">
        <v>4996.9276781143344</v>
      </c>
      <c r="F117" s="69">
        <v>5104.8498100658926</v>
      </c>
      <c r="G117" s="69">
        <v>5641.8520764364011</v>
      </c>
      <c r="H117" s="69">
        <v>6557.6618778319253</v>
      </c>
      <c r="I117" s="69">
        <v>6430.1813410447321</v>
      </c>
      <c r="J117" s="69">
        <v>5374.6683954201717</v>
      </c>
      <c r="K117" s="69">
        <v>5199.2728691960101</v>
      </c>
      <c r="L117" s="69">
        <v>5238.4062606506777</v>
      </c>
      <c r="M117" s="69">
        <v>5911.3990765122635</v>
      </c>
      <c r="N117" s="76">
        <f>SUM(B117:M117)</f>
        <v>67612.824132034584</v>
      </c>
    </row>
    <row r="118" spans="1:14" x14ac:dyDescent="0.25">
      <c r="A118" s="34">
        <v>2020</v>
      </c>
      <c r="B118" s="69">
        <v>6142.6068987857479</v>
      </c>
      <c r="C118" s="69">
        <v>5622.7682641791289</v>
      </c>
      <c r="D118" s="69">
        <v>5617.849406805235</v>
      </c>
      <c r="E118" s="69">
        <v>4994.3006456797521</v>
      </c>
      <c r="F118" s="69">
        <v>5100.4594292048241</v>
      </c>
      <c r="G118" s="69">
        <v>5640.7832194278326</v>
      </c>
      <c r="H118" s="69">
        <v>6562.7252479532071</v>
      </c>
      <c r="I118" s="69">
        <v>6435.9668024594448</v>
      </c>
      <c r="J118" s="69">
        <v>5378.2815520032727</v>
      </c>
      <c r="K118" s="69">
        <v>5204.6465424543876</v>
      </c>
      <c r="L118" s="69">
        <v>5248.515148640653</v>
      </c>
      <c r="M118" s="69">
        <v>5933.6083407505912</v>
      </c>
      <c r="N118" s="76">
        <f t="shared" ref="N118:N126" si="10">SUM(B118:M118)</f>
        <v>67882.511498344073</v>
      </c>
    </row>
    <row r="119" spans="1:14" x14ac:dyDescent="0.25">
      <c r="A119" s="34">
        <v>2021</v>
      </c>
      <c r="B119" s="69">
        <v>6208.3914232900106</v>
      </c>
      <c r="C119" s="69">
        <v>5508.3666856011396</v>
      </c>
      <c r="D119" s="69">
        <v>5666.8955957537819</v>
      </c>
      <c r="E119" s="69">
        <v>5041.7729151477151</v>
      </c>
      <c r="F119" s="69">
        <v>5146.6587840698448</v>
      </c>
      <c r="G119" s="69">
        <v>5699.1300506853167</v>
      </c>
      <c r="H119" s="69">
        <v>6641.394937202288</v>
      </c>
      <c r="I119" s="69">
        <v>6511.2196209339745</v>
      </c>
      <c r="J119" s="69">
        <v>5434.0214044752611</v>
      </c>
      <c r="K119" s="69">
        <v>5254.9305912562486</v>
      </c>
      <c r="L119" s="69">
        <v>5303.6981577420065</v>
      </c>
      <c r="M119" s="69">
        <v>5996.9838931879212</v>
      </c>
      <c r="N119" s="76">
        <f t="shared" si="10"/>
        <v>68413.464059345511</v>
      </c>
    </row>
    <row r="120" spans="1:14" x14ac:dyDescent="0.25">
      <c r="A120" s="34">
        <v>2022</v>
      </c>
      <c r="B120" s="69">
        <v>6295.0071741872798</v>
      </c>
      <c r="C120" s="69">
        <v>5583.7704675646528</v>
      </c>
      <c r="D120" s="69">
        <v>5733.2779576489711</v>
      </c>
      <c r="E120" s="69">
        <v>5111.9490427350102</v>
      </c>
      <c r="F120" s="69">
        <v>5215.8626675948026</v>
      </c>
      <c r="G120" s="69">
        <v>5784.6470852997127</v>
      </c>
      <c r="H120" s="69">
        <v>6753.7777913058781</v>
      </c>
      <c r="I120" s="69">
        <v>6618.3487327606199</v>
      </c>
      <c r="J120" s="69">
        <v>5513.5108823821174</v>
      </c>
      <c r="K120" s="69">
        <v>5325.7908810429089</v>
      </c>
      <c r="L120" s="69">
        <v>5379.4791609112353</v>
      </c>
      <c r="M120" s="69">
        <v>6079.7976105860434</v>
      </c>
      <c r="N120" s="76">
        <f t="shared" si="10"/>
        <v>69395.219454019243</v>
      </c>
    </row>
    <row r="121" spans="1:14" x14ac:dyDescent="0.25">
      <c r="A121" s="34">
        <v>2023</v>
      </c>
      <c r="B121" s="69">
        <v>6367.1809829066115</v>
      </c>
      <c r="C121" s="69">
        <v>5647.1419324560247</v>
      </c>
      <c r="D121" s="69">
        <v>5788.497518052377</v>
      </c>
      <c r="E121" s="69">
        <v>5166.6237263885541</v>
      </c>
      <c r="F121" s="69">
        <v>5269.3770013257881</v>
      </c>
      <c r="G121" s="69">
        <v>5851.2680396382357</v>
      </c>
      <c r="H121" s="69">
        <v>6842.0534623249878</v>
      </c>
      <c r="I121" s="69">
        <v>6702.4866195837139</v>
      </c>
      <c r="J121" s="69">
        <v>5575.5757754497181</v>
      </c>
      <c r="K121" s="69">
        <v>5381.3983172634362</v>
      </c>
      <c r="L121" s="69">
        <v>5439.7099919267066</v>
      </c>
      <c r="M121" s="69">
        <v>6148.3547436336958</v>
      </c>
      <c r="N121" s="76">
        <f t="shared" si="10"/>
        <v>70179.66811094986</v>
      </c>
    </row>
    <row r="122" spans="1:14" x14ac:dyDescent="0.25">
      <c r="A122" s="34">
        <v>2024</v>
      </c>
      <c r="B122" s="69">
        <v>6440.0809464908152</v>
      </c>
      <c r="C122" s="69">
        <v>5882.2515353540966</v>
      </c>
      <c r="D122" s="69">
        <v>5844.2208302244126</v>
      </c>
      <c r="E122" s="69">
        <v>5222.4842804625359</v>
      </c>
      <c r="F122" s="69">
        <v>5324.5115114639157</v>
      </c>
      <c r="G122" s="69">
        <v>5920.2985765005842</v>
      </c>
      <c r="H122" s="69">
        <v>6933.8473191584417</v>
      </c>
      <c r="I122" s="69">
        <v>6790.5073413373593</v>
      </c>
      <c r="J122" s="69">
        <v>5641.0921069966234</v>
      </c>
      <c r="K122" s="69">
        <v>5440.1393525148142</v>
      </c>
      <c r="L122" s="69">
        <v>5502.8466427695894</v>
      </c>
      <c r="M122" s="69">
        <v>6219.5259086251826</v>
      </c>
      <c r="N122" s="76">
        <f t="shared" si="10"/>
        <v>71161.806351898369</v>
      </c>
    </row>
    <row r="123" spans="1:14" x14ac:dyDescent="0.25">
      <c r="A123" s="34">
        <v>2025</v>
      </c>
      <c r="B123" s="69">
        <v>6509.7089708019193</v>
      </c>
      <c r="C123" s="69">
        <v>5772.9242920305023</v>
      </c>
      <c r="D123" s="69">
        <v>5899.6440130687279</v>
      </c>
      <c r="E123" s="69">
        <v>5276.8959392615679</v>
      </c>
      <c r="F123" s="69">
        <v>5378.4085847991009</v>
      </c>
      <c r="G123" s="69">
        <v>5986.9888901830254</v>
      </c>
      <c r="H123" s="69">
        <v>7021.3896478689676</v>
      </c>
      <c r="I123" s="69">
        <v>6874.1898019009577</v>
      </c>
      <c r="J123" s="69">
        <v>5703.2978627762905</v>
      </c>
      <c r="K123" s="69">
        <v>5495.5406555165791</v>
      </c>
      <c r="L123" s="69">
        <v>5561.8132627858695</v>
      </c>
      <c r="M123" s="69">
        <v>6286.5769090599451</v>
      </c>
      <c r="N123" s="76">
        <f t="shared" si="10"/>
        <v>71767.378830053465</v>
      </c>
    </row>
    <row r="124" spans="1:14" x14ac:dyDescent="0.25">
      <c r="A124" s="34">
        <v>2026</v>
      </c>
      <c r="B124" s="69">
        <v>6579.3698047818025</v>
      </c>
      <c r="C124" s="69">
        <v>5834.9108356637016</v>
      </c>
      <c r="D124" s="69">
        <v>5955.929032691648</v>
      </c>
      <c r="E124" s="69">
        <v>5332.0510933219466</v>
      </c>
      <c r="F124" s="69">
        <v>5433.1043823860782</v>
      </c>
      <c r="G124" s="69">
        <v>6054.2737486656979</v>
      </c>
      <c r="H124" s="69">
        <v>7109.1013364280097</v>
      </c>
      <c r="I124" s="69">
        <v>6957.904446264366</v>
      </c>
      <c r="J124" s="69">
        <v>5765.4526074714386</v>
      </c>
      <c r="K124" s="69">
        <v>5550.727090942557</v>
      </c>
      <c r="L124" s="69">
        <v>5620.2667471027844</v>
      </c>
      <c r="M124" s="69">
        <v>6353.1072466220558</v>
      </c>
      <c r="N124" s="76">
        <f t="shared" si="10"/>
        <v>72546.198372342071</v>
      </c>
    </row>
    <row r="125" spans="1:14" x14ac:dyDescent="0.25">
      <c r="A125" s="34">
        <v>2027</v>
      </c>
      <c r="B125" s="69">
        <v>6651.5789317147464</v>
      </c>
      <c r="C125" s="69">
        <v>5899.0376889350018</v>
      </c>
      <c r="D125" s="69">
        <v>6014.2972393696682</v>
      </c>
      <c r="E125" s="69">
        <v>5390.1202363429402</v>
      </c>
      <c r="F125" s="69">
        <v>5490.7622170861487</v>
      </c>
      <c r="G125" s="69">
        <v>6125.0376469616504</v>
      </c>
      <c r="H125" s="69">
        <v>7201.0913055133433</v>
      </c>
      <c r="I125" s="69">
        <v>7045.6874713035404</v>
      </c>
      <c r="J125" s="69">
        <v>5830.6823157698518</v>
      </c>
      <c r="K125" s="69">
        <v>5608.5563707610227</v>
      </c>
      <c r="L125" s="69">
        <v>5681.3345866023292</v>
      </c>
      <c r="M125" s="69">
        <v>6422.0164731241157</v>
      </c>
      <c r="N125" s="76">
        <f t="shared" si="10"/>
        <v>73360.202483484347</v>
      </c>
    </row>
    <row r="126" spans="1:14" x14ac:dyDescent="0.25">
      <c r="A126" s="34">
        <v>2028</v>
      </c>
      <c r="B126" s="69">
        <v>6731.7307597220706</v>
      </c>
      <c r="C126" s="69">
        <v>6140.1909475069751</v>
      </c>
      <c r="D126" s="69">
        <v>6079.0049741965804</v>
      </c>
      <c r="E126" s="69">
        <v>5456.8403065484172</v>
      </c>
      <c r="F126" s="69">
        <v>5557.174425428072</v>
      </c>
      <c r="G126" s="69">
        <v>6206.2527025056825</v>
      </c>
      <c r="H126" s="69">
        <v>7306.1500412680425</v>
      </c>
      <c r="I126" s="69">
        <v>7145.9375027859369</v>
      </c>
      <c r="J126" s="69">
        <v>5905.254515966325</v>
      </c>
      <c r="K126" s="69">
        <v>5674.5405986755968</v>
      </c>
      <c r="L126" s="69">
        <v>5750.609129499604</v>
      </c>
      <c r="M126" s="69">
        <v>6498.5315909943511</v>
      </c>
      <c r="N126" s="76">
        <f t="shared" si="10"/>
        <v>74452.217495097648</v>
      </c>
    </row>
    <row r="127" spans="1:14" x14ac:dyDescent="0.25">
      <c r="A127" s="67" t="s">
        <v>143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</row>
    <row r="128" spans="1:14" x14ac:dyDescent="0.25">
      <c r="A128" s="34">
        <v>2019</v>
      </c>
      <c r="B128" s="75">
        <v>5275.5353130195872</v>
      </c>
      <c r="C128" s="75">
        <v>4678.3631034435248</v>
      </c>
      <c r="D128" s="75">
        <v>4823.7953031553952</v>
      </c>
      <c r="E128" s="75">
        <v>4295.7106856513792</v>
      </c>
      <c r="F128" s="75">
        <v>4386.8963129798349</v>
      </c>
      <c r="G128" s="75">
        <v>4848.9455354662805</v>
      </c>
      <c r="H128" s="75">
        <v>5638.0742278387306</v>
      </c>
      <c r="I128" s="75">
        <v>5528.8946238510489</v>
      </c>
      <c r="J128" s="75">
        <v>4621.9354492601924</v>
      </c>
      <c r="K128" s="75">
        <v>4474.1470870604589</v>
      </c>
      <c r="L128" s="75">
        <v>4511.2657828214287</v>
      </c>
      <c r="M128" s="75">
        <v>5093.9856586387132</v>
      </c>
      <c r="N128" s="76">
        <f>SUM(B128:M128)</f>
        <v>58177.549083186575</v>
      </c>
    </row>
    <row r="129" spans="1:14" x14ac:dyDescent="0.25">
      <c r="A129" s="34">
        <v>2020</v>
      </c>
      <c r="B129" s="75">
        <v>5138.2019360387721</v>
      </c>
      <c r="C129" s="75">
        <v>4700.9127203955741</v>
      </c>
      <c r="D129" s="75">
        <v>4688.5581771414627</v>
      </c>
      <c r="E129" s="75">
        <v>4162.4368703022501</v>
      </c>
      <c r="F129" s="75">
        <v>4248.7806681897337</v>
      </c>
      <c r="G129" s="75">
        <v>4699.8634489598699</v>
      </c>
      <c r="H129" s="75">
        <v>5471.0712493315905</v>
      </c>
      <c r="I129" s="75">
        <v>5366.1657737124206</v>
      </c>
      <c r="J129" s="75">
        <v>4485.2492195925179</v>
      </c>
      <c r="K129" s="75">
        <v>4344.7376554545181</v>
      </c>
      <c r="L129" s="75">
        <v>4386.1688599292866</v>
      </c>
      <c r="M129" s="75">
        <v>4963.0737883948314</v>
      </c>
      <c r="N129" s="76">
        <f t="shared" ref="N129:N137" si="11">SUM(B129:M129)</f>
        <v>56655.220367442816</v>
      </c>
    </row>
    <row r="130" spans="1:14" x14ac:dyDescent="0.25">
      <c r="A130" s="34">
        <v>2021</v>
      </c>
      <c r="B130" s="75">
        <v>5056.6211809684874</v>
      </c>
      <c r="C130" s="75">
        <v>4483.4828932638056</v>
      </c>
      <c r="D130" s="75">
        <v>4601.8723946292048</v>
      </c>
      <c r="E130" s="75">
        <v>4086.9705363228586</v>
      </c>
      <c r="F130" s="75">
        <v>4169.3134646443023</v>
      </c>
      <c r="G130" s="75">
        <v>4618.2499352366067</v>
      </c>
      <c r="H130" s="75">
        <v>5385.8526935389009</v>
      </c>
      <c r="I130" s="75">
        <v>5281.3384987530499</v>
      </c>
      <c r="J130" s="75">
        <v>4408.8459257591121</v>
      </c>
      <c r="K130" s="75">
        <v>4269.0047666210448</v>
      </c>
      <c r="L130" s="75">
        <v>4314.7572994050124</v>
      </c>
      <c r="M130" s="75">
        <v>4884.3208617372084</v>
      </c>
      <c r="N130" s="76">
        <f t="shared" si="11"/>
        <v>55560.630450879595</v>
      </c>
    </row>
    <row r="131" spans="1:14" x14ac:dyDescent="0.25">
      <c r="A131" s="34">
        <v>2022</v>
      </c>
      <c r="B131" s="75">
        <v>5012.9021934774237</v>
      </c>
      <c r="C131" s="75">
        <v>4442.9164554320396</v>
      </c>
      <c r="D131" s="75">
        <v>4548.9616754873732</v>
      </c>
      <c r="E131" s="75">
        <v>4047.2703541083238</v>
      </c>
      <c r="F131" s="75">
        <v>4126.3131320108896</v>
      </c>
      <c r="G131" s="75">
        <v>4578.0552754412647</v>
      </c>
      <c r="H131" s="75">
        <v>5350.0613518864548</v>
      </c>
      <c r="I131" s="75">
        <v>5244.0708941451358</v>
      </c>
      <c r="J131" s="75">
        <v>4370.1070909056707</v>
      </c>
      <c r="K131" s="75">
        <v>4227.8827334349371</v>
      </c>
      <c r="L131" s="75">
        <v>4277.9260807436867</v>
      </c>
      <c r="M131" s="75">
        <v>4841.5194080259016</v>
      </c>
      <c r="N131" s="76">
        <f t="shared" si="11"/>
        <v>55067.98664509911</v>
      </c>
    </row>
    <row r="132" spans="1:14" x14ac:dyDescent="0.25">
      <c r="A132" s="34">
        <v>2023</v>
      </c>
      <c r="B132" s="75">
        <v>4967.9221874922478</v>
      </c>
      <c r="C132" s="75">
        <v>4401.8678381356794</v>
      </c>
      <c r="D132" s="75">
        <v>4496.7959821567574</v>
      </c>
      <c r="E132" s="75">
        <v>4003.4651782173855</v>
      </c>
      <c r="F132" s="75">
        <v>4079.2667845146898</v>
      </c>
      <c r="G132" s="75">
        <v>4531.893443802217</v>
      </c>
      <c r="H132" s="75">
        <v>5305.2838590431229</v>
      </c>
      <c r="I132" s="75">
        <v>5198.5733840639205</v>
      </c>
      <c r="J132" s="75">
        <v>4326.1829316830044</v>
      </c>
      <c r="K132" s="75">
        <v>4183.2234751274673</v>
      </c>
      <c r="L132" s="75">
        <v>4237.3208416744628</v>
      </c>
      <c r="M132" s="75">
        <v>4797.1967803274647</v>
      </c>
      <c r="N132" s="76">
        <f t="shared" si="11"/>
        <v>54528.992686238416</v>
      </c>
    </row>
    <row r="133" spans="1:14" x14ac:dyDescent="0.25">
      <c r="A133" s="34">
        <v>2024</v>
      </c>
      <c r="B133" s="75">
        <v>4941.5748388018337</v>
      </c>
      <c r="C133" s="75">
        <v>4508.392152133134</v>
      </c>
      <c r="D133" s="75">
        <v>4461.8040849915951</v>
      </c>
      <c r="E133" s="75">
        <v>3975.5017047576171</v>
      </c>
      <c r="F133" s="75">
        <v>4048.87184386943</v>
      </c>
      <c r="G133" s="75">
        <v>4504.6008527887861</v>
      </c>
      <c r="H133" s="75">
        <v>5282.9117671229214</v>
      </c>
      <c r="I133" s="75">
        <v>5175.54832941108</v>
      </c>
      <c r="J133" s="75">
        <v>4301.4229420998681</v>
      </c>
      <c r="K133" s="75">
        <v>4156.9862402435356</v>
      </c>
      <c r="L133" s="75">
        <v>4214.9241552582162</v>
      </c>
      <c r="M133" s="75">
        <v>4772.8133117607076</v>
      </c>
      <c r="N133" s="76">
        <f t="shared" si="11"/>
        <v>54345.352223238726</v>
      </c>
    </row>
    <row r="134" spans="1:14" x14ac:dyDescent="0.25">
      <c r="A134" s="34">
        <v>2025</v>
      </c>
      <c r="B134" s="75">
        <v>4918.7641340750843</v>
      </c>
      <c r="C134" s="75">
        <v>4356.6351610052643</v>
      </c>
      <c r="D134" s="75">
        <v>4432.6923025066008</v>
      </c>
      <c r="E134" s="75">
        <v>3951.9274686135909</v>
      </c>
      <c r="F134" s="75">
        <v>4023.2089249212963</v>
      </c>
      <c r="G134" s="75">
        <v>4481.5555966638049</v>
      </c>
      <c r="H134" s="75">
        <v>5263.9328198134926</v>
      </c>
      <c r="I134" s="75">
        <v>5155.6722836924273</v>
      </c>
      <c r="J134" s="75">
        <v>4279.6149852807448</v>
      </c>
      <c r="K134" s="75">
        <v>4133.4442845518452</v>
      </c>
      <c r="L134" s="75">
        <v>4194.4179033582768</v>
      </c>
      <c r="M134" s="75">
        <v>4750.9011010946851</v>
      </c>
      <c r="N134" s="76">
        <f t="shared" si="11"/>
        <v>53942.76696557711</v>
      </c>
    </row>
    <row r="135" spans="1:14" x14ac:dyDescent="0.25">
      <c r="A135" s="34">
        <v>2026</v>
      </c>
      <c r="B135" s="75">
        <v>4913.1492147261561</v>
      </c>
      <c r="C135" s="75">
        <v>4351.3514380201723</v>
      </c>
      <c r="D135" s="75">
        <v>4420.3119502891477</v>
      </c>
      <c r="E135" s="75">
        <v>3943.3733212007523</v>
      </c>
      <c r="F135" s="75">
        <v>4012.959996377384</v>
      </c>
      <c r="G135" s="75">
        <v>4475.2373311264873</v>
      </c>
      <c r="H135" s="75">
        <v>5263.8406065044292</v>
      </c>
      <c r="I135" s="75">
        <v>5154.1636061031786</v>
      </c>
      <c r="J135" s="75">
        <v>4273.0794687697589</v>
      </c>
      <c r="K135" s="75">
        <v>4124.4464460329309</v>
      </c>
      <c r="L135" s="75">
        <v>4188.2063404517121</v>
      </c>
      <c r="M135" s="75">
        <v>4745.0598457253882</v>
      </c>
      <c r="N135" s="76">
        <f t="shared" si="11"/>
        <v>53865.179565327497</v>
      </c>
    </row>
    <row r="136" spans="1:14" x14ac:dyDescent="0.25">
      <c r="A136" s="34">
        <v>2027</v>
      </c>
      <c r="B136" s="75">
        <v>4922.8820695785198</v>
      </c>
      <c r="C136" s="75">
        <v>4359.6324817138866</v>
      </c>
      <c r="D136" s="75">
        <v>4421.9725374003065</v>
      </c>
      <c r="E136" s="75">
        <v>3948.207025462134</v>
      </c>
      <c r="F136" s="75">
        <v>4016.4105466604146</v>
      </c>
      <c r="G136" s="75">
        <v>4484.1961308731115</v>
      </c>
      <c r="H136" s="75">
        <v>5281.6317455212584</v>
      </c>
      <c r="I136" s="75">
        <v>5170.0845020448669</v>
      </c>
      <c r="J136" s="75">
        <v>4280.8573454592588</v>
      </c>
      <c r="K136" s="75">
        <v>4128.9805720447093</v>
      </c>
      <c r="L136" s="75">
        <v>4195.5173265864923</v>
      </c>
      <c r="M136" s="75">
        <v>4753.9845952412279</v>
      </c>
      <c r="N136" s="76">
        <f t="shared" si="11"/>
        <v>53964.356878586186</v>
      </c>
    </row>
    <row r="137" spans="1:14" x14ac:dyDescent="0.25">
      <c r="A137" s="34">
        <v>2028</v>
      </c>
      <c r="B137" s="75">
        <v>4956.4643689938121</v>
      </c>
      <c r="C137" s="75">
        <v>4513.8701331402262</v>
      </c>
      <c r="D137" s="75">
        <v>4444.9625542965878</v>
      </c>
      <c r="E137" s="75">
        <v>3974.4590481934965</v>
      </c>
      <c r="F137" s="75">
        <v>4041.7117042268801</v>
      </c>
      <c r="G137" s="75">
        <v>4517.9310304788578</v>
      </c>
      <c r="H137" s="75">
        <v>5328.9370805621311</v>
      </c>
      <c r="I137" s="75">
        <v>5214.6420935040314</v>
      </c>
      <c r="J137" s="75">
        <v>4311.6613561381319</v>
      </c>
      <c r="K137" s="75">
        <v>4154.9832228732312</v>
      </c>
      <c r="L137" s="75">
        <v>4224.3646298692511</v>
      </c>
      <c r="M137" s="75">
        <v>4785.8890951724943</v>
      </c>
      <c r="N137" s="76">
        <f t="shared" si="11"/>
        <v>54469.87631744914</v>
      </c>
    </row>
    <row r="138" spans="1:14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</row>
    <row r="139" spans="1:14" x14ac:dyDescent="0.25">
      <c r="A139" s="67" t="s">
        <v>144</v>
      </c>
      <c r="B139" s="38" t="s">
        <v>259</v>
      </c>
      <c r="C139" s="38" t="s">
        <v>260</v>
      </c>
      <c r="D139" s="38" t="s">
        <v>261</v>
      </c>
      <c r="E139" s="38" t="s">
        <v>262</v>
      </c>
      <c r="F139" s="38" t="s">
        <v>263</v>
      </c>
      <c r="G139" s="38" t="s">
        <v>264</v>
      </c>
      <c r="H139" s="38" t="s">
        <v>265</v>
      </c>
      <c r="I139" s="38" t="s">
        <v>266</v>
      </c>
      <c r="J139" s="38" t="s">
        <v>267</v>
      </c>
      <c r="K139" s="38" t="s">
        <v>268</v>
      </c>
      <c r="L139" s="38" t="s">
        <v>269</v>
      </c>
      <c r="M139" s="38" t="s">
        <v>270</v>
      </c>
      <c r="N139" s="34"/>
    </row>
    <row r="140" spans="1:14" x14ac:dyDescent="0.25">
      <c r="A140" s="34">
        <v>2019</v>
      </c>
      <c r="B140" s="75">
        <v>1167.8015033296344</v>
      </c>
      <c r="C140" s="75">
        <v>1026.7217242239817</v>
      </c>
      <c r="D140" s="75">
        <v>1061.7322211386345</v>
      </c>
      <c r="E140" s="75">
        <v>961.65257868111348</v>
      </c>
      <c r="F140" s="75">
        <v>993.92060969490581</v>
      </c>
      <c r="G140" s="75">
        <v>1078.7749646835109</v>
      </c>
      <c r="H140" s="75">
        <v>1239.7994522993602</v>
      </c>
      <c r="I140" s="75">
        <v>1211.5588906289863</v>
      </c>
      <c r="J140" s="75">
        <v>1026.1936060743583</v>
      </c>
      <c r="K140" s="75">
        <v>1005.4626469083065</v>
      </c>
      <c r="L140" s="75">
        <v>1007.7367794918267</v>
      </c>
      <c r="M140" s="75">
        <v>1139.0605741070874</v>
      </c>
      <c r="N140" s="76">
        <f>SUM(B140:M140)</f>
        <v>12920.415551261707</v>
      </c>
    </row>
    <row r="141" spans="1:14" x14ac:dyDescent="0.25">
      <c r="A141" s="34">
        <v>2020</v>
      </c>
      <c r="B141" s="75">
        <v>1175.2450210630413</v>
      </c>
      <c r="C141" s="75">
        <v>1074.9830016254793</v>
      </c>
      <c r="D141" s="75">
        <v>1066.7969917890161</v>
      </c>
      <c r="E141" s="75">
        <v>964.88172257130873</v>
      </c>
      <c r="F141" s="75">
        <v>997.45010008172869</v>
      </c>
      <c r="G141" s="75">
        <v>1082.8624586973999</v>
      </c>
      <c r="H141" s="75">
        <v>1245.228928046105</v>
      </c>
      <c r="I141" s="75">
        <v>1216.365428138422</v>
      </c>
      <c r="J141" s="75">
        <v>1029.7631285490713</v>
      </c>
      <c r="K141" s="75">
        <v>1008.5471552755178</v>
      </c>
      <c r="L141" s="75">
        <v>1010.7955642447042</v>
      </c>
      <c r="M141" s="75">
        <v>1143.8230201433482</v>
      </c>
      <c r="N141" s="76">
        <f t="shared" ref="N141:N149" si="12">SUM(B141:M141)</f>
        <v>13016.742520225143</v>
      </c>
    </row>
    <row r="142" spans="1:14" x14ac:dyDescent="0.25">
      <c r="A142" s="34">
        <v>2021</v>
      </c>
      <c r="B142" s="75">
        <v>1187.4211243760876</v>
      </c>
      <c r="C142" s="75">
        <v>1044.8580207938926</v>
      </c>
      <c r="D142" s="75">
        <v>1078.1164353008421</v>
      </c>
      <c r="E142" s="75">
        <v>977.22877138693138</v>
      </c>
      <c r="F142" s="75">
        <v>1010.8830849945784</v>
      </c>
      <c r="G142" s="75">
        <v>1098.4265483452646</v>
      </c>
      <c r="H142" s="75">
        <v>1266.0123006047763</v>
      </c>
      <c r="I142" s="75">
        <v>1234.7116612954846</v>
      </c>
      <c r="J142" s="75">
        <v>1043.457402260889</v>
      </c>
      <c r="K142" s="75">
        <v>1020.5102125600707</v>
      </c>
      <c r="L142" s="75">
        <v>1022.6837270186149</v>
      </c>
      <c r="M142" s="75">
        <v>1156.8620859462851</v>
      </c>
      <c r="N142" s="76">
        <f t="shared" si="12"/>
        <v>13141.171374883717</v>
      </c>
    </row>
    <row r="143" spans="1:14" x14ac:dyDescent="0.25">
      <c r="A143" s="34">
        <v>2022</v>
      </c>
      <c r="B143" s="75">
        <v>1201.2750893851389</v>
      </c>
      <c r="C143" s="75">
        <v>1056.9341671894094</v>
      </c>
      <c r="D143" s="75">
        <v>1091.6495904099934</v>
      </c>
      <c r="E143" s="75">
        <v>993.02115965255553</v>
      </c>
      <c r="F143" s="75">
        <v>1028.0762185271799</v>
      </c>
      <c r="G143" s="75">
        <v>1118.3592073435523</v>
      </c>
      <c r="H143" s="75">
        <v>1292.6245758359994</v>
      </c>
      <c r="I143" s="75">
        <v>1258.2063301008175</v>
      </c>
      <c r="J143" s="75">
        <v>1060.9774638823617</v>
      </c>
      <c r="K143" s="75">
        <v>1035.8347956021951</v>
      </c>
      <c r="L143" s="75">
        <v>1037.8953782224744</v>
      </c>
      <c r="M143" s="75">
        <v>1172.969340092616</v>
      </c>
      <c r="N143" s="76">
        <f t="shared" si="12"/>
        <v>13347.823316244292</v>
      </c>
    </row>
    <row r="144" spans="1:14" x14ac:dyDescent="0.25">
      <c r="A144" s="34">
        <v>2023</v>
      </c>
      <c r="B144" s="75">
        <v>1213.4690628873861</v>
      </c>
      <c r="C144" s="75">
        <v>1067.7391273524242</v>
      </c>
      <c r="D144" s="75">
        <v>1102.9858846544373</v>
      </c>
      <c r="E144" s="75">
        <v>1005.631293527919</v>
      </c>
      <c r="F144" s="75">
        <v>1041.8152026431164</v>
      </c>
      <c r="G144" s="75">
        <v>1134.2908602270304</v>
      </c>
      <c r="H144" s="75">
        <v>1313.8758383788463</v>
      </c>
      <c r="I144" s="75">
        <v>1276.9805201184045</v>
      </c>
      <c r="J144" s="75">
        <v>1074.9645322737197</v>
      </c>
      <c r="K144" s="75">
        <v>1048.0573435221909</v>
      </c>
      <c r="L144" s="75">
        <v>1050.0196556714984</v>
      </c>
      <c r="M144" s="75">
        <v>1186.1947641820577</v>
      </c>
      <c r="N144" s="76">
        <f t="shared" si="12"/>
        <v>13516.02408543903</v>
      </c>
    </row>
    <row r="145" spans="1:14" x14ac:dyDescent="0.25">
      <c r="A145" s="34">
        <v>2024</v>
      </c>
      <c r="B145" s="75">
        <v>1225.6573531133886</v>
      </c>
      <c r="C145" s="75">
        <v>1119.4960560361071</v>
      </c>
      <c r="D145" s="75">
        <v>1114.3036142252636</v>
      </c>
      <c r="E145" s="75">
        <v>1018.3033190704805</v>
      </c>
      <c r="F145" s="75">
        <v>1055.6152642510156</v>
      </c>
      <c r="G145" s="75">
        <v>1150.2876261555257</v>
      </c>
      <c r="H145" s="75">
        <v>1335.2201556161142</v>
      </c>
      <c r="I145" s="75">
        <v>1295.8283907777447</v>
      </c>
      <c r="J145" s="75">
        <v>1089.0113928808084</v>
      </c>
      <c r="K145" s="75">
        <v>1060.3332303182187</v>
      </c>
      <c r="L145" s="75">
        <v>1062.2036768784481</v>
      </c>
      <c r="M145" s="75">
        <v>1199.4290223290573</v>
      </c>
      <c r="N145" s="76">
        <f t="shared" si="12"/>
        <v>13725.689101652173</v>
      </c>
    </row>
    <row r="146" spans="1:14" x14ac:dyDescent="0.25">
      <c r="A146" s="34">
        <v>2025</v>
      </c>
      <c r="B146" s="75">
        <v>1237.2942869107899</v>
      </c>
      <c r="C146" s="75">
        <v>1088.8906919443994</v>
      </c>
      <c r="D146" s="75">
        <v>1124.8963062728162</v>
      </c>
      <c r="E146" s="75">
        <v>1029.8792234420423</v>
      </c>
      <c r="F146" s="75">
        <v>1068.2286043351814</v>
      </c>
      <c r="G146" s="75">
        <v>1164.9108216116781</v>
      </c>
      <c r="H146" s="75">
        <v>1354.7272262778897</v>
      </c>
      <c r="I146" s="75">
        <v>1313.0564009862958</v>
      </c>
      <c r="J146" s="75">
        <v>1101.8446346746548</v>
      </c>
      <c r="K146" s="75">
        <v>1071.5461882728766</v>
      </c>
      <c r="L146" s="75">
        <v>1073.3267852897234</v>
      </c>
      <c r="M146" s="75">
        <v>1211.6866044223684</v>
      </c>
      <c r="N146" s="76">
        <f t="shared" si="12"/>
        <v>13840.287774440716</v>
      </c>
    </row>
    <row r="147" spans="1:14" x14ac:dyDescent="0.25">
      <c r="A147" s="34">
        <v>2026</v>
      </c>
      <c r="B147" s="75">
        <v>1249.0041381274473</v>
      </c>
      <c r="C147" s="75">
        <v>1099.3345040891866</v>
      </c>
      <c r="D147" s="75">
        <v>1135.5833183935349</v>
      </c>
      <c r="E147" s="75">
        <v>1041.4835718384613</v>
      </c>
      <c r="F147" s="75">
        <v>1080.878443975543</v>
      </c>
      <c r="G147" s="75">
        <v>1179.5815235452658</v>
      </c>
      <c r="H147" s="75">
        <v>1374.2924986065304</v>
      </c>
      <c r="I147" s="75">
        <v>1330.3422064690087</v>
      </c>
      <c r="J147" s="75">
        <v>1114.7171301534547</v>
      </c>
      <c r="K147" s="75">
        <v>1082.7989237720631</v>
      </c>
      <c r="L147" s="75">
        <v>1084.4801341754687</v>
      </c>
      <c r="M147" s="75">
        <v>1224.0307688132796</v>
      </c>
      <c r="N147" s="76">
        <f t="shared" si="12"/>
        <v>13996.527161959244</v>
      </c>
    </row>
    <row r="148" spans="1:14" x14ac:dyDescent="0.25">
      <c r="A148" s="34">
        <v>2027</v>
      </c>
      <c r="B148" s="75">
        <v>1261.1611483154607</v>
      </c>
      <c r="C148" s="75">
        <v>1110.1409431405216</v>
      </c>
      <c r="D148" s="75">
        <v>1146.8530847616953</v>
      </c>
      <c r="E148" s="75">
        <v>1053.8404003458941</v>
      </c>
      <c r="F148" s="75">
        <v>1094.3492432726498</v>
      </c>
      <c r="G148" s="75">
        <v>1195.2048287740865</v>
      </c>
      <c r="H148" s="75">
        <v>1395.1311729076886</v>
      </c>
      <c r="I148" s="75">
        <v>1348.7524845910546</v>
      </c>
      <c r="J148" s="75">
        <v>1128.4298968667429</v>
      </c>
      <c r="K148" s="75">
        <v>1094.7903264167121</v>
      </c>
      <c r="L148" s="75">
        <v>1096.362662191525</v>
      </c>
      <c r="M148" s="75">
        <v>1237.1085133579763</v>
      </c>
      <c r="N148" s="76">
        <f t="shared" si="12"/>
        <v>14162.124704942005</v>
      </c>
    </row>
    <row r="149" spans="1:14" x14ac:dyDescent="0.25">
      <c r="A149" s="34">
        <v>2028</v>
      </c>
      <c r="B149" s="75">
        <v>1274.2584275242737</v>
      </c>
      <c r="C149" s="75">
        <v>1162.6291907132063</v>
      </c>
      <c r="D149" s="75">
        <v>1159.3719799205464</v>
      </c>
      <c r="E149" s="75">
        <v>1067.9614072572003</v>
      </c>
      <c r="F149" s="75">
        <v>1109.7438330297268</v>
      </c>
      <c r="G149" s="75">
        <v>1213.0652085298082</v>
      </c>
      <c r="H149" s="75">
        <v>1418.9544655600209</v>
      </c>
      <c r="I149" s="75">
        <v>1369.8041789446745</v>
      </c>
      <c r="J149" s="75">
        <v>1144.1090703276975</v>
      </c>
      <c r="K149" s="75">
        <v>1108.5089788166558</v>
      </c>
      <c r="L149" s="75">
        <v>1109.9535088719681</v>
      </c>
      <c r="M149" s="75">
        <v>1251.8226775486619</v>
      </c>
      <c r="N149" s="76">
        <f t="shared" si="12"/>
        <v>14390.182927044438</v>
      </c>
    </row>
    <row r="150" spans="1:14" x14ac:dyDescent="0.25">
      <c r="A150" s="67" t="s">
        <v>145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</row>
    <row r="151" spans="1:14" x14ac:dyDescent="0.25">
      <c r="A151" s="34">
        <v>2019</v>
      </c>
      <c r="B151" s="69">
        <v>1163.5404994025751</v>
      </c>
      <c r="C151" s="69">
        <v>1021.581042802002</v>
      </c>
      <c r="D151" s="69">
        <v>1052.476258218112</v>
      </c>
      <c r="E151" s="69">
        <v>950.96058626054935</v>
      </c>
      <c r="F151" s="69">
        <v>982.18588462513912</v>
      </c>
      <c r="G151" s="69">
        <v>1066.3985975593171</v>
      </c>
      <c r="H151" s="69">
        <v>1226.6342964484213</v>
      </c>
      <c r="I151" s="69">
        <v>1198.9986133734419</v>
      </c>
      <c r="J151" s="69">
        <v>1015.6489162156578</v>
      </c>
      <c r="K151" s="69">
        <v>997.73351699059117</v>
      </c>
      <c r="L151" s="69">
        <v>1002.4109326045127</v>
      </c>
      <c r="M151" s="69">
        <v>1134.938436006252</v>
      </c>
      <c r="N151" s="76">
        <f>SUM(B151:M151)</f>
        <v>12813.50758050657</v>
      </c>
    </row>
    <row r="152" spans="1:14" x14ac:dyDescent="0.25">
      <c r="A152" s="34">
        <v>2020</v>
      </c>
      <c r="B152" s="69">
        <v>1170.3508282502601</v>
      </c>
      <c r="C152" s="69">
        <v>1068.8744424783522</v>
      </c>
      <c r="D152" s="69">
        <v>1056.1874028698146</v>
      </c>
      <c r="E152" s="69">
        <v>952.64207564308253</v>
      </c>
      <c r="F152" s="69">
        <v>984.03406082301342</v>
      </c>
      <c r="G152" s="69">
        <v>1068.732675560128</v>
      </c>
      <c r="H152" s="69">
        <v>1230.2211299286407</v>
      </c>
      <c r="I152" s="69">
        <v>1202.069445859918</v>
      </c>
      <c r="J152" s="69">
        <v>1017.7776107437554</v>
      </c>
      <c r="K152" s="69">
        <v>999.77305416642287</v>
      </c>
      <c r="L152" s="69">
        <v>1004.7581926774911</v>
      </c>
      <c r="M152" s="69">
        <v>1139.1571009939082</v>
      </c>
      <c r="N152" s="76">
        <f t="shared" ref="N152:N160" si="13">SUM(B152:M152)</f>
        <v>12894.578019994788</v>
      </c>
    </row>
    <row r="153" spans="1:14" x14ac:dyDescent="0.25">
      <c r="A153" s="34">
        <v>2021</v>
      </c>
      <c r="B153" s="69">
        <v>1181.8971308551061</v>
      </c>
      <c r="C153" s="69">
        <v>1038.2094205358487</v>
      </c>
      <c r="D153" s="69">
        <v>1066.1683480145296</v>
      </c>
      <c r="E153" s="69">
        <v>963.46486470186096</v>
      </c>
      <c r="F153" s="69">
        <v>995.81781781037887</v>
      </c>
      <c r="G153" s="69">
        <v>1082.5844997352494</v>
      </c>
      <c r="H153" s="69">
        <v>1249.2139087547439</v>
      </c>
      <c r="I153" s="69">
        <v>1218.7378259275665</v>
      </c>
      <c r="J153" s="69">
        <v>1030.0856675691916</v>
      </c>
      <c r="K153" s="69">
        <v>1010.7354212132826</v>
      </c>
      <c r="L153" s="69">
        <v>1015.9683578536998</v>
      </c>
      <c r="M153" s="69">
        <v>1151.6807932936756</v>
      </c>
      <c r="N153" s="76">
        <f t="shared" si="13"/>
        <v>13004.564056265135</v>
      </c>
    </row>
    <row r="154" spans="1:14" x14ac:dyDescent="0.25">
      <c r="A154" s="34">
        <v>2022</v>
      </c>
      <c r="B154" s="69">
        <v>1195.1606521052936</v>
      </c>
      <c r="C154" s="69">
        <v>1049.5942186503746</v>
      </c>
      <c r="D154" s="69">
        <v>1078.4871543292516</v>
      </c>
      <c r="E154" s="69">
        <v>977.90478618695454</v>
      </c>
      <c r="F154" s="69">
        <v>1011.58095125023</v>
      </c>
      <c r="G154" s="69">
        <v>1101.0713037579926</v>
      </c>
      <c r="H154" s="69">
        <v>1274.3589414752516</v>
      </c>
      <c r="I154" s="69">
        <v>1240.9026585626123</v>
      </c>
      <c r="J154" s="69">
        <v>1046.5406883509497</v>
      </c>
      <c r="K154" s="69">
        <v>1025.3145628137067</v>
      </c>
      <c r="L154" s="69">
        <v>1030.6929796583465</v>
      </c>
      <c r="M154" s="69">
        <v>1167.4327444011806</v>
      </c>
      <c r="N154" s="76">
        <f t="shared" si="13"/>
        <v>13199.041641542142</v>
      </c>
    </row>
    <row r="155" spans="1:14" x14ac:dyDescent="0.25">
      <c r="A155" s="34">
        <v>2023</v>
      </c>
      <c r="B155" s="69">
        <v>1206.9822431214984</v>
      </c>
      <c r="C155" s="69">
        <v>1059.9391060464034</v>
      </c>
      <c r="D155" s="69">
        <v>1088.9793616208267</v>
      </c>
      <c r="E155" s="69">
        <v>989.51397778930777</v>
      </c>
      <c r="F155" s="69">
        <v>1024.1933691862032</v>
      </c>
      <c r="G155" s="69">
        <v>1115.7827150994694</v>
      </c>
      <c r="H155" s="69">
        <v>1294.2758036811381</v>
      </c>
      <c r="I155" s="69">
        <v>1258.3677581120289</v>
      </c>
      <c r="J155" s="69">
        <v>1059.4022858838373</v>
      </c>
      <c r="K155" s="69">
        <v>1036.6939206512918</v>
      </c>
      <c r="L155" s="69">
        <v>1042.2225693026267</v>
      </c>
      <c r="M155" s="69">
        <v>1180.1867739538968</v>
      </c>
      <c r="N155" s="76">
        <f t="shared" si="13"/>
        <v>13356.539884448532</v>
      </c>
    </row>
    <row r="156" spans="1:14" x14ac:dyDescent="0.25">
      <c r="A156" s="34">
        <v>2024</v>
      </c>
      <c r="B156" s="69">
        <v>1218.5854742166466</v>
      </c>
      <c r="C156" s="69">
        <v>1110.692798056115</v>
      </c>
      <c r="D156" s="69">
        <v>1099.0464451905411</v>
      </c>
      <c r="E156" s="69">
        <v>1000.756096590162</v>
      </c>
      <c r="F156" s="69">
        <v>1036.4400416777582</v>
      </c>
      <c r="G156" s="69">
        <v>1130.1594800981761</v>
      </c>
      <c r="H156" s="69">
        <v>1313.9176845083348</v>
      </c>
      <c r="I156" s="69">
        <v>1275.6119957220842</v>
      </c>
      <c r="J156" s="69">
        <v>1072.1179583318085</v>
      </c>
      <c r="K156" s="69">
        <v>1048.0043699179917</v>
      </c>
      <c r="L156" s="69">
        <v>1053.7491817379387</v>
      </c>
      <c r="M156" s="69">
        <v>1192.9185830042943</v>
      </c>
      <c r="N156" s="76">
        <f t="shared" si="13"/>
        <v>13552.000109051849</v>
      </c>
    </row>
    <row r="157" spans="1:14" x14ac:dyDescent="0.25">
      <c r="A157" s="34">
        <v>2025</v>
      </c>
      <c r="B157" s="69">
        <v>1229.6404293836636</v>
      </c>
      <c r="C157" s="69">
        <v>1079.6950028027791</v>
      </c>
      <c r="D157" s="69">
        <v>1108.3946597692895</v>
      </c>
      <c r="E157" s="69">
        <v>1010.9091479817737</v>
      </c>
      <c r="F157" s="69">
        <v>1047.507657045079</v>
      </c>
      <c r="G157" s="69">
        <v>1143.1706679361762</v>
      </c>
      <c r="H157" s="69">
        <v>1331.7307182806928</v>
      </c>
      <c r="I157" s="69">
        <v>1291.2442847345746</v>
      </c>
      <c r="J157" s="69">
        <v>1083.6265804551776</v>
      </c>
      <c r="K157" s="69">
        <v>1058.2566586068938</v>
      </c>
      <c r="L157" s="69">
        <v>1064.2181275294536</v>
      </c>
      <c r="M157" s="69">
        <v>1204.6761960704998</v>
      </c>
      <c r="N157" s="76">
        <f t="shared" si="13"/>
        <v>13653.070130596054</v>
      </c>
    </row>
    <row r="158" spans="1:14" x14ac:dyDescent="0.25">
      <c r="A158" s="34">
        <v>2026</v>
      </c>
      <c r="B158" s="69">
        <v>1240.771171898961</v>
      </c>
      <c r="C158" s="69">
        <v>1089.4462557411302</v>
      </c>
      <c r="D158" s="69">
        <v>1117.8435422139269</v>
      </c>
      <c r="E158" s="69">
        <v>1021.097901902748</v>
      </c>
      <c r="F158" s="69">
        <v>1058.6196584104659</v>
      </c>
      <c r="G158" s="69">
        <v>1156.2375873440337</v>
      </c>
      <c r="H158" s="69">
        <v>1349.6105974363591</v>
      </c>
      <c r="I158" s="69">
        <v>1306.9425113651989</v>
      </c>
      <c r="J158" s="69">
        <v>1095.1812160107104</v>
      </c>
      <c r="K158" s="69">
        <v>1068.5536299645371</v>
      </c>
      <c r="L158" s="69">
        <v>1074.7206536375611</v>
      </c>
      <c r="M158" s="69">
        <v>1216.5229436537088</v>
      </c>
      <c r="N158" s="76">
        <f t="shared" si="13"/>
        <v>13795.547669579342</v>
      </c>
    </row>
    <row r="159" spans="1:14" x14ac:dyDescent="0.25">
      <c r="A159" s="34">
        <v>2027</v>
      </c>
      <c r="B159" s="69">
        <v>1252.3520284055305</v>
      </c>
      <c r="C159" s="69">
        <v>1099.5636698479136</v>
      </c>
      <c r="D159" s="69">
        <v>1127.8814983797315</v>
      </c>
      <c r="E159" s="69">
        <v>1032.0463620414334</v>
      </c>
      <c r="F159" s="69">
        <v>1070.5604706223473</v>
      </c>
      <c r="G159" s="69">
        <v>1170.2652984697138</v>
      </c>
      <c r="H159" s="69">
        <v>1368.772483939036</v>
      </c>
      <c r="I159" s="69">
        <v>1323.7733170168649</v>
      </c>
      <c r="J159" s="69">
        <v>1107.5828527106021</v>
      </c>
      <c r="K159" s="69">
        <v>1079.5941515601833</v>
      </c>
      <c r="L159" s="69">
        <v>1085.9556838472242</v>
      </c>
      <c r="M159" s="69">
        <v>1229.1058123806263</v>
      </c>
      <c r="N159" s="76">
        <f t="shared" si="13"/>
        <v>13947.453629221207</v>
      </c>
    </row>
    <row r="160" spans="1:14" x14ac:dyDescent="0.25">
      <c r="A160" s="34">
        <v>2028</v>
      </c>
      <c r="B160" s="69">
        <v>1264.8760963134762</v>
      </c>
      <c r="C160" s="69">
        <v>1150.9641695040332</v>
      </c>
      <c r="D160" s="69">
        <v>1139.1751530224647</v>
      </c>
      <c r="E160" s="69">
        <v>1044.766512557851</v>
      </c>
      <c r="F160" s="69">
        <v>1084.4332346853728</v>
      </c>
      <c r="G160" s="69">
        <v>1186.5385961767238</v>
      </c>
      <c r="H160" s="69">
        <v>1390.9279347228007</v>
      </c>
      <c r="I160" s="69">
        <v>1343.2539664060168</v>
      </c>
      <c r="J160" s="69">
        <v>1121.9578925380099</v>
      </c>
      <c r="K160" s="69">
        <v>1092.3706655414387</v>
      </c>
      <c r="L160" s="69">
        <v>1098.9040966686739</v>
      </c>
      <c r="M160" s="69">
        <v>1243.3281970550715</v>
      </c>
      <c r="N160" s="76">
        <f t="shared" si="13"/>
        <v>14161.496515191931</v>
      </c>
    </row>
    <row r="161" spans="1:14" x14ac:dyDescent="0.25">
      <c r="A161" s="67" t="s">
        <v>146</v>
      </c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1:14" x14ac:dyDescent="0.25">
      <c r="A162" s="34">
        <v>2019</v>
      </c>
      <c r="B162" s="75">
        <v>1101.8869433677262</v>
      </c>
      <c r="C162" s="75">
        <v>967.37573036135529</v>
      </c>
      <c r="D162" s="75">
        <v>996.42258231228641</v>
      </c>
      <c r="E162" s="75">
        <v>900.1905701433177</v>
      </c>
      <c r="F162" s="75">
        <v>929.71229229861956</v>
      </c>
      <c r="G162" s="75">
        <v>1009.4451576600939</v>
      </c>
      <c r="H162" s="75">
        <v>1161.1796410242132</v>
      </c>
      <c r="I162" s="75">
        <v>1135.0349057228373</v>
      </c>
      <c r="J162" s="75">
        <v>961.47148553559964</v>
      </c>
      <c r="K162" s="75">
        <v>944.65056799167155</v>
      </c>
      <c r="L162" s="75">
        <v>949.2079217969133</v>
      </c>
      <c r="M162" s="75">
        <v>1074.8022444252626</v>
      </c>
      <c r="N162" s="76">
        <f>SUM(B162:M162)</f>
        <v>12131.380042639896</v>
      </c>
    </row>
    <row r="163" spans="1:14" x14ac:dyDescent="0.25">
      <c r="A163" s="34">
        <v>2020</v>
      </c>
      <c r="B163" s="75">
        <v>1095.7846365530013</v>
      </c>
      <c r="C163" s="75">
        <v>1000.6696110313782</v>
      </c>
      <c r="D163" s="75">
        <v>988.5019521202795</v>
      </c>
      <c r="E163" s="75">
        <v>891.42287947464865</v>
      </c>
      <c r="F163" s="75">
        <v>920.74848714419966</v>
      </c>
      <c r="G163" s="75">
        <v>1000.0279133787411</v>
      </c>
      <c r="H163" s="75">
        <v>1151.2146442243484</v>
      </c>
      <c r="I163" s="75">
        <v>1124.8942729700575</v>
      </c>
      <c r="J163" s="75">
        <v>952.44186077673635</v>
      </c>
      <c r="K163" s="75">
        <v>935.78340165296174</v>
      </c>
      <c r="L163" s="75">
        <v>940.62588455502475</v>
      </c>
      <c r="M163" s="75">
        <v>1066.5845522409693</v>
      </c>
      <c r="N163" s="76">
        <f t="shared" ref="N163:N171" si="14">SUM(B163:M163)</f>
        <v>12068.700096122346</v>
      </c>
    </row>
    <row r="164" spans="1:14" x14ac:dyDescent="0.25">
      <c r="A164" s="34">
        <v>2021</v>
      </c>
      <c r="B164" s="75">
        <v>1095.5065807200544</v>
      </c>
      <c r="C164" s="75">
        <v>962.19101613291684</v>
      </c>
      <c r="D164" s="75">
        <v>987.73023533212381</v>
      </c>
      <c r="E164" s="75">
        <v>892.36681074709702</v>
      </c>
      <c r="F164" s="75">
        <v>922.27125202834736</v>
      </c>
      <c r="G164" s="75">
        <v>1002.6687294609471</v>
      </c>
      <c r="H164" s="75">
        <v>1157.1054757129648</v>
      </c>
      <c r="I164" s="75">
        <v>1128.9066636821356</v>
      </c>
      <c r="J164" s="75">
        <v>954.16916484470516</v>
      </c>
      <c r="K164" s="75">
        <v>936.48843598483086</v>
      </c>
      <c r="L164" s="75">
        <v>941.5632390819369</v>
      </c>
      <c r="M164" s="75">
        <v>1067.5135589539666</v>
      </c>
      <c r="N164" s="76">
        <f t="shared" si="14"/>
        <v>12048.481162682026</v>
      </c>
    </row>
    <row r="165" spans="1:14" x14ac:dyDescent="0.25">
      <c r="A165" s="34">
        <v>2022</v>
      </c>
      <c r="B165" s="75">
        <v>1098.4716386038972</v>
      </c>
      <c r="C165" s="75">
        <v>964.52301151015922</v>
      </c>
      <c r="D165" s="75">
        <v>990.62174954509794</v>
      </c>
      <c r="E165" s="75">
        <v>897.97785091523247</v>
      </c>
      <c r="F165" s="75">
        <v>928.83248151835721</v>
      </c>
      <c r="G165" s="75">
        <v>1011.0560778919519</v>
      </c>
      <c r="H165" s="75">
        <v>1170.3173308819489</v>
      </c>
      <c r="I165" s="75">
        <v>1139.6313261978264</v>
      </c>
      <c r="J165" s="75">
        <v>961.14404170733542</v>
      </c>
      <c r="K165" s="75">
        <v>941.94161566597268</v>
      </c>
      <c r="L165" s="75">
        <v>947.1541789916696</v>
      </c>
      <c r="M165" s="75">
        <v>1073.0220225248213</v>
      </c>
      <c r="N165" s="76">
        <f t="shared" si="14"/>
        <v>12124.693325954269</v>
      </c>
    </row>
    <row r="166" spans="1:14" x14ac:dyDescent="0.25">
      <c r="A166" s="34">
        <v>2023</v>
      </c>
      <c r="B166" s="75">
        <v>1100.9608259986353</v>
      </c>
      <c r="C166" s="75">
        <v>966.65018846158068</v>
      </c>
      <c r="D166" s="75">
        <v>992.61091669374673</v>
      </c>
      <c r="E166" s="75">
        <v>901.65145363954912</v>
      </c>
      <c r="F166" s="75">
        <v>933.16943825751116</v>
      </c>
      <c r="G166" s="75">
        <v>1016.6791383303748</v>
      </c>
      <c r="H166" s="75">
        <v>1179.4817948607067</v>
      </c>
      <c r="I166" s="75">
        <v>1146.7973122540216</v>
      </c>
      <c r="J166" s="75">
        <v>965.48208094899394</v>
      </c>
      <c r="K166" s="75">
        <v>945.12461065846003</v>
      </c>
      <c r="L166" s="75">
        <v>950.48181108645736</v>
      </c>
      <c r="M166" s="75">
        <v>1076.5483263588192</v>
      </c>
      <c r="N166" s="76">
        <f t="shared" si="14"/>
        <v>12175.637897548859</v>
      </c>
    </row>
    <row r="167" spans="1:14" x14ac:dyDescent="0.25">
      <c r="A167" s="34">
        <v>2024</v>
      </c>
      <c r="B167" s="75">
        <v>1104.7291283133236</v>
      </c>
      <c r="C167" s="75">
        <v>1006.6982110945329</v>
      </c>
      <c r="D167" s="75">
        <v>995.53420547665974</v>
      </c>
      <c r="E167" s="75">
        <v>906.16171861324915</v>
      </c>
      <c r="F167" s="75">
        <v>938.37960385466602</v>
      </c>
      <c r="G167" s="75">
        <v>1023.3045377122028</v>
      </c>
      <c r="H167" s="75">
        <v>1189.8835998526595</v>
      </c>
      <c r="I167" s="75">
        <v>1155.2371739034384</v>
      </c>
      <c r="J167" s="75">
        <v>970.95521694610397</v>
      </c>
      <c r="K167" s="75">
        <v>949.50566084792888</v>
      </c>
      <c r="L167" s="75">
        <v>955.07671920405971</v>
      </c>
      <c r="M167" s="75">
        <v>1081.4986944800764</v>
      </c>
      <c r="N167" s="76">
        <f t="shared" si="14"/>
        <v>12276.964470298901</v>
      </c>
    </row>
    <row r="168" spans="1:14" x14ac:dyDescent="0.25">
      <c r="A168" s="34">
        <v>2025</v>
      </c>
      <c r="B168" s="75">
        <v>1108.3593448070594</v>
      </c>
      <c r="C168" s="75">
        <v>972.96061834674913</v>
      </c>
      <c r="D168" s="75">
        <v>998.13096138787148</v>
      </c>
      <c r="E168" s="75">
        <v>909.9591391412597</v>
      </c>
      <c r="F168" s="75">
        <v>942.79859544180329</v>
      </c>
      <c r="G168" s="75">
        <v>1028.9846982968661</v>
      </c>
      <c r="H168" s="75">
        <v>1198.9387147560831</v>
      </c>
      <c r="I168" s="75">
        <v>1162.5369059754967</v>
      </c>
      <c r="J168" s="75">
        <v>975.62243484330236</v>
      </c>
      <c r="K168" s="75">
        <v>953.22240340788744</v>
      </c>
      <c r="L168" s="75">
        <v>959.0093360542503</v>
      </c>
      <c r="M168" s="75">
        <v>1085.9052075466652</v>
      </c>
      <c r="N168" s="76">
        <f t="shared" si="14"/>
        <v>12296.428360005295</v>
      </c>
    </row>
    <row r="169" spans="1:14" x14ac:dyDescent="0.25">
      <c r="A169" s="34">
        <v>2026</v>
      </c>
      <c r="B169" s="75">
        <v>1113.5054743911037</v>
      </c>
      <c r="C169" s="75">
        <v>977.43095636260341</v>
      </c>
      <c r="D169" s="75">
        <v>1002.1347157321256</v>
      </c>
      <c r="E169" s="75">
        <v>914.97725012355295</v>
      </c>
      <c r="F169" s="75">
        <v>948.48491594276834</v>
      </c>
      <c r="G169" s="75">
        <v>1036.0456193763093</v>
      </c>
      <c r="H169" s="75">
        <v>1209.5788008426398</v>
      </c>
      <c r="I169" s="75">
        <v>1171.3889742213976</v>
      </c>
      <c r="J169" s="75">
        <v>981.59852339799727</v>
      </c>
      <c r="K169" s="75">
        <v>958.22320263608287</v>
      </c>
      <c r="L169" s="75">
        <v>964.21892150064753</v>
      </c>
      <c r="M169" s="75">
        <v>1091.8018760376738</v>
      </c>
      <c r="N169" s="76">
        <f t="shared" si="14"/>
        <v>12369.389230564902</v>
      </c>
    </row>
    <row r="170" spans="1:14" x14ac:dyDescent="0.25">
      <c r="A170" s="34">
        <v>2027</v>
      </c>
      <c r="B170" s="75">
        <v>1120.1669173370326</v>
      </c>
      <c r="C170" s="75">
        <v>983.2073231060848</v>
      </c>
      <c r="D170" s="75">
        <v>1007.6772702436501</v>
      </c>
      <c r="E170" s="75">
        <v>921.59100068316559</v>
      </c>
      <c r="F170" s="75">
        <v>955.85928714318572</v>
      </c>
      <c r="G170" s="75">
        <v>1044.9932162682178</v>
      </c>
      <c r="H170" s="75">
        <v>1222.5456759753977</v>
      </c>
      <c r="I170" s="75">
        <v>1182.4075627532507</v>
      </c>
      <c r="J170" s="75">
        <v>989.30959996286253</v>
      </c>
      <c r="K170" s="75">
        <v>964.84673717352325</v>
      </c>
      <c r="L170" s="75">
        <v>971.0434694432879</v>
      </c>
      <c r="M170" s="75">
        <v>1099.4417115950664</v>
      </c>
      <c r="N170" s="76">
        <f t="shared" si="14"/>
        <v>12463.089771684725</v>
      </c>
    </row>
    <row r="171" spans="1:14" x14ac:dyDescent="0.25">
      <c r="A171" s="34">
        <v>2028</v>
      </c>
      <c r="B171" s="75">
        <v>1129.1923036308276</v>
      </c>
      <c r="C171" s="75">
        <v>1027.1667241255357</v>
      </c>
      <c r="D171" s="75">
        <v>1015.7245373798895</v>
      </c>
      <c r="E171" s="75">
        <v>931.04934887631407</v>
      </c>
      <c r="F171" s="75">
        <v>966.26705354094008</v>
      </c>
      <c r="G171" s="75">
        <v>1057.3706937250392</v>
      </c>
      <c r="H171" s="75">
        <v>1239.8368221411679</v>
      </c>
      <c r="I171" s="75">
        <v>1197.3964054771413</v>
      </c>
      <c r="J171" s="75">
        <v>1000.1324805560091</v>
      </c>
      <c r="K171" s="75">
        <v>974.33597240557674</v>
      </c>
      <c r="L171" s="75">
        <v>980.71558911627346</v>
      </c>
      <c r="M171" s="75">
        <v>1110.0333763286728</v>
      </c>
      <c r="N171" s="76">
        <f t="shared" si="14"/>
        <v>12629.221307303387</v>
      </c>
    </row>
    <row r="172" spans="1:14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</row>
    <row r="173" spans="1:14" x14ac:dyDescent="0.25">
      <c r="A173" s="67" t="s">
        <v>147</v>
      </c>
      <c r="B173" s="38" t="s">
        <v>259</v>
      </c>
      <c r="C173" s="38" t="s">
        <v>260</v>
      </c>
      <c r="D173" s="38" t="s">
        <v>261</v>
      </c>
      <c r="E173" s="38" t="s">
        <v>262</v>
      </c>
      <c r="F173" s="38" t="s">
        <v>263</v>
      </c>
      <c r="G173" s="38" t="s">
        <v>264</v>
      </c>
      <c r="H173" s="38" t="s">
        <v>265</v>
      </c>
      <c r="I173" s="38" t="s">
        <v>266</v>
      </c>
      <c r="J173" s="38" t="s">
        <v>267</v>
      </c>
      <c r="K173" s="38" t="s">
        <v>268</v>
      </c>
      <c r="L173" s="38" t="s">
        <v>269</v>
      </c>
      <c r="M173" s="38" t="s">
        <v>270</v>
      </c>
      <c r="N173" s="34"/>
    </row>
    <row r="174" spans="1:14" x14ac:dyDescent="0.25">
      <c r="A174" s="34">
        <v>2019</v>
      </c>
      <c r="B174" s="75">
        <v>837.03702507616072</v>
      </c>
      <c r="C174" s="75">
        <v>746.59459925788281</v>
      </c>
      <c r="D174" s="75">
        <v>760.58183343009443</v>
      </c>
      <c r="E174" s="75">
        <v>687.80381963491254</v>
      </c>
      <c r="F174" s="75">
        <v>703.75580150274652</v>
      </c>
      <c r="G174" s="75">
        <v>788.70092201472414</v>
      </c>
      <c r="H174" s="75">
        <v>942.39857262957821</v>
      </c>
      <c r="I174" s="75">
        <v>921.39838384155166</v>
      </c>
      <c r="J174" s="75">
        <v>754.62280393188246</v>
      </c>
      <c r="K174" s="75">
        <v>717.39025631962249</v>
      </c>
      <c r="L174" s="75">
        <v>721.46317060262572</v>
      </c>
      <c r="M174" s="75">
        <v>813.30429762911831</v>
      </c>
      <c r="N174" s="76">
        <f>SUM(B174:M174)</f>
        <v>9395.0514858708993</v>
      </c>
    </row>
    <row r="175" spans="1:14" x14ac:dyDescent="0.25">
      <c r="A175" s="34">
        <v>2020</v>
      </c>
      <c r="B175" s="75">
        <v>845.05094151640833</v>
      </c>
      <c r="C175" s="75">
        <v>778.06978267883983</v>
      </c>
      <c r="D175" s="75">
        <v>765.81065205484856</v>
      </c>
      <c r="E175" s="75">
        <v>691.5832576206526</v>
      </c>
      <c r="F175" s="75">
        <v>707.90029369670322</v>
      </c>
      <c r="G175" s="75">
        <v>794.07019256611511</v>
      </c>
      <c r="H175" s="75">
        <v>949.92188549263903</v>
      </c>
      <c r="I175" s="75">
        <v>928.28721923930527</v>
      </c>
      <c r="J175" s="75">
        <v>759.26705031726101</v>
      </c>
      <c r="K175" s="75">
        <v>721.29582295410205</v>
      </c>
      <c r="L175" s="75">
        <v>725.65916629031312</v>
      </c>
      <c r="M175" s="75">
        <v>820.73838366088307</v>
      </c>
      <c r="N175" s="76">
        <f t="shared" ref="N175:N183" si="15">SUM(B175:M175)</f>
        <v>9487.6546480880716</v>
      </c>
    </row>
    <row r="176" spans="1:14" x14ac:dyDescent="0.25">
      <c r="A176" s="34">
        <v>2021</v>
      </c>
      <c r="B176" s="75">
        <v>853.14759469701858</v>
      </c>
      <c r="C176" s="75">
        <v>761.4929844081239</v>
      </c>
      <c r="D176" s="75">
        <v>774.83961578927006</v>
      </c>
      <c r="E176" s="75">
        <v>701.06139778196632</v>
      </c>
      <c r="F176" s="75">
        <v>718.21208617614286</v>
      </c>
      <c r="G176" s="75">
        <v>807.39189689860939</v>
      </c>
      <c r="H176" s="75">
        <v>968.60891771149443</v>
      </c>
      <c r="I176" s="75">
        <v>945.35690122768096</v>
      </c>
      <c r="J176" s="75">
        <v>770.81495381417369</v>
      </c>
      <c r="K176" s="75">
        <v>731.03267323853834</v>
      </c>
      <c r="L176" s="75">
        <v>736.16996934467261</v>
      </c>
      <c r="M176" s="75">
        <v>828.39000982403172</v>
      </c>
      <c r="N176" s="76">
        <f t="shared" si="15"/>
        <v>9596.5190009117232</v>
      </c>
    </row>
    <row r="177" spans="1:14" x14ac:dyDescent="0.25">
      <c r="A177" s="34">
        <v>2022</v>
      </c>
      <c r="B177" s="75">
        <v>861.25760068268858</v>
      </c>
      <c r="C177" s="75">
        <v>768.89290847359621</v>
      </c>
      <c r="D177" s="75">
        <v>785.50538973365155</v>
      </c>
      <c r="E177" s="75">
        <v>712.99234019228652</v>
      </c>
      <c r="F177" s="75">
        <v>731.19751988332837</v>
      </c>
      <c r="G177" s="75">
        <v>824.17349922289134</v>
      </c>
      <c r="H177" s="75">
        <v>992.14329871889004</v>
      </c>
      <c r="I177" s="75">
        <v>966.85516755054698</v>
      </c>
      <c r="J177" s="75">
        <v>785.34714548007867</v>
      </c>
      <c r="K177" s="75">
        <v>743.29724295601613</v>
      </c>
      <c r="L177" s="75">
        <v>749.3994711492428</v>
      </c>
      <c r="M177" s="75">
        <v>836.14435921357642</v>
      </c>
      <c r="N177" s="76">
        <f t="shared" si="15"/>
        <v>9757.205943256793</v>
      </c>
    </row>
    <row r="178" spans="1:14" x14ac:dyDescent="0.25">
      <c r="A178" s="34">
        <v>2023</v>
      </c>
      <c r="B178" s="75">
        <v>869.36038977817395</v>
      </c>
      <c r="C178" s="75">
        <v>776.32786403678074</v>
      </c>
      <c r="D178" s="75">
        <v>794.99528397507254</v>
      </c>
      <c r="E178" s="75">
        <v>723.09024723888967</v>
      </c>
      <c r="F178" s="75">
        <v>742.20383963463792</v>
      </c>
      <c r="G178" s="75">
        <v>838.40772769872297</v>
      </c>
      <c r="H178" s="75">
        <v>1012.0961491312081</v>
      </c>
      <c r="I178" s="75">
        <v>985.09433533534025</v>
      </c>
      <c r="J178" s="75">
        <v>797.66544898903408</v>
      </c>
      <c r="K178" s="75">
        <v>753.6897561410866</v>
      </c>
      <c r="L178" s="75">
        <v>760.59896888012975</v>
      </c>
      <c r="M178" s="75">
        <v>843.85193546189873</v>
      </c>
      <c r="N178" s="76">
        <f t="shared" si="15"/>
        <v>9897.381946300975</v>
      </c>
    </row>
    <row r="179" spans="1:14" x14ac:dyDescent="0.25">
      <c r="A179" s="34">
        <v>2024</v>
      </c>
      <c r="B179" s="75">
        <v>877.47228025345532</v>
      </c>
      <c r="C179" s="75">
        <v>807.78456553569868</v>
      </c>
      <c r="D179" s="75">
        <v>804.57542098964348</v>
      </c>
      <c r="E179" s="75">
        <v>733.3351473466405</v>
      </c>
      <c r="F179" s="75">
        <v>753.36659160522493</v>
      </c>
      <c r="G179" s="75">
        <v>852.83907310220116</v>
      </c>
      <c r="H179" s="75">
        <v>1032.3304651450269</v>
      </c>
      <c r="I179" s="75">
        <v>1003.5832855678635</v>
      </c>
      <c r="J179" s="75">
        <v>810.15695560559197</v>
      </c>
      <c r="K179" s="75">
        <v>764.22975532142277</v>
      </c>
      <c r="L179" s="75">
        <v>771.96033782973791</v>
      </c>
      <c r="M179" s="75">
        <v>851.5737628889359</v>
      </c>
      <c r="N179" s="76">
        <f t="shared" si="15"/>
        <v>10063.207641191444</v>
      </c>
    </row>
    <row r="180" spans="1:14" x14ac:dyDescent="0.25">
      <c r="A180" s="34">
        <v>2025</v>
      </c>
      <c r="B180" s="75">
        <v>885.56720737907472</v>
      </c>
      <c r="C180" s="75">
        <v>791.20118759779382</v>
      </c>
      <c r="D180" s="75">
        <v>813.6420378844042</v>
      </c>
      <c r="E180" s="75">
        <v>742.82338610089869</v>
      </c>
      <c r="F180" s="75">
        <v>763.71140693398922</v>
      </c>
      <c r="G180" s="75">
        <v>866.21648567303316</v>
      </c>
      <c r="H180" s="75">
        <v>1051.0845589725011</v>
      </c>
      <c r="I180" s="75">
        <v>1020.7223033560072</v>
      </c>
      <c r="J180" s="75">
        <v>821.73108350677819</v>
      </c>
      <c r="K180" s="75">
        <v>773.99476505730786</v>
      </c>
      <c r="L180" s="75">
        <v>782.48198354203703</v>
      </c>
      <c r="M180" s="75">
        <v>859.25918868105816</v>
      </c>
      <c r="N180" s="76">
        <f t="shared" si="15"/>
        <v>10172.435594684885</v>
      </c>
    </row>
    <row r="181" spans="1:14" x14ac:dyDescent="0.25">
      <c r="A181" s="34">
        <v>2026</v>
      </c>
      <c r="B181" s="75">
        <v>893.67494844269675</v>
      </c>
      <c r="C181" s="75">
        <v>798.64749053122705</v>
      </c>
      <c r="D181" s="75">
        <v>822.67080498568032</v>
      </c>
      <c r="E181" s="75">
        <v>752.23118153262578</v>
      </c>
      <c r="F181" s="75">
        <v>773.97101262350282</v>
      </c>
      <c r="G181" s="75">
        <v>879.48803129371026</v>
      </c>
      <c r="H181" s="75">
        <v>1069.6848551042096</v>
      </c>
      <c r="I181" s="75">
        <v>1037.7261872081533</v>
      </c>
      <c r="J181" s="75">
        <v>833.21003748159103</v>
      </c>
      <c r="K181" s="75">
        <v>783.68203173048073</v>
      </c>
      <c r="L181" s="75">
        <v>792.91575406311779</v>
      </c>
      <c r="M181" s="75">
        <v>866.95303929273621</v>
      </c>
      <c r="N181" s="76">
        <f t="shared" si="15"/>
        <v>10304.855374289731</v>
      </c>
    </row>
    <row r="182" spans="1:14" x14ac:dyDescent="0.25">
      <c r="A182" s="34">
        <v>2027</v>
      </c>
      <c r="B182" s="75">
        <v>901.81310823674744</v>
      </c>
      <c r="C182" s="75">
        <v>806.12087968366245</v>
      </c>
      <c r="D182" s="75">
        <v>831.99971601618381</v>
      </c>
      <c r="E182" s="75">
        <v>762.0527034276447</v>
      </c>
      <c r="F182" s="75">
        <v>784.6797159014269</v>
      </c>
      <c r="G182" s="75">
        <v>893.34008867088335</v>
      </c>
      <c r="H182" s="75">
        <v>1089.0986208846959</v>
      </c>
      <c r="I182" s="75">
        <v>1055.4733214457915</v>
      </c>
      <c r="J182" s="75">
        <v>845.19183487962675</v>
      </c>
      <c r="K182" s="75">
        <v>793.79452392574922</v>
      </c>
      <c r="L182" s="75">
        <v>803.80844733027038</v>
      </c>
      <c r="M182" s="75">
        <v>874.68069890163167</v>
      </c>
      <c r="N182" s="76">
        <f t="shared" si="15"/>
        <v>10442.053659304313</v>
      </c>
    </row>
    <row r="183" spans="1:14" x14ac:dyDescent="0.25">
      <c r="A183" s="34">
        <v>2028</v>
      </c>
      <c r="B183" s="75">
        <v>909.94919855337128</v>
      </c>
      <c r="C183" s="75">
        <v>837.58431290039005</v>
      </c>
      <c r="D183" s="75">
        <v>841.95142210727988</v>
      </c>
      <c r="E183" s="75">
        <v>772.84563009737315</v>
      </c>
      <c r="F183" s="75">
        <v>796.44258071253819</v>
      </c>
      <c r="G183" s="75">
        <v>908.5577773064764</v>
      </c>
      <c r="H183" s="75">
        <v>1110.4220239544936</v>
      </c>
      <c r="I183" s="75">
        <v>1074.9695392927538</v>
      </c>
      <c r="J183" s="75">
        <v>858.35233642751825</v>
      </c>
      <c r="K183" s="75">
        <v>804.90330262148495</v>
      </c>
      <c r="L183" s="75">
        <v>815.7776973980192</v>
      </c>
      <c r="M183" s="75">
        <v>882.43491591884447</v>
      </c>
      <c r="N183" s="76">
        <f t="shared" si="15"/>
        <v>10614.190737290543</v>
      </c>
    </row>
    <row r="184" spans="1:14" x14ac:dyDescent="0.25">
      <c r="A184" s="67" t="s">
        <v>148</v>
      </c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1:14" x14ac:dyDescent="0.25">
      <c r="A185" s="34">
        <v>2019</v>
      </c>
      <c r="B185" s="69">
        <v>833.52203879823537</v>
      </c>
      <c r="C185" s="69">
        <v>742.48583497562822</v>
      </c>
      <c r="D185" s="69">
        <v>753.81436344653082</v>
      </c>
      <c r="E185" s="69">
        <v>679.92271517505515</v>
      </c>
      <c r="F185" s="69">
        <v>695.10621888176775</v>
      </c>
      <c r="G185" s="69">
        <v>779.23939064741921</v>
      </c>
      <c r="H185" s="69">
        <v>932.35448868656306</v>
      </c>
      <c r="I185" s="69">
        <v>911.575230349138</v>
      </c>
      <c r="J185" s="69">
        <v>746.7531222548339</v>
      </c>
      <c r="K185" s="69">
        <v>710.79349189315758</v>
      </c>
      <c r="L185" s="69">
        <v>716.48485664406599</v>
      </c>
      <c r="M185" s="69">
        <v>809.32133238256245</v>
      </c>
      <c r="N185" s="76">
        <f>SUM(B185:M185)</f>
        <v>9311.373084134957</v>
      </c>
    </row>
    <row r="186" spans="1:14" x14ac:dyDescent="0.25">
      <c r="A186" s="34">
        <v>2020</v>
      </c>
      <c r="B186" s="69">
        <v>840.35725185936337</v>
      </c>
      <c r="C186" s="69">
        <v>772.40536571256189</v>
      </c>
      <c r="D186" s="69">
        <v>756.8255872437137</v>
      </c>
      <c r="E186" s="69">
        <v>681.15676775207021</v>
      </c>
      <c r="F186" s="69">
        <v>696.49634794096175</v>
      </c>
      <c r="G186" s="69">
        <v>781.64117147342654</v>
      </c>
      <c r="H186" s="69">
        <v>936.77771490402154</v>
      </c>
      <c r="I186" s="69">
        <v>915.48166708296196</v>
      </c>
      <c r="J186" s="69">
        <v>749.04193029110434</v>
      </c>
      <c r="K186" s="69">
        <v>712.75075808019744</v>
      </c>
      <c r="L186" s="69">
        <v>719.23152622617602</v>
      </c>
      <c r="M186" s="69">
        <v>815.61306494710618</v>
      </c>
      <c r="N186" s="76">
        <f t="shared" ref="N186:N194" si="16">SUM(B186:M186)</f>
        <v>9377.7791535136657</v>
      </c>
    </row>
    <row r="187" spans="1:14" x14ac:dyDescent="0.25">
      <c r="A187" s="34">
        <v>2021</v>
      </c>
      <c r="B187" s="69">
        <v>847.14533171102676</v>
      </c>
      <c r="C187" s="69">
        <v>754.61685447372633</v>
      </c>
      <c r="D187" s="69">
        <v>763.69670635844932</v>
      </c>
      <c r="E187" s="69">
        <v>688.3823319916844</v>
      </c>
      <c r="F187" s="69">
        <v>704.61090040222575</v>
      </c>
      <c r="G187" s="69">
        <v>792.87838627662779</v>
      </c>
      <c r="H187" s="69">
        <v>953.6040618133926</v>
      </c>
      <c r="I187" s="69">
        <v>931.07935567313802</v>
      </c>
      <c r="J187" s="69">
        <v>759.64833027391774</v>
      </c>
      <c r="K187" s="69">
        <v>721.8811604052504</v>
      </c>
      <c r="L187" s="69">
        <v>729.43208392350198</v>
      </c>
      <c r="M187" s="69">
        <v>823.13743724216715</v>
      </c>
      <c r="N187" s="76">
        <f t="shared" si="16"/>
        <v>9470.1129405451084</v>
      </c>
    </row>
    <row r="188" spans="1:14" x14ac:dyDescent="0.25">
      <c r="A188" s="34">
        <v>2022</v>
      </c>
      <c r="B188" s="69">
        <v>855.37019237735399</v>
      </c>
      <c r="C188" s="69">
        <v>762.11552835819953</v>
      </c>
      <c r="D188" s="69">
        <v>774.47894460134808</v>
      </c>
      <c r="E188" s="69">
        <v>700.37348807030548</v>
      </c>
      <c r="F188" s="69">
        <v>717.58278442041023</v>
      </c>
      <c r="G188" s="69">
        <v>809.55266032466659</v>
      </c>
      <c r="H188" s="69">
        <v>976.92232318898675</v>
      </c>
      <c r="I188" s="69">
        <v>952.26536398384974</v>
      </c>
      <c r="J188" s="69">
        <v>773.86144077203733</v>
      </c>
      <c r="K188" s="69">
        <v>733.82555975726075</v>
      </c>
      <c r="L188" s="69">
        <v>742.37700762230497</v>
      </c>
      <c r="M188" s="69">
        <v>830.62885519556653</v>
      </c>
      <c r="N188" s="76">
        <f t="shared" si="16"/>
        <v>9629.3541486722879</v>
      </c>
    </row>
    <row r="189" spans="1:14" x14ac:dyDescent="0.25">
      <c r="A189" s="34">
        <v>2023</v>
      </c>
      <c r="B189" s="69">
        <v>863.08595366191366</v>
      </c>
      <c r="C189" s="69">
        <v>769.06204257404295</v>
      </c>
      <c r="D189" s="69">
        <v>783.11740198500934</v>
      </c>
      <c r="E189" s="69">
        <v>709.40332775458455</v>
      </c>
      <c r="F189" s="69">
        <v>727.33608155138882</v>
      </c>
      <c r="G189" s="69">
        <v>822.32246446312081</v>
      </c>
      <c r="H189" s="69">
        <v>995.21705126606059</v>
      </c>
      <c r="I189" s="69">
        <v>968.78065128837568</v>
      </c>
      <c r="J189" s="69">
        <v>784.72881060899817</v>
      </c>
      <c r="K189" s="69">
        <v>742.94819273828341</v>
      </c>
      <c r="L189" s="69">
        <v>752.57483657145883</v>
      </c>
      <c r="M189" s="69">
        <v>837.49946277056665</v>
      </c>
      <c r="N189" s="76">
        <f t="shared" si="16"/>
        <v>9756.0762772338021</v>
      </c>
    </row>
    <row r="190" spans="1:14" x14ac:dyDescent="0.25">
      <c r="A190" s="34">
        <v>2024</v>
      </c>
      <c r="B190" s="69">
        <v>870.13363712555235</v>
      </c>
      <c r="C190" s="69">
        <v>798.99555378063599</v>
      </c>
      <c r="D190" s="69">
        <v>790.71920298842019</v>
      </c>
      <c r="E190" s="69">
        <v>717.39500903502699</v>
      </c>
      <c r="F190" s="69">
        <v>736.07941800702451</v>
      </c>
      <c r="G190" s="69">
        <v>834.16934436756048</v>
      </c>
      <c r="H190" s="69">
        <v>1012.7762787344722</v>
      </c>
      <c r="I190" s="69">
        <v>984.72100701185695</v>
      </c>
      <c r="J190" s="69">
        <v>795.22480456884068</v>
      </c>
      <c r="K190" s="69">
        <v>751.85102243630104</v>
      </c>
      <c r="L190" s="69">
        <v>762.72934774217424</v>
      </c>
      <c r="M190" s="69">
        <v>844.27923842685777</v>
      </c>
      <c r="N190" s="76">
        <f t="shared" si="16"/>
        <v>9899.0738642247234</v>
      </c>
    </row>
    <row r="191" spans="1:14" x14ac:dyDescent="0.25">
      <c r="A191" s="34">
        <v>2025</v>
      </c>
      <c r="B191" s="69">
        <v>877.169886785779</v>
      </c>
      <c r="C191" s="69">
        <v>781.50146330569771</v>
      </c>
      <c r="D191" s="69">
        <v>797.81738182674781</v>
      </c>
      <c r="E191" s="69">
        <v>724.64130075086223</v>
      </c>
      <c r="F191" s="69">
        <v>744.01691978860299</v>
      </c>
      <c r="G191" s="69">
        <v>844.97521648595875</v>
      </c>
      <c r="H191" s="69">
        <v>1028.8686589700501</v>
      </c>
      <c r="I191" s="69">
        <v>999.32416986724536</v>
      </c>
      <c r="J191" s="69">
        <v>804.81339344005039</v>
      </c>
      <c r="K191" s="69">
        <v>759.98704734482328</v>
      </c>
      <c r="L191" s="69">
        <v>772.05016715767806</v>
      </c>
      <c r="M191" s="69">
        <v>851.0273187211485</v>
      </c>
      <c r="N191" s="76">
        <f t="shared" si="16"/>
        <v>9986.1929244446437</v>
      </c>
    </row>
    <row r="192" spans="1:14" x14ac:dyDescent="0.25">
      <c r="A192" s="34">
        <v>2026</v>
      </c>
      <c r="B192" s="69">
        <v>884.22423490970061</v>
      </c>
      <c r="C192" s="69">
        <v>787.7400427950023</v>
      </c>
      <c r="D192" s="69">
        <v>804.88772597116736</v>
      </c>
      <c r="E192" s="69">
        <v>731.81855543405914</v>
      </c>
      <c r="F192" s="69">
        <v>751.88145928694189</v>
      </c>
      <c r="G192" s="69">
        <v>855.68830378826442</v>
      </c>
      <c r="H192" s="69">
        <v>1044.8207813839731</v>
      </c>
      <c r="I192" s="69">
        <v>1013.8050976121519</v>
      </c>
      <c r="J192" s="69">
        <v>814.31690773395121</v>
      </c>
      <c r="K192" s="69">
        <v>768.05361583727677</v>
      </c>
      <c r="L192" s="69">
        <v>781.28921935008032</v>
      </c>
      <c r="M192" s="69">
        <v>857.78859104267724</v>
      </c>
      <c r="N192" s="76">
        <f t="shared" si="16"/>
        <v>10096.314535145248</v>
      </c>
    </row>
    <row r="193" spans="1:14" x14ac:dyDescent="0.25">
      <c r="A193" s="34">
        <v>2027</v>
      </c>
      <c r="B193" s="69">
        <v>891.31435779485366</v>
      </c>
      <c r="C193" s="69">
        <v>794.01184925749658</v>
      </c>
      <c r="D193" s="69">
        <v>812.26817217462258</v>
      </c>
      <c r="E193" s="69">
        <v>739.42087849447057</v>
      </c>
      <c r="F193" s="69">
        <v>760.20727511868813</v>
      </c>
      <c r="G193" s="69">
        <v>866.99491236195172</v>
      </c>
      <c r="H193" s="69">
        <v>1061.5998389265526</v>
      </c>
      <c r="I193" s="69">
        <v>1029.0421044214788</v>
      </c>
      <c r="J193" s="69">
        <v>824.33331031997375</v>
      </c>
      <c r="K193" s="69">
        <v>776.55365197082062</v>
      </c>
      <c r="L193" s="69">
        <v>790.99326979805335</v>
      </c>
      <c r="M193" s="69">
        <v>864.58841453802279</v>
      </c>
      <c r="N193" s="76">
        <f t="shared" si="16"/>
        <v>10211.328035176984</v>
      </c>
    </row>
    <row r="194" spans="1:14" x14ac:dyDescent="0.25">
      <c r="A194" s="34">
        <v>2028</v>
      </c>
      <c r="B194" s="69">
        <v>898.40773978976961</v>
      </c>
      <c r="C194" s="69">
        <v>823.80464837674367</v>
      </c>
      <c r="D194" s="69">
        <v>820.28161850674439</v>
      </c>
      <c r="E194" s="69">
        <v>748.00622974659689</v>
      </c>
      <c r="F194" s="69">
        <v>769.59973361023958</v>
      </c>
      <c r="G194" s="69">
        <v>879.680485487895</v>
      </c>
      <c r="H194" s="69">
        <v>1080.3023355841685</v>
      </c>
      <c r="I194" s="69">
        <v>1046.0413450224478</v>
      </c>
      <c r="J194" s="69">
        <v>835.53871399617367</v>
      </c>
      <c r="K194" s="69">
        <v>786.06281950144103</v>
      </c>
      <c r="L194" s="69">
        <v>801.78218296053888</v>
      </c>
      <c r="M194" s="69">
        <v>871.42023802412427</v>
      </c>
      <c r="N194" s="76">
        <f t="shared" si="16"/>
        <v>10360.928090606883</v>
      </c>
    </row>
    <row r="195" spans="1:14" x14ac:dyDescent="0.25">
      <c r="A195" s="67" t="s">
        <v>149</v>
      </c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</row>
    <row r="196" spans="1:14" x14ac:dyDescent="0.25">
      <c r="A196" s="34">
        <v>2019</v>
      </c>
      <c r="B196" s="75">
        <v>703.01633756874787</v>
      </c>
      <c r="C196" s="75">
        <v>626.08136445482569</v>
      </c>
      <c r="D196" s="75">
        <v>635.22908879255453</v>
      </c>
      <c r="E196" s="75">
        <v>572.68454398232097</v>
      </c>
      <c r="F196" s="75">
        <v>585.38091209372078</v>
      </c>
      <c r="G196" s="75">
        <v>656.26995942242718</v>
      </c>
      <c r="H196" s="75">
        <v>785.42145839737043</v>
      </c>
      <c r="I196" s="75">
        <v>767.91642124924545</v>
      </c>
      <c r="J196" s="75">
        <v>629.09694308888652</v>
      </c>
      <c r="K196" s="75">
        <v>598.94238417462452</v>
      </c>
      <c r="L196" s="75">
        <v>603.99872500349966</v>
      </c>
      <c r="M196" s="75">
        <v>682.51589308268649</v>
      </c>
      <c r="N196" s="76">
        <f>SUM(B196:M196)</f>
        <v>7846.5540313109095</v>
      </c>
    </row>
    <row r="197" spans="1:14" x14ac:dyDescent="0.25">
      <c r="A197" s="34">
        <v>2020</v>
      </c>
      <c r="B197" s="75">
        <v>687.05059068724131</v>
      </c>
      <c r="C197" s="75">
        <v>631.25022975429317</v>
      </c>
      <c r="D197" s="75">
        <v>617.89446677670583</v>
      </c>
      <c r="E197" s="75">
        <v>555.69176328961066</v>
      </c>
      <c r="F197" s="75">
        <v>568.07115469206587</v>
      </c>
      <c r="G197" s="75">
        <v>637.58328812243633</v>
      </c>
      <c r="H197" s="75">
        <v>764.44567492323927</v>
      </c>
      <c r="I197" s="75">
        <v>747.07452474553361</v>
      </c>
      <c r="J197" s="75">
        <v>611.29793084265839</v>
      </c>
      <c r="K197" s="75">
        <v>581.8953872358536</v>
      </c>
      <c r="L197" s="75">
        <v>587.58457044232341</v>
      </c>
      <c r="M197" s="75">
        <v>666.71711665188616</v>
      </c>
      <c r="N197" s="76">
        <f t="shared" ref="N197:N205" si="17">SUM(B197:M197)</f>
        <v>7656.5566981638476</v>
      </c>
    </row>
    <row r="198" spans="1:14" x14ac:dyDescent="0.25">
      <c r="A198" s="34">
        <v>2021</v>
      </c>
      <c r="B198" s="75">
        <v>673.15783092850654</v>
      </c>
      <c r="C198" s="75">
        <v>599.32102753343725</v>
      </c>
      <c r="D198" s="75">
        <v>605.67902091172459</v>
      </c>
      <c r="E198" s="75">
        <v>545.41068059940415</v>
      </c>
      <c r="F198" s="75">
        <v>558.14160636411202</v>
      </c>
      <c r="G198" s="75">
        <v>628.22211910009651</v>
      </c>
      <c r="H198" s="75">
        <v>756.06984162006972</v>
      </c>
      <c r="I198" s="75">
        <v>738.28705852023506</v>
      </c>
      <c r="J198" s="75">
        <v>602.4514182583016</v>
      </c>
      <c r="K198" s="75">
        <v>572.79728723051835</v>
      </c>
      <c r="L198" s="75">
        <v>579.30053117275997</v>
      </c>
      <c r="M198" s="75">
        <v>654.19889908257016</v>
      </c>
      <c r="N198" s="76">
        <f t="shared" si="17"/>
        <v>7513.0373213217354</v>
      </c>
    </row>
    <row r="199" spans="1:14" x14ac:dyDescent="0.25">
      <c r="A199" s="34">
        <v>2022</v>
      </c>
      <c r="B199" s="75">
        <v>662.72929121413563</v>
      </c>
      <c r="C199" s="75">
        <v>590.13420399142251</v>
      </c>
      <c r="D199" s="75">
        <v>598.78184070710165</v>
      </c>
      <c r="E199" s="75">
        <v>540.89566537447047</v>
      </c>
      <c r="F199" s="75">
        <v>554.03293702634244</v>
      </c>
      <c r="G199" s="75">
        <v>625.2065071188315</v>
      </c>
      <c r="H199" s="75">
        <v>755.00569917689654</v>
      </c>
      <c r="I199" s="75">
        <v>736.00503650039593</v>
      </c>
      <c r="J199" s="75">
        <v>598.19973199719311</v>
      </c>
      <c r="K199" s="75">
        <v>567.56931934593501</v>
      </c>
      <c r="L199" s="75">
        <v>574.75585764464859</v>
      </c>
      <c r="M199" s="75">
        <v>643.60513228877744</v>
      </c>
      <c r="N199" s="76">
        <f t="shared" si="17"/>
        <v>7446.9212223861523</v>
      </c>
    </row>
    <row r="200" spans="1:14" x14ac:dyDescent="0.25">
      <c r="A200" s="34">
        <v>2023</v>
      </c>
      <c r="B200" s="75">
        <v>653.51161611862699</v>
      </c>
      <c r="C200" s="75">
        <v>581.91480221792642</v>
      </c>
      <c r="D200" s="75">
        <v>591.47005762920628</v>
      </c>
      <c r="E200" s="75">
        <v>535.08993444738667</v>
      </c>
      <c r="F200" s="75">
        <v>548.41502666734664</v>
      </c>
      <c r="G200" s="75">
        <v>620.20980072827319</v>
      </c>
      <c r="H200" s="75">
        <v>751.23379359957516</v>
      </c>
      <c r="I200" s="75">
        <v>731.30664721254459</v>
      </c>
      <c r="J200" s="75">
        <v>592.43777685750615</v>
      </c>
      <c r="K200" s="75">
        <v>561.25825929568305</v>
      </c>
      <c r="L200" s="75">
        <v>569.21931806223256</v>
      </c>
      <c r="M200" s="75">
        <v>634.07437872208277</v>
      </c>
      <c r="N200" s="76">
        <f t="shared" si="17"/>
        <v>7370.1414115583912</v>
      </c>
    </row>
    <row r="201" spans="1:14" x14ac:dyDescent="0.25">
      <c r="A201" s="34">
        <v>2024</v>
      </c>
      <c r="B201" s="75">
        <v>646.37646424167485</v>
      </c>
      <c r="C201" s="75">
        <v>593.00888645105283</v>
      </c>
      <c r="D201" s="75">
        <v>585.5508738869047</v>
      </c>
      <c r="E201" s="75">
        <v>530.39309109493047</v>
      </c>
      <c r="F201" s="75">
        <v>543.96944202686416</v>
      </c>
      <c r="G201" s="75">
        <v>616.69368819397209</v>
      </c>
      <c r="H201" s="75">
        <v>749.52996137385048</v>
      </c>
      <c r="I201" s="75">
        <v>728.80527749466353</v>
      </c>
      <c r="J201" s="75">
        <v>588.63317306322256</v>
      </c>
      <c r="K201" s="75">
        <v>556.9709181496271</v>
      </c>
      <c r="L201" s="75">
        <v>565.87792957387364</v>
      </c>
      <c r="M201" s="75">
        <v>627.12623886876895</v>
      </c>
      <c r="N201" s="76">
        <f t="shared" si="17"/>
        <v>7332.935944419406</v>
      </c>
    </row>
    <row r="202" spans="1:14" x14ac:dyDescent="0.25">
      <c r="A202" s="34">
        <v>2025</v>
      </c>
      <c r="B202" s="75">
        <v>640.13403856755463</v>
      </c>
      <c r="C202" s="75">
        <v>569.72414922858547</v>
      </c>
      <c r="D202" s="75">
        <v>580.03342484540258</v>
      </c>
      <c r="E202" s="75">
        <v>525.81305831641839</v>
      </c>
      <c r="F202" s="75">
        <v>539.59767342524765</v>
      </c>
      <c r="G202" s="75">
        <v>613.11889015495683</v>
      </c>
      <c r="H202" s="75">
        <v>747.52951507549017</v>
      </c>
      <c r="I202" s="75">
        <v>726.11195632185036</v>
      </c>
      <c r="J202" s="75">
        <v>584.86427747991911</v>
      </c>
      <c r="K202" s="75">
        <v>552.81530010408483</v>
      </c>
      <c r="L202" s="75">
        <v>562.60668377339471</v>
      </c>
      <c r="M202" s="75">
        <v>621.03322123066528</v>
      </c>
      <c r="N202" s="76">
        <f t="shared" si="17"/>
        <v>7263.3821885235702</v>
      </c>
    </row>
    <row r="203" spans="1:14" x14ac:dyDescent="0.25">
      <c r="A203" s="34">
        <v>2026</v>
      </c>
      <c r="B203" s="75">
        <v>636.48626620656887</v>
      </c>
      <c r="C203" s="75">
        <v>566.34488412031942</v>
      </c>
      <c r="D203" s="75">
        <v>576.83300149480931</v>
      </c>
      <c r="E203" s="75">
        <v>523.29058311840822</v>
      </c>
      <c r="F203" s="75">
        <v>537.32693156231562</v>
      </c>
      <c r="G203" s="75">
        <v>611.88312747544649</v>
      </c>
      <c r="H203" s="75">
        <v>748.29064633004987</v>
      </c>
      <c r="I203" s="75">
        <v>726.13430843205424</v>
      </c>
      <c r="J203" s="75">
        <v>583.34057506573686</v>
      </c>
      <c r="K203" s="75">
        <v>550.80707111945594</v>
      </c>
      <c r="L203" s="75">
        <v>561.48297032562937</v>
      </c>
      <c r="M203" s="75">
        <v>617.45827263142928</v>
      </c>
      <c r="N203" s="76">
        <f t="shared" si="17"/>
        <v>7239.6786378822226</v>
      </c>
    </row>
    <row r="204" spans="1:14" x14ac:dyDescent="0.25">
      <c r="A204" s="34">
        <v>2027</v>
      </c>
      <c r="B204" s="75">
        <v>634.90321203667736</v>
      </c>
      <c r="C204" s="75">
        <v>564.80872890873616</v>
      </c>
      <c r="D204" s="75">
        <v>575.706961757861</v>
      </c>
      <c r="E204" s="75">
        <v>522.74759549457292</v>
      </c>
      <c r="F204" s="75">
        <v>537.10048816936251</v>
      </c>
      <c r="G204" s="75">
        <v>612.99288733519006</v>
      </c>
      <c r="H204" s="75">
        <v>751.93808897627036</v>
      </c>
      <c r="I204" s="75">
        <v>728.94098458052042</v>
      </c>
      <c r="J204" s="75">
        <v>584.02120486536205</v>
      </c>
      <c r="K204" s="75">
        <v>550.85526555644401</v>
      </c>
      <c r="L204" s="75">
        <v>562.4476398137665</v>
      </c>
      <c r="M204" s="75">
        <v>615.89178534791847</v>
      </c>
      <c r="N204" s="76">
        <f t="shared" si="17"/>
        <v>7242.354842842683</v>
      </c>
    </row>
    <row r="205" spans="1:14" x14ac:dyDescent="0.25">
      <c r="A205" s="34">
        <v>2028</v>
      </c>
      <c r="B205" s="75">
        <v>635.93458445849228</v>
      </c>
      <c r="C205" s="75">
        <v>582.20500983378952</v>
      </c>
      <c r="D205" s="75">
        <v>577.42229542861946</v>
      </c>
      <c r="E205" s="75">
        <v>525.08034395194181</v>
      </c>
      <c r="F205" s="75">
        <v>539.86735126170527</v>
      </c>
      <c r="G205" s="75">
        <v>617.608683029556</v>
      </c>
      <c r="H205" s="75">
        <v>760.00316631182545</v>
      </c>
      <c r="I205" s="75">
        <v>735.96837906815153</v>
      </c>
      <c r="J205" s="75">
        <v>587.94857766078712</v>
      </c>
      <c r="K205" s="75">
        <v>553.88995764113588</v>
      </c>
      <c r="L205" s="75">
        <v>566.47262213522276</v>
      </c>
      <c r="M205" s="75">
        <v>616.88352638799142</v>
      </c>
      <c r="N205" s="76">
        <f t="shared" si="17"/>
        <v>7299.2844971692175</v>
      </c>
    </row>
    <row r="206" spans="1:14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1:14" x14ac:dyDescent="0.25">
      <c r="A207" s="67" t="s">
        <v>150</v>
      </c>
      <c r="B207" s="38" t="s">
        <v>259</v>
      </c>
      <c r="C207" s="38" t="s">
        <v>260</v>
      </c>
      <c r="D207" s="38" t="s">
        <v>261</v>
      </c>
      <c r="E207" s="38" t="s">
        <v>262</v>
      </c>
      <c r="F207" s="38" t="s">
        <v>263</v>
      </c>
      <c r="G207" s="38" t="s">
        <v>264</v>
      </c>
      <c r="H207" s="38" t="s">
        <v>265</v>
      </c>
      <c r="I207" s="38" t="s">
        <v>266</v>
      </c>
      <c r="J207" s="38" t="s">
        <v>267</v>
      </c>
      <c r="K207" s="38" t="s">
        <v>268</v>
      </c>
      <c r="L207" s="38" t="s">
        <v>269</v>
      </c>
      <c r="M207" s="38" t="s">
        <v>270</v>
      </c>
      <c r="N207" s="34"/>
    </row>
    <row r="208" spans="1:14" x14ac:dyDescent="0.25">
      <c r="A208" s="34">
        <v>2019</v>
      </c>
      <c r="B208" s="75">
        <v>654.0963215493332</v>
      </c>
      <c r="C208" s="75">
        <v>572.34732306218973</v>
      </c>
      <c r="D208" s="75">
        <v>593.48567339963699</v>
      </c>
      <c r="E208" s="75">
        <v>519.77923554168819</v>
      </c>
      <c r="F208" s="75">
        <v>525.95590301635923</v>
      </c>
      <c r="G208" s="75">
        <v>547.47340945223357</v>
      </c>
      <c r="H208" s="75">
        <v>603.97761210442604</v>
      </c>
      <c r="I208" s="75">
        <v>596.14197662962306</v>
      </c>
      <c r="J208" s="75">
        <v>527.24853272023245</v>
      </c>
      <c r="K208" s="75">
        <v>539.15146023065211</v>
      </c>
      <c r="L208" s="75">
        <v>541.02651623524696</v>
      </c>
      <c r="M208" s="75">
        <v>631.49107956074783</v>
      </c>
      <c r="N208" s="76">
        <f>SUM(B208:M208)</f>
        <v>6852.1750435023696</v>
      </c>
    </row>
    <row r="209" spans="1:14" x14ac:dyDescent="0.25">
      <c r="A209" s="34">
        <v>2020</v>
      </c>
      <c r="B209" s="75">
        <v>656.01196310279511</v>
      </c>
      <c r="C209" s="75">
        <v>592.75029128665403</v>
      </c>
      <c r="D209" s="75">
        <v>595.44162480179546</v>
      </c>
      <c r="E209" s="75">
        <v>520.67334995414421</v>
      </c>
      <c r="F209" s="75">
        <v>527.07756960132554</v>
      </c>
      <c r="G209" s="75">
        <v>548.78862476366157</v>
      </c>
      <c r="H209" s="75">
        <v>605.79592572276499</v>
      </c>
      <c r="I209" s="75">
        <v>597.64653456301448</v>
      </c>
      <c r="J209" s="75">
        <v>528.24597640679031</v>
      </c>
      <c r="K209" s="75">
        <v>540.0016223540473</v>
      </c>
      <c r="L209" s="75">
        <v>541.74049520734911</v>
      </c>
      <c r="M209" s="75">
        <v>633.15536582886534</v>
      </c>
      <c r="N209" s="76">
        <f t="shared" ref="N209:N217" si="18">SUM(B209:M209)</f>
        <v>6887.3293435932064</v>
      </c>
    </row>
    <row r="210" spans="1:14" x14ac:dyDescent="0.25">
      <c r="A210" s="34">
        <v>2021</v>
      </c>
      <c r="B210" s="75">
        <v>660.26581626629581</v>
      </c>
      <c r="C210" s="75">
        <v>577.45479092329413</v>
      </c>
      <c r="D210" s="75">
        <v>598.53094533757678</v>
      </c>
      <c r="E210" s="75">
        <v>524.19236891148807</v>
      </c>
      <c r="F210" s="75">
        <v>531.42676878493364</v>
      </c>
      <c r="G210" s="75">
        <v>553.88240186203871</v>
      </c>
      <c r="H210" s="75">
        <v>612.87231445691077</v>
      </c>
      <c r="I210" s="75">
        <v>603.49529612520928</v>
      </c>
      <c r="J210" s="75">
        <v>532.18567734706414</v>
      </c>
      <c r="K210" s="75">
        <v>543.44085841513356</v>
      </c>
      <c r="L210" s="75">
        <v>544.68160398512669</v>
      </c>
      <c r="M210" s="75">
        <v>636.77094529462499</v>
      </c>
      <c r="N210" s="76">
        <f t="shared" si="18"/>
        <v>6919.1997877096965</v>
      </c>
    </row>
    <row r="211" spans="1:14" x14ac:dyDescent="0.25">
      <c r="A211" s="34">
        <v>2022</v>
      </c>
      <c r="B211" s="75">
        <v>665.07573759767365</v>
      </c>
      <c r="C211" s="75">
        <v>580.91162055784002</v>
      </c>
      <c r="D211" s="75">
        <v>601.75808026409936</v>
      </c>
      <c r="E211" s="75">
        <v>528.49233204187249</v>
      </c>
      <c r="F211" s="75">
        <v>536.74014606243588</v>
      </c>
      <c r="G211" s="75">
        <v>560.10835486742428</v>
      </c>
      <c r="H211" s="75">
        <v>621.51394069043852</v>
      </c>
      <c r="I211" s="75">
        <v>610.64078801144865</v>
      </c>
      <c r="J211" s="75">
        <v>536.99250875693792</v>
      </c>
      <c r="K211" s="75">
        <v>547.64457844190497</v>
      </c>
      <c r="L211" s="75">
        <v>548.27513829459281</v>
      </c>
      <c r="M211" s="75">
        <v>640.85859874600521</v>
      </c>
      <c r="N211" s="76">
        <f t="shared" si="18"/>
        <v>6979.0118243326742</v>
      </c>
    </row>
    <row r="212" spans="1:14" x14ac:dyDescent="0.25">
      <c r="A212" s="34">
        <v>2023</v>
      </c>
      <c r="B212" s="75">
        <v>669.17545200391839</v>
      </c>
      <c r="C212" s="75">
        <v>583.97255738160959</v>
      </c>
      <c r="D212" s="75">
        <v>604.6667963819109</v>
      </c>
      <c r="E212" s="75">
        <v>531.95124549996694</v>
      </c>
      <c r="F212" s="75">
        <v>541.02823142712987</v>
      </c>
      <c r="G212" s="75">
        <v>565.13725396441475</v>
      </c>
      <c r="H212" s="75">
        <v>628.48925783099787</v>
      </c>
      <c r="I212" s="75">
        <v>616.41177068468085</v>
      </c>
      <c r="J212" s="75">
        <v>540.86512982488819</v>
      </c>
      <c r="K212" s="75">
        <v>551.02559507675062</v>
      </c>
      <c r="L212" s="75">
        <v>551.15345752492055</v>
      </c>
      <c r="M212" s="75">
        <v>644.3594115778053</v>
      </c>
      <c r="N212" s="76">
        <f t="shared" si="18"/>
        <v>7028.2361591789931</v>
      </c>
    </row>
    <row r="213" spans="1:14" x14ac:dyDescent="0.25">
      <c r="A213" s="34">
        <v>2024</v>
      </c>
      <c r="B213" s="75">
        <v>673.31272316418858</v>
      </c>
      <c r="C213" s="75">
        <v>605.57478173917104</v>
      </c>
      <c r="D213" s="75">
        <v>607.59530034023794</v>
      </c>
      <c r="E213" s="75">
        <v>535.46263004241632</v>
      </c>
      <c r="F213" s="75">
        <v>545.37810434688424</v>
      </c>
      <c r="G213" s="75">
        <v>570.23571212408774</v>
      </c>
      <c r="H213" s="75">
        <v>635.56401721070245</v>
      </c>
      <c r="I213" s="75">
        <v>622.2621139154196</v>
      </c>
      <c r="J213" s="75">
        <v>544.79525448046911</v>
      </c>
      <c r="K213" s="75">
        <v>554.45934316902901</v>
      </c>
      <c r="L213" s="75">
        <v>554.07992301593708</v>
      </c>
      <c r="M213" s="75">
        <v>647.89401374860029</v>
      </c>
      <c r="N213" s="76">
        <f t="shared" si="18"/>
        <v>7096.6139172971443</v>
      </c>
    </row>
    <row r="214" spans="1:14" x14ac:dyDescent="0.25">
      <c r="A214" s="34">
        <v>2025</v>
      </c>
      <c r="B214" s="75">
        <v>677.04629906684431</v>
      </c>
      <c r="C214" s="75">
        <v>589.87818510558134</v>
      </c>
      <c r="D214" s="75">
        <v>610.29579374322111</v>
      </c>
      <c r="E214" s="75">
        <v>538.55675164461684</v>
      </c>
      <c r="F214" s="75">
        <v>549.21367262312583</v>
      </c>
      <c r="G214" s="75">
        <v>574.73180782744214</v>
      </c>
      <c r="H214" s="75">
        <v>641.79983481833597</v>
      </c>
      <c r="I214" s="75">
        <v>627.41921038269845</v>
      </c>
      <c r="J214" s="75">
        <v>548.2552609475955</v>
      </c>
      <c r="K214" s="75">
        <v>557.47924225329268</v>
      </c>
      <c r="L214" s="75">
        <v>556.65142188096104</v>
      </c>
      <c r="M214" s="75">
        <v>651.08725731304799</v>
      </c>
      <c r="N214" s="76">
        <f t="shared" si="18"/>
        <v>7122.4147376067622</v>
      </c>
    </row>
    <row r="215" spans="1:14" x14ac:dyDescent="0.25">
      <c r="A215" s="34">
        <v>2026</v>
      </c>
      <c r="B215" s="75">
        <v>680.70905243058075</v>
      </c>
      <c r="C215" s="75">
        <v>592.65467076012544</v>
      </c>
      <c r="D215" s="75">
        <v>612.95163584289924</v>
      </c>
      <c r="E215" s="75">
        <v>541.56940544891154</v>
      </c>
      <c r="F215" s="75">
        <v>552.95102713211702</v>
      </c>
      <c r="G215" s="75">
        <v>579.11513266443194</v>
      </c>
      <c r="H215" s="75">
        <v>647.87626734695641</v>
      </c>
      <c r="I215" s="75">
        <v>632.44686115276534</v>
      </c>
      <c r="J215" s="75">
        <v>551.62554178800679</v>
      </c>
      <c r="K215" s="75">
        <v>560.42228298895827</v>
      </c>
      <c r="L215" s="75">
        <v>559.15372896815745</v>
      </c>
      <c r="M215" s="75">
        <v>654.21977640619855</v>
      </c>
      <c r="N215" s="76">
        <f t="shared" si="18"/>
        <v>7165.6953829301092</v>
      </c>
    </row>
    <row r="216" spans="1:14" x14ac:dyDescent="0.25">
      <c r="A216" s="34">
        <v>2027</v>
      </c>
      <c r="B216" s="75">
        <v>684.43377666332583</v>
      </c>
      <c r="C216" s="75">
        <v>595.45362703813873</v>
      </c>
      <c r="D216" s="75">
        <v>615.61188612620049</v>
      </c>
      <c r="E216" s="75">
        <v>544.6688491057065</v>
      </c>
      <c r="F216" s="75">
        <v>556.79424358321342</v>
      </c>
      <c r="G216" s="75">
        <v>583.6220766564594</v>
      </c>
      <c r="H216" s="75">
        <v>654.1238761712525</v>
      </c>
      <c r="I216" s="75">
        <v>637.61591878369995</v>
      </c>
      <c r="J216" s="75">
        <v>555.09144721202347</v>
      </c>
      <c r="K216" s="75">
        <v>563.44948363232186</v>
      </c>
      <c r="L216" s="75">
        <v>561.72845973487301</v>
      </c>
      <c r="M216" s="75">
        <v>657.3986812435802</v>
      </c>
      <c r="N216" s="76">
        <f t="shared" si="18"/>
        <v>7209.992325950795</v>
      </c>
    </row>
    <row r="217" spans="1:14" x14ac:dyDescent="0.25">
      <c r="A217" s="34">
        <v>2028</v>
      </c>
      <c r="B217" s="75">
        <v>688.59662340164027</v>
      </c>
      <c r="C217" s="75">
        <v>617.02231799419542</v>
      </c>
      <c r="D217" s="75">
        <v>618.49831483846833</v>
      </c>
      <c r="E217" s="75">
        <v>548.23906870294138</v>
      </c>
      <c r="F217" s="75">
        <v>561.22458279763248</v>
      </c>
      <c r="G217" s="75">
        <v>588.8212822258505</v>
      </c>
      <c r="H217" s="75">
        <v>661.33283645859319</v>
      </c>
      <c r="I217" s="75">
        <v>643.58262025074828</v>
      </c>
      <c r="J217" s="75">
        <v>559.09262729149441</v>
      </c>
      <c r="K217" s="75">
        <v>566.9497416766435</v>
      </c>
      <c r="L217" s="75">
        <v>564.70274436061754</v>
      </c>
      <c r="M217" s="75">
        <v>660.94799815952877</v>
      </c>
      <c r="N217" s="76">
        <f t="shared" si="18"/>
        <v>7279.0107581583543</v>
      </c>
    </row>
    <row r="218" spans="1:14" x14ac:dyDescent="0.25">
      <c r="A218" s="67" t="s">
        <v>151</v>
      </c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</row>
    <row r="219" spans="1:14" x14ac:dyDescent="0.25">
      <c r="A219" s="34">
        <v>2019</v>
      </c>
      <c r="B219" s="69">
        <v>639.99646100471682</v>
      </c>
      <c r="C219" s="69">
        <v>555.24178028434619</v>
      </c>
      <c r="D219" s="69">
        <v>560.549698584059</v>
      </c>
      <c r="E219" s="69">
        <v>478.65944885497174</v>
      </c>
      <c r="F219" s="69">
        <v>477.95742889812129</v>
      </c>
      <c r="G219" s="69">
        <v>498.64771108058795</v>
      </c>
      <c r="H219" s="69">
        <v>551.88694563367812</v>
      </c>
      <c r="I219" s="69">
        <v>547.61524452105823</v>
      </c>
      <c r="J219" s="69">
        <v>484.81569596262221</v>
      </c>
      <c r="K219" s="69">
        <v>511.48813001555374</v>
      </c>
      <c r="L219" s="69">
        <v>523.30082709310773</v>
      </c>
      <c r="M219" s="69">
        <v>620.17053539541234</v>
      </c>
      <c r="N219" s="76">
        <f>SUM(B219:M219)</f>
        <v>6450.3299073282351</v>
      </c>
    </row>
    <row r="220" spans="1:14" x14ac:dyDescent="0.25">
      <c r="A220" s="34">
        <v>2020</v>
      </c>
      <c r="B220" s="69">
        <v>640.51745786394156</v>
      </c>
      <c r="C220" s="69">
        <v>573.32196858510747</v>
      </c>
      <c r="D220" s="69">
        <v>559.38488546547035</v>
      </c>
      <c r="E220" s="69">
        <v>475.76682054658573</v>
      </c>
      <c r="F220" s="69">
        <v>474.78566717176653</v>
      </c>
      <c r="G220" s="69">
        <v>495.73633164593582</v>
      </c>
      <c r="H220" s="69">
        <v>549.35735289850879</v>
      </c>
      <c r="I220" s="69">
        <v>545.22646513720611</v>
      </c>
      <c r="J220" s="69">
        <v>482.52998764311297</v>
      </c>
      <c r="K220" s="69">
        <v>510.27323492546691</v>
      </c>
      <c r="L220" s="69">
        <v>522.74358990152291</v>
      </c>
      <c r="M220" s="69">
        <v>621.0581096913794</v>
      </c>
      <c r="N220" s="76">
        <f t="shared" ref="N220:N228" si="19">SUM(B220:M220)</f>
        <v>6450.7018714760034</v>
      </c>
    </row>
    <row r="221" spans="1:14" x14ac:dyDescent="0.25">
      <c r="A221" s="34">
        <v>2021</v>
      </c>
      <c r="B221" s="69">
        <v>643.8018352785781</v>
      </c>
      <c r="C221" s="69">
        <v>557.5347402851678</v>
      </c>
      <c r="D221" s="69">
        <v>560.25948879296027</v>
      </c>
      <c r="E221" s="69">
        <v>476.56131469029219</v>
      </c>
      <c r="F221" s="69">
        <v>476.00143370666825</v>
      </c>
      <c r="G221" s="69">
        <v>497.69489631479394</v>
      </c>
      <c r="H221" s="69">
        <v>553.14879674486974</v>
      </c>
      <c r="I221" s="69">
        <v>548.07334011922171</v>
      </c>
      <c r="J221" s="69">
        <v>483.88966833209338</v>
      </c>
      <c r="K221" s="69">
        <v>512.05791347888714</v>
      </c>
      <c r="L221" s="69">
        <v>524.64393909097748</v>
      </c>
      <c r="M221" s="69">
        <v>624.02215657530485</v>
      </c>
      <c r="N221" s="76">
        <f t="shared" si="19"/>
        <v>6457.6895234098138</v>
      </c>
    </row>
    <row r="222" spans="1:14" x14ac:dyDescent="0.25">
      <c r="A222" s="34">
        <v>2022</v>
      </c>
      <c r="B222" s="69">
        <v>647.75506751088733</v>
      </c>
      <c r="C222" s="69">
        <v>559.96751478444082</v>
      </c>
      <c r="D222" s="69">
        <v>561.53855199212126</v>
      </c>
      <c r="E222" s="69">
        <v>478.47183791891501</v>
      </c>
      <c r="F222" s="69">
        <v>478.57502743364552</v>
      </c>
      <c r="G222" s="69">
        <v>501.18892449761535</v>
      </c>
      <c r="H222" s="69">
        <v>558.93904081082815</v>
      </c>
      <c r="I222" s="69">
        <v>552.62404673506228</v>
      </c>
      <c r="J222" s="69">
        <v>486.47487851381243</v>
      </c>
      <c r="K222" s="69">
        <v>514.84203791795926</v>
      </c>
      <c r="L222" s="69">
        <v>527.34845005179909</v>
      </c>
      <c r="M222" s="69">
        <v>627.55598026311782</v>
      </c>
      <c r="N222" s="76">
        <f t="shared" si="19"/>
        <v>6495.2813584302057</v>
      </c>
    </row>
    <row r="223" spans="1:14" x14ac:dyDescent="0.25">
      <c r="A223" s="34">
        <v>2023</v>
      </c>
      <c r="B223" s="69">
        <v>651.13393500077063</v>
      </c>
      <c r="C223" s="69">
        <v>562.14655585961839</v>
      </c>
      <c r="D223" s="69">
        <v>562.73760730510196</v>
      </c>
      <c r="E223" s="69">
        <v>479.77562047958111</v>
      </c>
      <c r="F223" s="69">
        <v>480.32352598569128</v>
      </c>
      <c r="G223" s="69">
        <v>503.60795900562306</v>
      </c>
      <c r="H223" s="69">
        <v>563.09965635247761</v>
      </c>
      <c r="I223" s="69">
        <v>555.74337640961278</v>
      </c>
      <c r="J223" s="69">
        <v>488.00600630545</v>
      </c>
      <c r="K223" s="69">
        <v>516.68220736259241</v>
      </c>
      <c r="L223" s="69">
        <v>529.22960620129174</v>
      </c>
      <c r="M223" s="69">
        <v>630.41332659543764</v>
      </c>
      <c r="N223" s="76">
        <f t="shared" si="19"/>
        <v>6522.8993828632483</v>
      </c>
    </row>
    <row r="224" spans="1:14" x14ac:dyDescent="0.25">
      <c r="A224" s="34">
        <v>2024</v>
      </c>
      <c r="B224" s="69">
        <v>654.37290342366498</v>
      </c>
      <c r="C224" s="69">
        <v>581.84724629913126</v>
      </c>
      <c r="D224" s="69">
        <v>563.59076684905585</v>
      </c>
      <c r="E224" s="69">
        <v>480.71403338020252</v>
      </c>
      <c r="F224" s="69">
        <v>481.69087321111806</v>
      </c>
      <c r="G224" s="69">
        <v>505.69582689318332</v>
      </c>
      <c r="H224" s="69">
        <v>566.98933619661057</v>
      </c>
      <c r="I224" s="69">
        <v>558.65264686865498</v>
      </c>
      <c r="J224" s="69">
        <v>489.38442412209133</v>
      </c>
      <c r="K224" s="69">
        <v>518.46443082221504</v>
      </c>
      <c r="L224" s="69">
        <v>531.10658222921688</v>
      </c>
      <c r="M224" s="69">
        <v>633.28360555114818</v>
      </c>
      <c r="N224" s="76">
        <f t="shared" si="19"/>
        <v>6565.7926758462927</v>
      </c>
    </row>
    <row r="225" spans="1:14" x14ac:dyDescent="0.25">
      <c r="A225" s="34">
        <v>2025</v>
      </c>
      <c r="B225" s="69">
        <v>657.21306824028966</v>
      </c>
      <c r="C225" s="69">
        <v>565.89139801158512</v>
      </c>
      <c r="D225" s="69">
        <v>564.22601912171558</v>
      </c>
      <c r="E225" s="69">
        <v>481.24771364682033</v>
      </c>
      <c r="F225" s="69">
        <v>482.55844718751052</v>
      </c>
      <c r="G225" s="69">
        <v>507.19600182802287</v>
      </c>
      <c r="H225" s="69">
        <v>570.05559213172546</v>
      </c>
      <c r="I225" s="69">
        <v>560.88299910976366</v>
      </c>
      <c r="J225" s="69">
        <v>490.30515887191984</v>
      </c>
      <c r="K225" s="69">
        <v>519.84087088012859</v>
      </c>
      <c r="L225" s="69">
        <v>532.63371440770811</v>
      </c>
      <c r="M225" s="69">
        <v>635.81576589479664</v>
      </c>
      <c r="N225" s="76">
        <f t="shared" si="19"/>
        <v>6567.8667493319863</v>
      </c>
    </row>
    <row r="226" spans="1:14" x14ac:dyDescent="0.25">
      <c r="A226" s="34">
        <v>2026</v>
      </c>
      <c r="B226" s="69">
        <v>659.98675850593497</v>
      </c>
      <c r="C226" s="69">
        <v>567.59568612278576</v>
      </c>
      <c r="D226" s="69">
        <v>564.82728106236186</v>
      </c>
      <c r="E226" s="69">
        <v>481.71314701127392</v>
      </c>
      <c r="F226" s="69">
        <v>483.34313797372295</v>
      </c>
      <c r="G226" s="69">
        <v>508.59888221952951</v>
      </c>
      <c r="H226" s="69">
        <v>572.9788354988292</v>
      </c>
      <c r="I226" s="69">
        <v>562.99902406473711</v>
      </c>
      <c r="J226" s="69">
        <v>491.14928789197467</v>
      </c>
      <c r="K226" s="69">
        <v>521.14895695822656</v>
      </c>
      <c r="L226" s="69">
        <v>534.09705731273482</v>
      </c>
      <c r="M226" s="69">
        <v>638.2906196945479</v>
      </c>
      <c r="N226" s="76">
        <f t="shared" si="19"/>
        <v>6586.7286743166587</v>
      </c>
    </row>
    <row r="227" spans="1:14" x14ac:dyDescent="0.25">
      <c r="A227" s="34">
        <v>2027</v>
      </c>
      <c r="B227" s="69">
        <v>662.82700980877689</v>
      </c>
      <c r="C227" s="69">
        <v>569.32798167418844</v>
      </c>
      <c r="D227" s="69">
        <v>565.44356562501025</v>
      </c>
      <c r="E227" s="69">
        <v>482.278533119923</v>
      </c>
      <c r="F227" s="69">
        <v>484.24895354280613</v>
      </c>
      <c r="G227" s="69">
        <v>510.14078975209605</v>
      </c>
      <c r="H227" s="69">
        <v>576.08955575650498</v>
      </c>
      <c r="I227" s="69">
        <v>565.27150812680293</v>
      </c>
      <c r="J227" s="69">
        <v>492.10210379157564</v>
      </c>
      <c r="K227" s="69">
        <v>522.54966844926275</v>
      </c>
      <c r="L227" s="69">
        <v>535.63820202860722</v>
      </c>
      <c r="M227" s="69">
        <v>640.81526204344391</v>
      </c>
      <c r="N227" s="76">
        <f t="shared" si="19"/>
        <v>6606.733133718998</v>
      </c>
    </row>
    <row r="228" spans="1:14" x14ac:dyDescent="0.25">
      <c r="A228" s="34">
        <v>2028</v>
      </c>
      <c r="B228" s="69">
        <v>666.10995445879882</v>
      </c>
      <c r="C228" s="69">
        <v>588.86456844206236</v>
      </c>
      <c r="D228" s="69">
        <v>566.29731459237655</v>
      </c>
      <c r="E228" s="69">
        <v>483.32868995935087</v>
      </c>
      <c r="F228" s="69">
        <v>485.75811794658102</v>
      </c>
      <c r="G228" s="69">
        <v>512.39133926309512</v>
      </c>
      <c r="H228" s="69">
        <v>580.17895776522926</v>
      </c>
      <c r="I228" s="69">
        <v>568.35763968721517</v>
      </c>
      <c r="J228" s="69">
        <v>493.60408168711859</v>
      </c>
      <c r="K228" s="69">
        <v>524.44034480219693</v>
      </c>
      <c r="L228" s="69">
        <v>537.5879053061949</v>
      </c>
      <c r="M228" s="69">
        <v>643.71481069888944</v>
      </c>
      <c r="N228" s="76">
        <f t="shared" si="19"/>
        <v>6650.6337246091098</v>
      </c>
    </row>
    <row r="229" spans="1:14" x14ac:dyDescent="0.25">
      <c r="A229" s="67" t="s">
        <v>152</v>
      </c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</row>
    <row r="230" spans="1:14" x14ac:dyDescent="0.25">
      <c r="A230" s="34">
        <v>2019</v>
      </c>
      <c r="B230" s="75">
        <v>558.18815719555846</v>
      </c>
      <c r="C230" s="75">
        <v>483.65788331558969</v>
      </c>
      <c r="D230" s="75">
        <v>486.32201272755242</v>
      </c>
      <c r="E230" s="75">
        <v>413.65028091749485</v>
      </c>
      <c r="F230" s="75">
        <v>412.17574065644953</v>
      </c>
      <c r="G230" s="75">
        <v>430.17481262150977</v>
      </c>
      <c r="H230" s="75">
        <v>476.34702535415056</v>
      </c>
      <c r="I230" s="75">
        <v>473.05533288298295</v>
      </c>
      <c r="J230" s="75">
        <v>418.87233758148733</v>
      </c>
      <c r="K230" s="75">
        <v>444.05606381278744</v>
      </c>
      <c r="L230" s="75">
        <v>455.63424626882556</v>
      </c>
      <c r="M230" s="75">
        <v>541.18948568225835</v>
      </c>
      <c r="N230" s="76">
        <f>SUM(B230:M230)</f>
        <v>5593.323379016646</v>
      </c>
    </row>
    <row r="231" spans="1:14" x14ac:dyDescent="0.25">
      <c r="A231" s="34">
        <v>2020</v>
      </c>
      <c r="B231" s="75">
        <v>544.85175395826616</v>
      </c>
      <c r="C231" s="75">
        <v>486.88166406988893</v>
      </c>
      <c r="D231" s="75">
        <v>472.55210591983746</v>
      </c>
      <c r="E231" s="75">
        <v>399.83743917875825</v>
      </c>
      <c r="F231" s="75">
        <v>397.9223635357896</v>
      </c>
      <c r="G231" s="75">
        <v>415.70692206759765</v>
      </c>
      <c r="H231" s="75">
        <v>461.01461386773082</v>
      </c>
      <c r="I231" s="75">
        <v>458.07214535112115</v>
      </c>
      <c r="J231" s="75">
        <v>405.49629617005405</v>
      </c>
      <c r="K231" s="75">
        <v>431.52522693432036</v>
      </c>
      <c r="L231" s="75">
        <v>443.74200346231453</v>
      </c>
      <c r="M231" s="75">
        <v>528.72556522498758</v>
      </c>
      <c r="N231" s="76">
        <f t="shared" ref="N231:N239" si="20">SUM(B231:M231)</f>
        <v>5446.3280997406664</v>
      </c>
    </row>
    <row r="232" spans="1:14" x14ac:dyDescent="0.25">
      <c r="A232" s="34">
        <v>2021</v>
      </c>
      <c r="B232" s="75">
        <v>534.77674746195362</v>
      </c>
      <c r="C232" s="75">
        <v>462.18365934241143</v>
      </c>
      <c r="D232" s="75">
        <v>461.42824951208519</v>
      </c>
      <c r="E232" s="75">
        <v>390.00508590268851</v>
      </c>
      <c r="F232" s="75">
        <v>388.2506389396184</v>
      </c>
      <c r="G232" s="75">
        <v>406.23615952213135</v>
      </c>
      <c r="H232" s="75">
        <v>451.94946723559576</v>
      </c>
      <c r="I232" s="75">
        <v>448.42237222717182</v>
      </c>
      <c r="J232" s="75">
        <v>396.01356028879525</v>
      </c>
      <c r="K232" s="75">
        <v>422.3233159089354</v>
      </c>
      <c r="L232" s="75">
        <v>434.70446586126263</v>
      </c>
      <c r="M232" s="75">
        <v>518.87661288745528</v>
      </c>
      <c r="N232" s="76">
        <f t="shared" si="20"/>
        <v>5315.1703350901034</v>
      </c>
    </row>
    <row r="233" spans="1:14" x14ac:dyDescent="0.25">
      <c r="A233" s="34">
        <v>2022</v>
      </c>
      <c r="B233" s="75">
        <v>526.81381004162336</v>
      </c>
      <c r="C233" s="75">
        <v>454.33115204093423</v>
      </c>
      <c r="D233" s="75">
        <v>452.11134723148712</v>
      </c>
      <c r="E233" s="75">
        <v>382.36770483043205</v>
      </c>
      <c r="F233" s="75">
        <v>380.97106366028049</v>
      </c>
      <c r="G233" s="75">
        <v>399.33554911905765</v>
      </c>
      <c r="H233" s="75">
        <v>445.91931497736232</v>
      </c>
      <c r="I233" s="75">
        <v>441.58155850524486</v>
      </c>
      <c r="J233" s="75">
        <v>388.82502363378688</v>
      </c>
      <c r="K233" s="75">
        <v>415.25514845747597</v>
      </c>
      <c r="L233" s="75">
        <v>427.64689590399888</v>
      </c>
      <c r="M233" s="75">
        <v>511.0185087981485</v>
      </c>
      <c r="N233" s="76">
        <f t="shared" si="20"/>
        <v>5226.1770771998308</v>
      </c>
    </row>
    <row r="234" spans="1:14" x14ac:dyDescent="0.25">
      <c r="A234" s="34">
        <v>2023</v>
      </c>
      <c r="B234" s="75">
        <v>519.44210561350792</v>
      </c>
      <c r="C234" s="75">
        <v>447.22241427127437</v>
      </c>
      <c r="D234" s="75">
        <v>443.74089822557784</v>
      </c>
      <c r="E234" s="75">
        <v>375.08912539829805</v>
      </c>
      <c r="F234" s="75">
        <v>373.8507058404943</v>
      </c>
      <c r="G234" s="75">
        <v>392.39055166260522</v>
      </c>
      <c r="H234" s="75">
        <v>439.41475448383807</v>
      </c>
      <c r="I234" s="75">
        <v>434.43528972738915</v>
      </c>
      <c r="J234" s="75">
        <v>381.56528409258283</v>
      </c>
      <c r="K234" s="75">
        <v>408.24193443034886</v>
      </c>
      <c r="L234" s="75">
        <v>420.76417030220739</v>
      </c>
      <c r="M234" s="75">
        <v>503.60522351952795</v>
      </c>
      <c r="N234" s="76">
        <f t="shared" si="20"/>
        <v>5139.7624575676509</v>
      </c>
    </row>
    <row r="235" spans="1:14" x14ac:dyDescent="0.25">
      <c r="A235" s="34">
        <v>2024</v>
      </c>
      <c r="B235" s="75">
        <v>513.54904309863696</v>
      </c>
      <c r="C235" s="75">
        <v>455.1908271552428</v>
      </c>
      <c r="D235" s="75">
        <v>436.51175472649385</v>
      </c>
      <c r="E235" s="75">
        <v>368.72162327394415</v>
      </c>
      <c r="F235" s="75">
        <v>367.62463422792001</v>
      </c>
      <c r="G235" s="75">
        <v>386.43060062636368</v>
      </c>
      <c r="H235" s="75">
        <v>434.06064599351703</v>
      </c>
      <c r="I235" s="75">
        <v>428.50605970218442</v>
      </c>
      <c r="J235" s="75">
        <v>375.44008862497742</v>
      </c>
      <c r="K235" s="75">
        <v>402.49884393800295</v>
      </c>
      <c r="L235" s="75">
        <v>415.22035135418935</v>
      </c>
      <c r="M235" s="75">
        <v>497.77608733764498</v>
      </c>
      <c r="N235" s="76">
        <f t="shared" si="20"/>
        <v>5081.5305600591164</v>
      </c>
    </row>
    <row r="236" spans="1:14" x14ac:dyDescent="0.25">
      <c r="A236" s="34">
        <v>2025</v>
      </c>
      <c r="B236" s="75">
        <v>507.5286394760484</v>
      </c>
      <c r="C236" s="75">
        <v>435.47848636918803</v>
      </c>
      <c r="D236" s="75">
        <v>429.2990910968802</v>
      </c>
      <c r="E236" s="75">
        <v>362.18117441876836</v>
      </c>
      <c r="F236" s="75">
        <v>361.13582812968565</v>
      </c>
      <c r="G236" s="75">
        <v>380.13171912555316</v>
      </c>
      <c r="H236" s="75">
        <v>428.1636095772468</v>
      </c>
      <c r="I236" s="75">
        <v>422.17034942644653</v>
      </c>
      <c r="J236" s="75">
        <v>369.09442976072114</v>
      </c>
      <c r="K236" s="75">
        <v>396.59086266116685</v>
      </c>
      <c r="L236" s="75">
        <v>409.56672442505112</v>
      </c>
      <c r="M236" s="75">
        <v>491.87047837028979</v>
      </c>
      <c r="N236" s="76">
        <f t="shared" si="20"/>
        <v>4993.2113928370454</v>
      </c>
    </row>
    <row r="237" spans="1:14" x14ac:dyDescent="0.25">
      <c r="A237" s="34">
        <v>2026</v>
      </c>
      <c r="B237" s="75">
        <v>503.05921838098971</v>
      </c>
      <c r="C237" s="75">
        <v>430.96779893095146</v>
      </c>
      <c r="D237" s="75">
        <v>423.52022471438295</v>
      </c>
      <c r="E237" s="75">
        <v>356.86222237531297</v>
      </c>
      <c r="F237" s="75">
        <v>355.86834652270988</v>
      </c>
      <c r="G237" s="75">
        <v>375.09233798647983</v>
      </c>
      <c r="H237" s="75">
        <v>423.62041492683659</v>
      </c>
      <c r="I237" s="75">
        <v>417.19762796744095</v>
      </c>
      <c r="J237" s="75">
        <v>363.98006774749877</v>
      </c>
      <c r="K237" s="75">
        <v>391.95177647907917</v>
      </c>
      <c r="L237" s="75">
        <v>405.19232345419437</v>
      </c>
      <c r="M237" s="75">
        <v>487.46979566417218</v>
      </c>
      <c r="N237" s="76">
        <f t="shared" si="20"/>
        <v>4934.7821551500483</v>
      </c>
    </row>
    <row r="238" spans="1:14" x14ac:dyDescent="0.25">
      <c r="A238" s="34">
        <v>2027</v>
      </c>
      <c r="B238" s="75">
        <v>499.89663077254386</v>
      </c>
      <c r="C238" s="75">
        <v>427.57944666647393</v>
      </c>
      <c r="D238" s="75">
        <v>418.89632998925219</v>
      </c>
      <c r="E238" s="75">
        <v>352.61938265155788</v>
      </c>
      <c r="F238" s="75">
        <v>351.7033366469434</v>
      </c>
      <c r="G238" s="75">
        <v>371.20877119053227</v>
      </c>
      <c r="H238" s="75">
        <v>420.37448920791559</v>
      </c>
      <c r="I238" s="75">
        <v>413.48618298779184</v>
      </c>
      <c r="J238" s="75">
        <v>359.961839857006</v>
      </c>
      <c r="K238" s="75">
        <v>388.41976272846125</v>
      </c>
      <c r="L238" s="75">
        <v>401.9179883561859</v>
      </c>
      <c r="M238" s="75">
        <v>484.32062375263968</v>
      </c>
      <c r="N238" s="76">
        <f t="shared" si="20"/>
        <v>4890.3847848073037</v>
      </c>
    </row>
    <row r="239" spans="1:14" x14ac:dyDescent="0.25">
      <c r="A239" s="34">
        <v>2028</v>
      </c>
      <c r="B239" s="75">
        <v>498.56919781715942</v>
      </c>
      <c r="C239" s="75">
        <v>438.73838061550805</v>
      </c>
      <c r="D239" s="75">
        <v>415.81200559141308</v>
      </c>
      <c r="E239" s="75">
        <v>349.93798592532391</v>
      </c>
      <c r="F239" s="75">
        <v>349.20794030657294</v>
      </c>
      <c r="G239" s="75">
        <v>369.12667632663681</v>
      </c>
      <c r="H239" s="75">
        <v>419.27168629926473</v>
      </c>
      <c r="I239" s="75">
        <v>411.76912981976699</v>
      </c>
      <c r="J239" s="75">
        <v>357.57262491573772</v>
      </c>
      <c r="K239" s="75">
        <v>386.49719278809926</v>
      </c>
      <c r="L239" s="75">
        <v>400.19146470151276</v>
      </c>
      <c r="M239" s="75">
        <v>482.90117329620483</v>
      </c>
      <c r="N239" s="76">
        <f t="shared" si="20"/>
        <v>4879.5954584031997</v>
      </c>
    </row>
  </sheetData>
  <pageMargins left="0.7" right="0.7" top="0.75" bottom="0.75" header="0.3" footer="0.3"/>
  <pageSetup orientation="portrait" verticalDpi="0" r:id="rId1"/>
  <ignoredErrors>
    <ignoredError sqref="N4 N5:N13 N15:N24 N26:N47 N49:N69 N72:N103 N106:N137 N140:N2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Introduction</vt:lpstr>
      <vt:lpstr>1 History</vt:lpstr>
      <vt:lpstr>2A Summer (MW)</vt:lpstr>
      <vt:lpstr>2B Winter (MW)</vt:lpstr>
      <vt:lpstr>2C Energy (GWh)</vt:lpstr>
      <vt:lpstr>3 CI</vt:lpstr>
      <vt:lpstr>4 Mnth Peak</vt:lpstr>
      <vt:lpstr>5 WN</vt:lpstr>
      <vt:lpstr>6 Mnth NEL</vt:lpstr>
      <vt:lpstr>7 Distbn</vt:lpstr>
      <vt:lpstr>8 Economic</vt:lpstr>
      <vt:lpstr>9 Adjust</vt:lpstr>
      <vt:lpstr>10g Gross Diff</vt:lpstr>
      <vt:lpstr>10n Net Diff</vt:lpstr>
      <vt:lpstr>11 OP CO</vt:lpstr>
      <vt:lpstr>12 FC</vt:lpstr>
      <vt:lpstr>13 W-House</vt:lpstr>
      <vt:lpstr>14 Summary</vt:lpstr>
      <vt:lpstr>15 PV 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2019-04-23T18:53:04Z</dcterms:created>
  <dcterms:modified xsi:type="dcterms:W3CDTF">2019-06-19T19:01:51Z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