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465" yWindow="0" windowWidth="20085" windowHeight="5985" tabRatio="599" activeTab="0"/>
  </bookViews>
  <sheets>
    <sheet name="OATT Schedule 1, 8 and 9" sheetId="1" r:id="rId1"/>
    <sheet name="OATT Schedule 2 &amp; 16" sheetId="2" r:id="rId2"/>
  </sheets>
  <definedNames>
    <definedName name="_xlnm._FilterDatabase" localSheetId="0" hidden="1">'OATT Schedule 1, 8 and 9'!$B$5:$I$5</definedName>
    <definedName name="_xlnm._FilterDatabase" localSheetId="1" hidden="1">'OATT Schedule 2 &amp; 16'!$A$4:$D$6</definedName>
    <definedName name="_xlnm.Print_Area" localSheetId="0">'OATT Schedule 1, 8 and 9'!$B$1:$I$28</definedName>
    <definedName name="_xlnm.Print_Area" localSheetId="1">'OATT Schedule 2 &amp; 16'!$A$1:$D$17</definedName>
  </definedNames>
  <calcPr fullCalcOnLoad="1"/>
</workbook>
</file>

<file path=xl/sharedStrings.xml><?xml version="1.0" encoding="utf-8"?>
<sst xmlns="http://schemas.openxmlformats.org/spreadsheetml/2006/main" count="126" uniqueCount="45">
  <si>
    <t>Scheduling, System Control and Dispatch Service</t>
  </si>
  <si>
    <t>Reactive Supply and Voltage Control Service (VAR CC)</t>
  </si>
  <si>
    <t>Year</t>
  </si>
  <si>
    <t>Effective Date</t>
  </si>
  <si>
    <t>OATT Schedule 2</t>
  </si>
  <si>
    <t>Jan 1</t>
  </si>
  <si>
    <t>Jun 1</t>
  </si>
  <si>
    <t>Section II. ISO New England Open Access Transmission Tariff (OATT)</t>
  </si>
  <si>
    <t>Oct 1</t>
  </si>
  <si>
    <t>Nov 1</t>
  </si>
  <si>
    <t>Blackstart Service</t>
  </si>
  <si>
    <t/>
  </si>
  <si>
    <t>Section II. Open Access Transmission Tariff (OATT)</t>
  </si>
  <si>
    <t>Notes:</t>
  </si>
  <si>
    <t>Effective 
Date</t>
  </si>
  <si>
    <t>OATT Schedule 16</t>
  </si>
  <si>
    <t>Pool 
Transmission 
Facilities (PTF) 
Rate</t>
  </si>
  <si>
    <t>Schedule 9</t>
  </si>
  <si>
    <t>Schedule 8</t>
  </si>
  <si>
    <t xml:space="preserve"> Schedule 1</t>
  </si>
  <si>
    <t>2013</t>
  </si>
  <si>
    <t>$/kW-year</t>
  </si>
  <si>
    <t>$/kVAR-year</t>
  </si>
  <si>
    <t>2014</t>
  </si>
  <si>
    <r>
      <rPr>
        <sz val="11"/>
        <rFont val="Calibri"/>
        <family val="2"/>
      </rPr>
      <t xml:space="preserve">Appendix A - Blackstart Service Rates are available </t>
    </r>
    <r>
      <rPr>
        <u val="single"/>
        <sz val="11"/>
        <color indexed="12"/>
        <rFont val="Calibri"/>
        <family val="2"/>
      </rPr>
      <t>here.</t>
    </r>
  </si>
  <si>
    <t>1.12860</t>
  </si>
  <si>
    <r>
      <t xml:space="preserve">$/kW-year </t>
    </r>
    <r>
      <rPr>
        <vertAlign val="superscript"/>
        <sz val="9"/>
        <color indexed="8"/>
        <rFont val="Arial"/>
        <family val="2"/>
      </rPr>
      <t>2,3</t>
    </r>
  </si>
  <si>
    <r>
      <t xml:space="preserve">$/kW-year </t>
    </r>
    <r>
      <rPr>
        <vertAlign val="superscript"/>
        <sz val="9"/>
        <color indexed="8"/>
        <rFont val="Arial"/>
        <family val="2"/>
      </rPr>
      <t>5</t>
    </r>
  </si>
  <si>
    <r>
      <rPr>
        <vertAlign val="superscript"/>
        <sz val="9"/>
        <color indexed="8"/>
        <rFont val="Arial"/>
        <family val="2"/>
      </rPr>
      <t>2</t>
    </r>
    <r>
      <rPr>
        <sz val="9"/>
        <color indexed="8"/>
        <rFont val="Arial"/>
        <family val="2"/>
      </rPr>
      <t xml:space="preserve">Schedule 1 RNS Rates appear on the MIS Reports as $/kW-month; 7 decimal places.  To convert to the MIS Report value, divide Schedule 1 annual rate, $/kW-year, by 12. </t>
    </r>
  </si>
  <si>
    <r>
      <rPr>
        <vertAlign val="superscript"/>
        <sz val="9"/>
        <color indexed="8"/>
        <rFont val="Arial"/>
        <family val="2"/>
      </rPr>
      <t>3</t>
    </r>
    <r>
      <rPr>
        <sz val="9"/>
        <color indexed="8"/>
        <rFont val="Arial"/>
        <family val="2"/>
      </rPr>
      <t xml:space="preserve">Schedule 1 TOUT Rates appear on the MIS Reports as $/MWh; 7 decimal places.  To convert to the MIS Report value; divide Schedule 1 annual rate, $/kW-year, by 8760 times 1000. </t>
    </r>
  </si>
  <si>
    <r>
      <rPr>
        <vertAlign val="superscript"/>
        <sz val="9"/>
        <color indexed="8"/>
        <rFont val="Arial"/>
        <family val="2"/>
      </rPr>
      <t>5</t>
    </r>
    <r>
      <rPr>
        <sz val="9"/>
        <color indexed="8"/>
        <rFont val="Arial"/>
        <family val="2"/>
      </rPr>
      <t xml:space="preserve">Schedule 9 RNS Rates appear on the MIS Reports as $/kW-month; 7 decimal places.  To convert to the MIS Report value; divide Schedule 9 RNS  $/kW-year rate by 12. </t>
    </r>
  </si>
  <si>
    <r>
      <rPr>
        <vertAlign val="superscript"/>
        <sz val="9"/>
        <color indexed="8"/>
        <rFont val="Arial"/>
        <family val="2"/>
      </rPr>
      <t>4</t>
    </r>
    <r>
      <rPr>
        <sz val="9"/>
        <color indexed="8"/>
        <rFont val="Arial"/>
        <family val="2"/>
      </rPr>
      <t xml:space="preserve">Schedule 8 TOUT Rates appear on the MIS Reports as $/MWh; 7 decimal places.  To convert to the MIS Report value; either multiple Schedule 8 $/kWh rate by 1000, or divide the Pool PTF Rate by 8760 times 1000.  </t>
    </r>
  </si>
  <si>
    <r>
      <t>Through or Out Service
 (TOUT)</t>
    </r>
    <r>
      <rPr>
        <b/>
        <vertAlign val="superscript"/>
        <sz val="9"/>
        <color indexed="8"/>
        <rFont val="Arial"/>
        <family val="2"/>
      </rPr>
      <t>1</t>
    </r>
  </si>
  <si>
    <r>
      <t xml:space="preserve">$/kWh </t>
    </r>
    <r>
      <rPr>
        <vertAlign val="superscript"/>
        <sz val="9"/>
        <color indexed="8"/>
        <rFont val="Arial"/>
        <family val="2"/>
      </rPr>
      <t>4</t>
    </r>
  </si>
  <si>
    <r>
      <rPr>
        <vertAlign val="superscript"/>
        <sz val="9"/>
        <color indexed="8"/>
        <rFont val="Arial"/>
        <family val="2"/>
      </rPr>
      <t>1</t>
    </r>
    <r>
      <rPr>
        <sz val="9"/>
        <color indexed="8"/>
        <rFont val="Arial"/>
        <family val="2"/>
      </rPr>
      <t>Exceptions to Payment for TOUT Service are stated in</t>
    </r>
    <r>
      <rPr>
        <u val="single"/>
        <sz val="9"/>
        <color indexed="12"/>
        <rFont val="Arial"/>
        <family val="2"/>
      </rPr>
      <t xml:space="preserve"> ISO-NE INC. Transmission, Markets &amp; Services Tariff, Section II.25.3.  </t>
    </r>
    <r>
      <rPr>
        <sz val="9"/>
        <color indexed="8"/>
        <rFont val="Arial"/>
        <family val="2"/>
      </rPr>
      <t>The TOUT Rate shall be reduced to zero for any Through or Out Service transaction that goes through or out of the New England Control Area and has the New England/New York Control Area boundary as its Point of Delivery.</t>
    </r>
  </si>
  <si>
    <t>2015</t>
  </si>
  <si>
    <t>2017</t>
  </si>
  <si>
    <r>
      <rPr>
        <vertAlign val="superscript"/>
        <sz val="9"/>
        <color indexed="8"/>
        <rFont val="Arial"/>
        <family val="2"/>
      </rPr>
      <t>6</t>
    </r>
    <r>
      <rPr>
        <sz val="9"/>
        <color indexed="8"/>
        <rFont val="Arial"/>
        <family val="2"/>
      </rPr>
      <t xml:space="preserve">On January 31, 2017, FERC issued an Order in Docket No. ER16-1023 accepting the Settlement Agreement which addresses Eversource Service's recovery of certain costs incurred in connection with the 2012 merger of NSTAR and Northeast Utilities. </t>
    </r>
  </si>
  <si>
    <r>
      <t>2016</t>
    </r>
    <r>
      <rPr>
        <vertAlign val="superscript"/>
        <sz val="9"/>
        <color indexed="8"/>
        <rFont val="Arial"/>
        <family val="2"/>
      </rPr>
      <t>6</t>
    </r>
  </si>
  <si>
    <t>N/A</t>
  </si>
  <si>
    <r>
      <rPr>
        <vertAlign val="superscript"/>
        <sz val="9"/>
        <color indexed="8"/>
        <rFont val="Arial"/>
        <family val="2"/>
      </rPr>
      <t>7</t>
    </r>
    <r>
      <rPr>
        <sz val="9"/>
        <color indexed="8"/>
        <rFont val="Arial"/>
        <family val="2"/>
      </rPr>
      <t xml:space="preserve"> As a result of New England Transmission Owners Settlement Agreement (ER-20-2054-001) approved by FERC, there is no longer a separate revenue requirement for Pre-97 / Post-96 assets. There will be a single revenue requirement and a single rate for Schedule 9 RNS.</t>
    </r>
  </si>
  <si>
    <r>
      <t>Regional Network Service
(RNS)</t>
    </r>
    <r>
      <rPr>
        <b/>
        <vertAlign val="superscript"/>
        <sz val="9"/>
        <color indexed="8"/>
        <rFont val="Arial"/>
        <family val="2"/>
      </rPr>
      <t>7</t>
    </r>
  </si>
  <si>
    <r>
      <t>Pre 1997 
Regional Network Service (RNS)</t>
    </r>
    <r>
      <rPr>
        <b/>
        <vertAlign val="superscript"/>
        <sz val="9"/>
        <color indexed="8"/>
        <rFont val="Arial"/>
        <family val="2"/>
      </rPr>
      <t>7</t>
    </r>
  </si>
  <si>
    <r>
      <t>Post 1996
Regional Network Service (RNS)</t>
    </r>
    <r>
      <rPr>
        <b/>
        <vertAlign val="superscript"/>
        <sz val="9"/>
        <color indexed="8"/>
        <rFont val="Arial"/>
        <family val="2"/>
      </rPr>
      <t>7</t>
    </r>
  </si>
  <si>
    <r>
      <rPr>
        <vertAlign val="superscript"/>
        <sz val="9"/>
        <color indexed="8"/>
        <rFont val="Calibri"/>
        <family val="2"/>
      </rPr>
      <t xml:space="preserve">1-7 </t>
    </r>
    <r>
      <rPr>
        <sz val="9"/>
        <color indexed="8"/>
        <rFont val="Calibri"/>
        <family val="2"/>
      </rPr>
      <t>See 'Notes' at end of table</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</si>
</sst>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0000"/>
    <numFmt numFmtId="166" formatCode="0.000"/>
    <numFmt numFmtId="167" formatCode="0.0000"/>
    <numFmt numFmtId="168" formatCode="0.000000"/>
    <numFmt numFmtId="169" formatCode="&quot;Yes&quot;;&quot;Yes&quot;;&quot;No&quot;"/>
    <numFmt numFmtId="170" formatCode="&quot;True&quot;;&quot;True&quot;;&quot;False&quot;"/>
    <numFmt numFmtId="171" formatCode="&quot;On&quot;;&quot;On&quot;;&quot;Off&quot;"/>
    <numFmt numFmtId="172" formatCode="[$€-2]\ #,##0.00_);[Red]\([$€-2]\ #,##0.00\)"/>
  </numFmts>
  <fonts count="60">
    <font>
      <sz val="11"/>
      <color theme="1"/>
      <name val="Calibri"/>
      <family val="2"/>
    </font>
    <font>
      <sz val="11"/>
      <color indexed="8"/>
      <name val="Calibri"/>
      <family val="2"/>
    </font>
    <font>
      <sz val="10"/>
      <name val="Arial"/>
      <family val="2"/>
    </font>
    <font>
      <sz val="9"/>
      <color indexed="8"/>
      <name val="Arial"/>
      <family val="2"/>
    </font>
    <font>
      <vertAlign val="superscript"/>
      <sz val="9"/>
      <color indexed="8"/>
      <name val="Arial"/>
      <family val="2"/>
    </font>
    <font>
      <sz val="9"/>
      <color indexed="8"/>
      <name val="Calibri"/>
      <family val="2"/>
    </font>
    <font>
      <vertAlign val="superscript"/>
      <sz val="9"/>
      <color indexed="8"/>
      <name val="Calibri"/>
      <family val="2"/>
    </font>
    <font>
      <u val="single"/>
      <sz val="11"/>
      <color indexed="12"/>
      <name val="Calibri"/>
      <family val="2"/>
    </font>
    <font>
      <sz val="11"/>
      <name val="Calibri"/>
      <family val="2"/>
    </font>
    <font>
      <b/>
      <vertAlign val="superscript"/>
      <sz val="9"/>
      <color indexed="8"/>
      <name val="Arial"/>
      <family val="2"/>
    </font>
    <font>
      <u val="single"/>
      <sz val="9"/>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8"/>
      <name val="Arial"/>
      <family val="2"/>
    </font>
    <font>
      <sz val="8"/>
      <color indexed="8"/>
      <name val="Arial"/>
      <family val="2"/>
    </font>
    <font>
      <sz val="9"/>
      <color indexed="9"/>
      <name val="Arial"/>
      <family val="2"/>
    </font>
    <font>
      <b/>
      <sz val="14"/>
      <color indexed="8"/>
      <name val="Arial"/>
      <family val="2"/>
    </font>
    <font>
      <b/>
      <strike/>
      <sz val="9"/>
      <color indexed="8"/>
      <name val="Arial"/>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
      <b/>
      <sz val="9"/>
      <color theme="1"/>
      <name val="Arial"/>
      <family val="2"/>
    </font>
    <font>
      <sz val="8"/>
      <color theme="1"/>
      <name val="Arial"/>
      <family val="2"/>
    </font>
    <font>
      <sz val="9"/>
      <color theme="0"/>
      <name val="Arial"/>
      <family val="2"/>
    </font>
    <font>
      <b/>
      <sz val="14"/>
      <color theme="1"/>
      <name val="Arial"/>
      <family val="2"/>
    </font>
    <font>
      <u val="single"/>
      <sz val="9"/>
      <color theme="10"/>
      <name val="Arial"/>
      <family val="2"/>
    </font>
    <font>
      <b/>
      <strike/>
      <sz val="9"/>
      <color theme="1"/>
      <name val="Arial"/>
      <family val="2"/>
    </font>
    <font>
      <sz val="9"/>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149959996342659"/>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medium"/>
      <right style="thin"/>
      <top style="thin"/>
      <bottom style="thin"/>
    </border>
    <border>
      <left style="medium"/>
      <right style="thin"/>
      <top style="thin"/>
      <bottom style="medium"/>
    </border>
    <border>
      <left style="medium"/>
      <right style="medium"/>
      <top style="thin"/>
      <bottom style="thin"/>
    </border>
    <border>
      <left style="medium"/>
      <right/>
      <top style="thin"/>
      <bottom style="thin"/>
    </border>
    <border>
      <left style="medium"/>
      <right style="thin"/>
      <top style="thin"/>
      <bottom/>
    </border>
    <border>
      <left style="thin"/>
      <right style="medium"/>
      <top style="thin"/>
      <bottom/>
    </border>
    <border>
      <left style="medium"/>
      <right style="medium"/>
      <top style="medium"/>
      <bottom/>
    </border>
    <border>
      <left style="medium"/>
      <right style="medium"/>
      <top/>
      <bottom style="thin"/>
    </border>
    <border>
      <left style="medium"/>
      <right style="medium"/>
      <top style="thin"/>
      <bottom/>
    </border>
    <border>
      <left style="thin"/>
      <right style="medium"/>
      <top style="thin"/>
      <bottom style="medium"/>
    </border>
    <border>
      <left style="thin"/>
      <right/>
      <top style="thin"/>
      <bottom/>
    </border>
    <border>
      <left style="medium"/>
      <right style="medium"/>
      <top/>
      <bottom/>
    </border>
    <border>
      <left style="medium"/>
      <right/>
      <top/>
      <bottom style="thin"/>
    </border>
    <border>
      <left style="medium"/>
      <right/>
      <top style="thin"/>
      <bottom/>
    </border>
    <border>
      <left style="medium"/>
      <right/>
      <top/>
      <bottom/>
    </border>
    <border>
      <left/>
      <right style="medium"/>
      <top style="thin"/>
      <bottom/>
    </border>
    <border>
      <left style="thin"/>
      <right style="medium"/>
      <top style="thin"/>
      <bottom style="thin"/>
    </border>
    <border>
      <left style="thin"/>
      <right style="medium"/>
      <top/>
      <bottom style="thin"/>
    </border>
    <border>
      <left style="thin"/>
      <right style="medium"/>
      <top/>
      <bottom/>
    </border>
    <border>
      <left style="medium"/>
      <right style="thin"/>
      <top/>
      <bottom style="thin"/>
    </border>
    <border>
      <left style="medium"/>
      <right/>
      <top style="medium"/>
      <bottom/>
    </border>
    <border>
      <left style="medium"/>
      <right style="medium"/>
      <top style="medium"/>
      <bottom style="thin"/>
    </border>
    <border>
      <left/>
      <right/>
      <top style="thin"/>
      <bottom/>
    </border>
    <border>
      <left/>
      <right/>
      <top/>
      <bottom style="thin"/>
    </border>
    <border>
      <left/>
      <right style="medium"/>
      <top/>
      <bottom style="thin"/>
    </border>
    <border>
      <left/>
      <right style="medium"/>
      <top/>
      <bottom/>
    </border>
    <border>
      <left/>
      <right>
        <color indexed="63"/>
      </right>
      <top style="medium"/>
      <bottom/>
    </border>
    <border>
      <left style="thin"/>
      <right/>
      <top/>
      <bottom style="thin"/>
    </border>
    <border>
      <left style="thin"/>
      <right/>
      <top style="thin"/>
      <bottom style="thin"/>
    </border>
    <border>
      <left style="medium"/>
      <right style="medium"/>
      <top/>
      <bottom style="medium"/>
    </border>
    <border>
      <left>
        <color indexed="63"/>
      </left>
      <right style="medium"/>
      <top style="thin"/>
      <bottom style="thin"/>
    </border>
    <border>
      <left style="thin"/>
      <right>
        <color indexed="63"/>
      </right>
      <top style="thin"/>
      <bottom style="medium"/>
    </border>
    <border>
      <left style="medium"/>
      <right style="medium"/>
      <top style="thin"/>
      <bottom style="medium"/>
    </border>
    <border>
      <left style="medium"/>
      <right/>
      <top style="thin"/>
      <bottom style="medium"/>
    </border>
    <border>
      <left/>
      <right style="medium"/>
      <top style="medium"/>
      <bottom/>
    </border>
    <border>
      <left style="medium"/>
      <right/>
      <top style="medium"/>
      <bottom style="thin"/>
    </border>
    <border>
      <left/>
      <right style="medium"/>
      <top style="medium"/>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05">
    <xf numFmtId="0" fontId="0" fillId="0" borderId="0" xfId="0" applyFont="1" applyAlignment="1">
      <alignment/>
    </xf>
    <xf numFmtId="0" fontId="52" fillId="0" borderId="0" xfId="0" applyFont="1" applyAlignment="1">
      <alignment horizontal="center"/>
    </xf>
    <xf numFmtId="0" fontId="53" fillId="0" borderId="0" xfId="0" applyFont="1" applyBorder="1" applyAlignment="1">
      <alignment horizontal="center" vertical="center"/>
    </xf>
    <xf numFmtId="0" fontId="52" fillId="0" borderId="0" xfId="0" applyFont="1" applyBorder="1" applyAlignment="1">
      <alignment horizontal="center" vertical="center"/>
    </xf>
    <xf numFmtId="0" fontId="52" fillId="0" borderId="0" xfId="0" applyFont="1" applyBorder="1" applyAlignment="1">
      <alignment/>
    </xf>
    <xf numFmtId="0" fontId="52" fillId="0" borderId="0" xfId="0" applyFont="1" applyAlignment="1">
      <alignment/>
    </xf>
    <xf numFmtId="0" fontId="53" fillId="0" borderId="0" xfId="0" applyFont="1" applyAlignment="1">
      <alignment/>
    </xf>
    <xf numFmtId="0" fontId="53" fillId="0" borderId="0" xfId="0" applyFont="1" applyAlignment="1">
      <alignment horizontal="left" vertical="top" wrapText="1"/>
    </xf>
    <xf numFmtId="0" fontId="54" fillId="0" borderId="0" xfId="0" applyFont="1" applyAlignment="1">
      <alignment/>
    </xf>
    <xf numFmtId="0" fontId="53" fillId="0" borderId="0" xfId="0" applyFont="1" applyAlignment="1">
      <alignment vertical="top"/>
    </xf>
    <xf numFmtId="0" fontId="52" fillId="0" borderId="0" xfId="0" applyFont="1" applyAlignment="1">
      <alignment horizontal="left" wrapText="1"/>
    </xf>
    <xf numFmtId="0" fontId="52" fillId="0" borderId="10" xfId="0" applyFont="1" applyBorder="1" applyAlignment="1">
      <alignment/>
    </xf>
    <xf numFmtId="0" fontId="52" fillId="0" borderId="0" xfId="0" applyFont="1" applyAlignment="1">
      <alignment wrapText="1"/>
    </xf>
    <xf numFmtId="0" fontId="52" fillId="0" borderId="0" xfId="0" applyFont="1" applyBorder="1" applyAlignment="1">
      <alignment horizontal="left"/>
    </xf>
    <xf numFmtId="0" fontId="52" fillId="0" borderId="0" xfId="0" applyFont="1" applyBorder="1" applyAlignment="1">
      <alignment horizontal="left" vertical="center"/>
    </xf>
    <xf numFmtId="0" fontId="52" fillId="0" borderId="11" xfId="0" applyFont="1" applyBorder="1" applyAlignment="1">
      <alignment horizontal="center" vertical="center"/>
    </xf>
    <xf numFmtId="0" fontId="52" fillId="0" borderId="12" xfId="0" applyFont="1" applyBorder="1" applyAlignment="1">
      <alignment horizontal="center" vertical="center"/>
    </xf>
    <xf numFmtId="0" fontId="52" fillId="0" borderId="13" xfId="0" applyFont="1" applyBorder="1" applyAlignment="1">
      <alignment horizontal="center" vertical="center"/>
    </xf>
    <xf numFmtId="0" fontId="52" fillId="0" borderId="14" xfId="0" applyFont="1" applyBorder="1" applyAlignment="1">
      <alignment horizontal="center" vertical="center"/>
    </xf>
    <xf numFmtId="0" fontId="52" fillId="33" borderId="15" xfId="0" applyFont="1" applyFill="1" applyBorder="1" applyAlignment="1">
      <alignment horizontal="center" vertical="center" wrapText="1"/>
    </xf>
    <xf numFmtId="16" fontId="52" fillId="0" borderId="16" xfId="0" applyNumberFormat="1" applyFont="1" applyBorder="1" applyAlignment="1" quotePrefix="1">
      <alignment horizontal="center" vertical="center"/>
    </xf>
    <xf numFmtId="0" fontId="53" fillId="33" borderId="17" xfId="0" applyFont="1" applyFill="1" applyBorder="1" applyAlignment="1">
      <alignment horizontal="center" vertical="center"/>
    </xf>
    <xf numFmtId="0" fontId="53" fillId="33" borderId="18" xfId="0" applyFont="1" applyFill="1" applyBorder="1" applyAlignment="1">
      <alignment horizontal="center" vertical="top" wrapText="1"/>
    </xf>
    <xf numFmtId="0" fontId="52" fillId="33" borderId="19" xfId="0" applyFont="1" applyFill="1" applyBorder="1" applyAlignment="1">
      <alignment horizontal="center" vertical="center" wrapText="1"/>
    </xf>
    <xf numFmtId="0" fontId="52" fillId="0" borderId="19" xfId="0" applyFont="1" applyBorder="1" applyAlignment="1">
      <alignment horizontal="center" vertical="center"/>
    </xf>
    <xf numFmtId="0" fontId="52" fillId="0" borderId="18" xfId="0" applyFont="1" applyBorder="1" applyAlignment="1">
      <alignment horizontal="center" vertical="center"/>
    </xf>
    <xf numFmtId="16" fontId="52" fillId="0" borderId="20" xfId="0" applyNumberFormat="1" applyFont="1" applyBorder="1" applyAlignment="1" quotePrefix="1">
      <alignment horizontal="center" vertical="center"/>
    </xf>
    <xf numFmtId="0" fontId="52" fillId="33" borderId="21" xfId="0" applyFont="1" applyFill="1" applyBorder="1" applyAlignment="1">
      <alignment horizontal="center" vertical="center" wrapText="1"/>
    </xf>
    <xf numFmtId="0" fontId="53" fillId="33" borderId="13" xfId="0" applyFont="1" applyFill="1" applyBorder="1" applyAlignment="1">
      <alignment horizontal="center" vertical="center" wrapText="1"/>
    </xf>
    <xf numFmtId="0" fontId="53" fillId="0" borderId="0" xfId="0" applyFont="1" applyBorder="1" applyAlignment="1">
      <alignment horizontal="left"/>
    </xf>
    <xf numFmtId="0" fontId="53" fillId="0" borderId="0" xfId="0" applyFont="1" applyAlignment="1">
      <alignment horizontal="left"/>
    </xf>
    <xf numFmtId="165" fontId="52" fillId="0" borderId="22" xfId="0" applyNumberFormat="1" applyFont="1" applyBorder="1" applyAlignment="1">
      <alignment horizontal="center" vertical="center"/>
    </xf>
    <xf numFmtId="165" fontId="52" fillId="0" borderId="19" xfId="0" applyNumberFormat="1" applyFont="1" applyBorder="1" applyAlignment="1">
      <alignment horizontal="center" vertical="center"/>
    </xf>
    <xf numFmtId="165" fontId="52" fillId="0" borderId="18" xfId="0" applyNumberFormat="1" applyFont="1" applyBorder="1" applyAlignment="1">
      <alignment horizontal="center" vertical="center"/>
    </xf>
    <xf numFmtId="165" fontId="52" fillId="0" borderId="23" xfId="0" applyNumberFormat="1" applyFont="1" applyBorder="1" applyAlignment="1">
      <alignment horizontal="center" vertical="center"/>
    </xf>
    <xf numFmtId="165" fontId="52" fillId="0" borderId="24" xfId="0" applyNumberFormat="1" applyFont="1" applyBorder="1" applyAlignment="1">
      <alignment horizontal="center" vertical="center"/>
    </xf>
    <xf numFmtId="165" fontId="52" fillId="0" borderId="25" xfId="0" applyNumberFormat="1" applyFont="1" applyBorder="1" applyAlignment="1">
      <alignment horizontal="center" vertical="center"/>
    </xf>
    <xf numFmtId="0" fontId="52" fillId="0" borderId="24" xfId="0" applyFont="1" applyBorder="1" applyAlignment="1" quotePrefix="1">
      <alignment horizontal="center" vertical="center"/>
    </xf>
    <xf numFmtId="0" fontId="55" fillId="0" borderId="25" xfId="0" applyFont="1" applyBorder="1" applyAlignment="1" quotePrefix="1">
      <alignment horizontal="center" vertical="center"/>
    </xf>
    <xf numFmtId="0" fontId="55" fillId="0" borderId="23" xfId="0" applyFont="1" applyBorder="1" applyAlignment="1" quotePrefix="1">
      <alignment horizontal="center" vertical="center"/>
    </xf>
    <xf numFmtId="0" fontId="52" fillId="0" borderId="14" xfId="0" applyFont="1" applyBorder="1" applyAlignment="1" quotePrefix="1">
      <alignment horizontal="center" vertical="center"/>
    </xf>
    <xf numFmtId="0" fontId="52" fillId="33" borderId="26" xfId="0" applyFont="1" applyFill="1" applyBorder="1" applyAlignment="1">
      <alignment horizontal="center" vertical="center" wrapText="1"/>
    </xf>
    <xf numFmtId="0" fontId="53" fillId="33" borderId="11" xfId="0" applyFont="1" applyFill="1" applyBorder="1" applyAlignment="1">
      <alignment horizontal="center" vertical="top" wrapText="1"/>
    </xf>
    <xf numFmtId="0" fontId="53" fillId="33" borderId="27" xfId="0" applyFont="1" applyFill="1" applyBorder="1" applyAlignment="1">
      <alignment horizontal="center" vertical="top" wrapText="1"/>
    </xf>
    <xf numFmtId="165" fontId="52" fillId="0" borderId="28" xfId="0" applyNumberFormat="1" applyFont="1" applyBorder="1" applyAlignment="1">
      <alignment horizontal="center" vertical="center"/>
    </xf>
    <xf numFmtId="165" fontId="52" fillId="0" borderId="16" xfId="0" applyNumberFormat="1" applyFont="1" applyBorder="1" applyAlignment="1">
      <alignment horizontal="center" vertical="center"/>
    </xf>
    <xf numFmtId="165" fontId="52" fillId="0" borderId="29" xfId="0" applyNumberFormat="1" applyFont="1" applyBorder="1" applyAlignment="1">
      <alignment horizontal="center" vertical="center"/>
    </xf>
    <xf numFmtId="0" fontId="52" fillId="0" borderId="15" xfId="0" applyFont="1" applyBorder="1" applyAlignment="1" quotePrefix="1">
      <alignment horizontal="center" vertical="center"/>
    </xf>
    <xf numFmtId="0" fontId="55" fillId="0" borderId="30" xfId="0" applyFont="1" applyBorder="1" applyAlignment="1" quotePrefix="1">
      <alignment horizontal="center" vertical="center"/>
    </xf>
    <xf numFmtId="0" fontId="52" fillId="0" borderId="18" xfId="0" applyFont="1" applyBorder="1" applyAlignment="1" quotePrefix="1">
      <alignment horizontal="center" vertical="center"/>
    </xf>
    <xf numFmtId="0" fontId="52" fillId="33" borderId="25" xfId="0" applyFont="1" applyFill="1" applyBorder="1" applyAlignment="1">
      <alignment horizontal="center" vertical="center" wrapText="1"/>
    </xf>
    <xf numFmtId="0" fontId="52" fillId="33" borderId="31" xfId="0" applyFont="1" applyFill="1" applyBorder="1" applyAlignment="1">
      <alignment wrapText="1"/>
    </xf>
    <xf numFmtId="165" fontId="52" fillId="0" borderId="13" xfId="0" applyNumberFormat="1" applyFont="1" applyBorder="1" applyAlignment="1">
      <alignment horizontal="center" vertical="center"/>
    </xf>
    <xf numFmtId="165" fontId="52" fillId="0" borderId="14" xfId="0" applyNumberFormat="1" applyFont="1" applyBorder="1" applyAlignment="1">
      <alignment horizontal="center" vertical="center"/>
    </xf>
    <xf numFmtId="165" fontId="52" fillId="0" borderId="15" xfId="0" applyNumberFormat="1" applyFont="1" applyBorder="1" applyAlignment="1">
      <alignment horizontal="center" vertical="center"/>
    </xf>
    <xf numFmtId="0" fontId="53" fillId="33" borderId="32" xfId="0" applyFont="1" applyFill="1" applyBorder="1" applyAlignment="1">
      <alignment horizontal="center" vertical="center"/>
    </xf>
    <xf numFmtId="0" fontId="53" fillId="0" borderId="0" xfId="0" applyFont="1" applyAlignment="1">
      <alignment vertical="center"/>
    </xf>
    <xf numFmtId="0" fontId="52" fillId="0" borderId="21" xfId="0" applyFont="1" applyBorder="1" applyAlignment="1" quotePrefix="1">
      <alignment horizontal="center" vertical="center"/>
    </xf>
    <xf numFmtId="0" fontId="52" fillId="0" borderId="33" xfId="0" applyFont="1" applyBorder="1" applyAlignment="1" quotePrefix="1">
      <alignment horizontal="center" vertical="center"/>
    </xf>
    <xf numFmtId="0" fontId="52" fillId="0" borderId="34" xfId="0" applyFont="1" applyBorder="1" applyAlignment="1" quotePrefix="1">
      <alignment horizontal="center" vertical="center"/>
    </xf>
    <xf numFmtId="165" fontId="52" fillId="0" borderId="26" xfId="0" applyNumberFormat="1" applyFont="1" applyBorder="1" applyAlignment="1">
      <alignment horizontal="center" vertical="center"/>
    </xf>
    <xf numFmtId="165" fontId="52" fillId="0" borderId="35" xfId="0" applyNumberFormat="1" applyFont="1" applyBorder="1" applyAlignment="1">
      <alignment horizontal="center" vertical="center"/>
    </xf>
    <xf numFmtId="165" fontId="52" fillId="0" borderId="36" xfId="0" applyNumberFormat="1" applyFont="1" applyBorder="1" applyAlignment="1">
      <alignment horizontal="center" vertical="center"/>
    </xf>
    <xf numFmtId="0" fontId="0" fillId="33" borderId="37" xfId="0" applyFill="1" applyBorder="1" applyAlignment="1">
      <alignment/>
    </xf>
    <xf numFmtId="0" fontId="52" fillId="33" borderId="10" xfId="0" applyFont="1" applyFill="1" applyBorder="1" applyAlignment="1">
      <alignment horizontal="center" vertical="center" wrapText="1"/>
    </xf>
    <xf numFmtId="0" fontId="52" fillId="0" borderId="10" xfId="0" applyFont="1" applyBorder="1" applyAlignment="1" quotePrefix="1">
      <alignment horizontal="center" vertical="center"/>
    </xf>
    <xf numFmtId="0" fontId="52" fillId="0" borderId="38" xfId="0" applyFont="1" applyBorder="1" applyAlignment="1" quotePrefix="1">
      <alignment horizontal="center" vertical="center"/>
    </xf>
    <xf numFmtId="0" fontId="52" fillId="0" borderId="39" xfId="0" applyFont="1" applyBorder="1" applyAlignment="1" quotePrefix="1">
      <alignment horizontal="center" vertical="center"/>
    </xf>
    <xf numFmtId="164" fontId="52" fillId="0" borderId="40" xfId="0" applyNumberFormat="1" applyFont="1" applyBorder="1" applyAlignment="1" quotePrefix="1">
      <alignment horizontal="center" vertical="center"/>
    </xf>
    <xf numFmtId="165" fontId="52" fillId="0" borderId="27" xfId="0" applyNumberFormat="1" applyFont="1" applyBorder="1" applyAlignment="1">
      <alignment horizontal="center" vertical="center"/>
    </xf>
    <xf numFmtId="165" fontId="52" fillId="0" borderId="41" xfId="0" applyNumberFormat="1" applyFont="1" applyBorder="1" applyAlignment="1">
      <alignment horizontal="center" vertical="center"/>
    </xf>
    <xf numFmtId="165" fontId="52" fillId="0" borderId="30" xfId="0" applyNumberFormat="1" applyFont="1" applyBorder="1" applyAlignment="1">
      <alignment horizontal="center" vertical="center"/>
    </xf>
    <xf numFmtId="0" fontId="52" fillId="0" borderId="42" xfId="0" applyFont="1" applyBorder="1" applyAlignment="1" quotePrefix="1">
      <alignment horizontal="center" vertical="center"/>
    </xf>
    <xf numFmtId="165" fontId="52" fillId="0" borderId="43" xfId="0" applyNumberFormat="1" applyFont="1" applyBorder="1" applyAlignment="1">
      <alignment horizontal="center" vertical="center"/>
    </xf>
    <xf numFmtId="165" fontId="52" fillId="0" borderId="44" xfId="0" applyNumberFormat="1" applyFont="1" applyBorder="1" applyAlignment="1">
      <alignment horizontal="center" vertical="center"/>
    </xf>
    <xf numFmtId="165" fontId="52" fillId="0" borderId="20" xfId="0" applyNumberFormat="1" applyFont="1" applyBorder="1" applyAlignment="1">
      <alignment horizontal="center" vertical="center"/>
    </xf>
    <xf numFmtId="0" fontId="56" fillId="0" borderId="0" xfId="0" applyFont="1" applyFill="1" applyBorder="1" applyAlignment="1">
      <alignment horizontal="center" vertical="center" wrapText="1"/>
    </xf>
    <xf numFmtId="0" fontId="0" fillId="0" borderId="0" xfId="0" applyFill="1" applyBorder="1" applyAlignment="1">
      <alignment/>
    </xf>
    <xf numFmtId="0" fontId="52" fillId="0" borderId="15" xfId="0" applyFont="1" applyBorder="1" applyAlignment="1">
      <alignment horizontal="center" vertical="center"/>
    </xf>
    <xf numFmtId="164" fontId="52" fillId="0" borderId="18" xfId="0" applyNumberFormat="1" applyFont="1" applyBorder="1" applyAlignment="1" quotePrefix="1">
      <alignment horizontal="center" vertical="center"/>
    </xf>
    <xf numFmtId="9" fontId="52" fillId="0" borderId="0" xfId="62" applyFont="1" applyAlignment="1">
      <alignment/>
    </xf>
    <xf numFmtId="164" fontId="52" fillId="0" borderId="13" xfId="0" applyNumberFormat="1" applyFont="1" applyBorder="1" applyAlignment="1" quotePrefix="1">
      <alignment horizontal="center" vertical="center"/>
    </xf>
    <xf numFmtId="0" fontId="0" fillId="0" borderId="0" xfId="0" applyFill="1" applyBorder="1" applyAlignment="1">
      <alignment/>
    </xf>
    <xf numFmtId="0" fontId="52" fillId="0" borderId="12" xfId="0" applyFont="1" applyBorder="1" applyAlignment="1" quotePrefix="1">
      <alignment horizontal="center" vertical="center"/>
    </xf>
    <xf numFmtId="0" fontId="53" fillId="33" borderId="17" xfId="0" applyFont="1" applyFill="1" applyBorder="1" applyAlignment="1">
      <alignment horizontal="center" vertical="center" wrapText="1"/>
    </xf>
    <xf numFmtId="0" fontId="53" fillId="33" borderId="22" xfId="0" applyFont="1" applyFill="1" applyBorder="1" applyAlignment="1">
      <alignment horizontal="center" vertical="center" wrapText="1"/>
    </xf>
    <xf numFmtId="0" fontId="53" fillId="33" borderId="18" xfId="0" applyFont="1" applyFill="1" applyBorder="1" applyAlignment="1">
      <alignment horizontal="center" vertical="center" wrapText="1"/>
    </xf>
    <xf numFmtId="0" fontId="53" fillId="33" borderId="45" xfId="0" applyFont="1" applyFill="1" applyBorder="1" applyAlignment="1">
      <alignment horizontal="center" vertical="center" wrapText="1"/>
    </xf>
    <xf numFmtId="0" fontId="53" fillId="33" borderId="35" xfId="0" applyFont="1" applyFill="1" applyBorder="1" applyAlignment="1">
      <alignment horizontal="center" vertical="center" wrapText="1"/>
    </xf>
    <xf numFmtId="0" fontId="3" fillId="0" borderId="0" xfId="0" applyFont="1" applyBorder="1" applyAlignment="1">
      <alignment horizontal="left" wrapText="1"/>
    </xf>
    <xf numFmtId="0" fontId="52" fillId="0" borderId="0" xfId="0" applyFont="1" applyBorder="1" applyAlignment="1">
      <alignment horizontal="left" wrapText="1"/>
    </xf>
    <xf numFmtId="0" fontId="57" fillId="0" borderId="0" xfId="56" applyFont="1" applyBorder="1" applyAlignment="1" applyProtection="1">
      <alignment horizontal="left" wrapText="1"/>
      <protection/>
    </xf>
    <xf numFmtId="0" fontId="56" fillId="0" borderId="0" xfId="0" applyFont="1" applyFill="1" applyBorder="1" applyAlignment="1">
      <alignment horizontal="center" vertical="center" wrapText="1"/>
    </xf>
    <xf numFmtId="0" fontId="0" fillId="0" borderId="0" xfId="0" applyFill="1" applyBorder="1" applyAlignment="1">
      <alignment/>
    </xf>
    <xf numFmtId="0" fontId="53" fillId="33" borderId="46" xfId="0" applyFont="1" applyFill="1" applyBorder="1" applyAlignment="1">
      <alignment horizontal="center" vertical="center"/>
    </xf>
    <xf numFmtId="0" fontId="53" fillId="33" borderId="47" xfId="0" applyFont="1" applyFill="1" applyBorder="1" applyAlignment="1">
      <alignment horizontal="center" vertical="center"/>
    </xf>
    <xf numFmtId="0" fontId="5" fillId="33" borderId="23" xfId="0" applyFont="1" applyFill="1" applyBorder="1" applyAlignment="1">
      <alignment horizontal="left" wrapText="1"/>
    </xf>
    <xf numFmtId="0" fontId="0" fillId="33" borderId="34" xfId="0" applyFill="1" applyBorder="1" applyAlignment="1">
      <alignment horizontal="left" wrapText="1"/>
    </xf>
    <xf numFmtId="0" fontId="58" fillId="33" borderId="31" xfId="0" applyFont="1" applyFill="1" applyBorder="1" applyAlignment="1">
      <alignment horizontal="right" vertical="center"/>
    </xf>
    <xf numFmtId="0" fontId="58" fillId="33" borderId="45" xfId="0" applyFont="1" applyFill="1" applyBorder="1" applyAlignment="1">
      <alignment horizontal="right" vertical="center"/>
    </xf>
    <xf numFmtId="0" fontId="59" fillId="33" borderId="23" xfId="0" applyFont="1" applyFill="1" applyBorder="1" applyAlignment="1">
      <alignment horizontal="left" wrapText="1"/>
    </xf>
    <xf numFmtId="0" fontId="0" fillId="33" borderId="35" xfId="0" applyFill="1" applyBorder="1" applyAlignment="1">
      <alignment horizontal="left" wrapText="1"/>
    </xf>
    <xf numFmtId="0" fontId="44" fillId="34" borderId="17" xfId="56" applyFill="1" applyBorder="1" applyAlignment="1" applyProtection="1">
      <alignment horizontal="center" vertical="center" wrapText="1"/>
      <protection/>
    </xf>
    <xf numFmtId="0" fontId="44" fillId="34" borderId="22" xfId="56" applyFill="1" applyBorder="1" applyAlignment="1" applyProtection="1">
      <alignment horizontal="center" vertical="center" wrapText="1"/>
      <protection/>
    </xf>
    <xf numFmtId="0" fontId="44" fillId="34" borderId="40" xfId="56" applyFill="1" applyBorder="1" applyAlignment="1" applyProtection="1">
      <alignment horizontal="center" vertical="center"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10" xfId="47"/>
    <cellStyle name="Currency 2"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so-ne.com/static-assets/documents/regulatory/tariff/sect_2/oatt/sect_ii.pdf#page=47"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iso-ne.com/isoexpress/web/reports/billing/-/tree/schedule-16---blackstart-standard-rate-report"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O81"/>
  <sheetViews>
    <sheetView tabSelected="1" zoomScale="130" zoomScaleNormal="130" zoomScalePageLayoutView="0" workbookViewId="0" topLeftCell="A1">
      <pane ySplit="5" topLeftCell="A14" activePane="bottomLeft" state="frozen"/>
      <selection pane="topLeft" activeCell="A1" sqref="A1"/>
      <selection pane="bottomLeft" activeCell="E20" sqref="E20"/>
    </sheetView>
  </sheetViews>
  <sheetFormatPr defaultColWidth="13.8515625" defaultRowHeight="15"/>
  <cols>
    <col min="1" max="1" width="2.140625" style="5" customWidth="1"/>
    <col min="2" max="2" width="10.8515625" style="11" customWidth="1"/>
    <col min="3" max="3" width="10.8515625" style="13" customWidth="1"/>
    <col min="4" max="9" width="22.8515625" style="5" customWidth="1"/>
    <col min="10" max="10" width="16.57421875" style="5" customWidth="1"/>
    <col min="11" max="16384" width="13.8515625" style="5" customWidth="1"/>
  </cols>
  <sheetData>
    <row r="1" spans="2:9" s="6" customFormat="1" ht="21.75" customHeight="1">
      <c r="B1" s="92" t="s">
        <v>7</v>
      </c>
      <c r="C1" s="93"/>
      <c r="D1" s="93"/>
      <c r="E1" s="93"/>
      <c r="F1" s="93"/>
      <c r="G1" s="93"/>
      <c r="H1" s="93"/>
      <c r="I1" s="93"/>
    </row>
    <row r="2" spans="2:9" s="6" customFormat="1" ht="21.75" customHeight="1" thickBot="1">
      <c r="B2" s="76"/>
      <c r="C2" s="77"/>
      <c r="D2" s="77"/>
      <c r="E2" s="77"/>
      <c r="F2" s="77"/>
      <c r="G2" s="77"/>
      <c r="H2" s="82"/>
      <c r="I2" s="77"/>
    </row>
    <row r="3" spans="2:9" s="9" customFormat="1" ht="16.5" customHeight="1">
      <c r="B3" s="51"/>
      <c r="C3" s="63"/>
      <c r="D3" s="21" t="s">
        <v>19</v>
      </c>
      <c r="E3" s="21" t="s">
        <v>18</v>
      </c>
      <c r="F3" s="94" t="s">
        <v>17</v>
      </c>
      <c r="G3" s="95"/>
      <c r="H3" s="84" t="s">
        <v>17</v>
      </c>
      <c r="I3" s="87" t="s">
        <v>16</v>
      </c>
    </row>
    <row r="4" spans="2:9" s="7" customFormat="1" ht="37.5">
      <c r="B4" s="96" t="s">
        <v>44</v>
      </c>
      <c r="C4" s="97"/>
      <c r="D4" s="22" t="s">
        <v>0</v>
      </c>
      <c r="E4" s="86" t="s">
        <v>32</v>
      </c>
      <c r="F4" s="42" t="s">
        <v>42</v>
      </c>
      <c r="G4" s="43" t="s">
        <v>43</v>
      </c>
      <c r="H4" s="85" t="s">
        <v>41</v>
      </c>
      <c r="I4" s="88"/>
    </row>
    <row r="5" spans="2:9" s="9" customFormat="1" ht="24">
      <c r="B5" s="50" t="s">
        <v>2</v>
      </c>
      <c r="C5" s="64" t="s">
        <v>3</v>
      </c>
      <c r="D5" s="23" t="s">
        <v>26</v>
      </c>
      <c r="E5" s="23" t="s">
        <v>33</v>
      </c>
      <c r="F5" s="19" t="s">
        <v>27</v>
      </c>
      <c r="G5" s="41" t="s">
        <v>27</v>
      </c>
      <c r="H5" s="41" t="s">
        <v>21</v>
      </c>
      <c r="I5" s="41" t="s">
        <v>21</v>
      </c>
    </row>
    <row r="6" spans="2:10" ht="16.5" customHeight="1">
      <c r="B6" s="47" t="s">
        <v>20</v>
      </c>
      <c r="C6" s="58" t="s">
        <v>5</v>
      </c>
      <c r="D6" s="32">
        <v>1.79005</v>
      </c>
      <c r="E6" s="32">
        <f>I6/8760</f>
        <v>0.0086004600456621</v>
      </c>
      <c r="F6" s="54">
        <v>14.55413</v>
      </c>
      <c r="G6" s="60">
        <v>60.7859</v>
      </c>
      <c r="H6" s="60" t="s">
        <v>39</v>
      </c>
      <c r="I6" s="60">
        <v>75.34003</v>
      </c>
      <c r="J6" s="80"/>
    </row>
    <row r="7" spans="2:10" ht="16.5" customHeight="1">
      <c r="B7" s="48" t="s">
        <v>20</v>
      </c>
      <c r="C7" s="59" t="s">
        <v>6</v>
      </c>
      <c r="D7" s="33">
        <v>1.69005</v>
      </c>
      <c r="E7" s="33">
        <f>I7/8760</f>
        <v>0.009727985159817352</v>
      </c>
      <c r="F7" s="71">
        <v>16.24792</v>
      </c>
      <c r="G7" s="61">
        <v>68.96923</v>
      </c>
      <c r="H7" s="61" t="s">
        <v>39</v>
      </c>
      <c r="I7" s="61">
        <v>85.21715</v>
      </c>
      <c r="J7" s="80"/>
    </row>
    <row r="8" spans="2:15" s="4" customFormat="1" ht="16.5" customHeight="1">
      <c r="B8" s="37" t="s">
        <v>23</v>
      </c>
      <c r="C8" s="57" t="s">
        <v>6</v>
      </c>
      <c r="D8" s="32">
        <v>1.64867</v>
      </c>
      <c r="E8" s="32">
        <f aca="true" t="shared" si="0" ref="E8:E19">I8/8760</f>
        <v>0.010305818493150685</v>
      </c>
      <c r="F8" s="35">
        <v>16.81235</v>
      </c>
      <c r="G8" s="45">
        <v>73.46662</v>
      </c>
      <c r="H8" s="60" t="s">
        <v>39</v>
      </c>
      <c r="I8" s="60">
        <v>90.27897</v>
      </c>
      <c r="J8" s="80"/>
      <c r="K8" s="5"/>
      <c r="L8" s="5"/>
      <c r="M8" s="5"/>
      <c r="N8" s="5"/>
      <c r="O8" s="5"/>
    </row>
    <row r="9" spans="2:10" ht="16.5" customHeight="1">
      <c r="B9" s="38" t="s">
        <v>23</v>
      </c>
      <c r="C9" s="65" t="s">
        <v>8</v>
      </c>
      <c r="D9" s="31">
        <v>1.64727</v>
      </c>
      <c r="E9" s="31">
        <f t="shared" si="0"/>
        <v>0.010133050228310502</v>
      </c>
      <c r="F9" s="36">
        <v>16.67326</v>
      </c>
      <c r="G9" s="46">
        <v>72.09226</v>
      </c>
      <c r="H9" s="62" t="s">
        <v>39</v>
      </c>
      <c r="I9" s="62">
        <v>88.76552</v>
      </c>
      <c r="J9" s="80"/>
    </row>
    <row r="10" spans="2:10" ht="16.5" customHeight="1">
      <c r="B10" s="39" t="s">
        <v>23</v>
      </c>
      <c r="C10" s="66" t="s">
        <v>9</v>
      </c>
      <c r="D10" s="33">
        <v>1.64595</v>
      </c>
      <c r="E10" s="33">
        <f t="shared" si="0"/>
        <v>0.009971079908675799</v>
      </c>
      <c r="F10" s="34">
        <v>16.54287</v>
      </c>
      <c r="G10" s="44">
        <v>70.80379</v>
      </c>
      <c r="H10" s="61" t="s">
        <v>39</v>
      </c>
      <c r="I10" s="61">
        <v>87.34666</v>
      </c>
      <c r="J10" s="80"/>
    </row>
    <row r="11" spans="2:10" ht="16.5" customHeight="1">
      <c r="B11" s="40" t="s">
        <v>35</v>
      </c>
      <c r="C11" s="67" t="s">
        <v>6</v>
      </c>
      <c r="D11" s="52">
        <v>1.60933</v>
      </c>
      <c r="E11" s="52">
        <f t="shared" si="0"/>
        <v>0.01126729109589041</v>
      </c>
      <c r="F11" s="53">
        <v>17.58522</v>
      </c>
      <c r="G11" s="69">
        <v>81.11625</v>
      </c>
      <c r="H11" s="70" t="s">
        <v>39</v>
      </c>
      <c r="I11" s="70">
        <v>98.70147</v>
      </c>
      <c r="J11" s="80"/>
    </row>
    <row r="12" spans="2:10" ht="16.5" customHeight="1">
      <c r="B12" s="40" t="s">
        <v>38</v>
      </c>
      <c r="C12" s="67" t="s">
        <v>6</v>
      </c>
      <c r="D12" s="52">
        <v>1.79594</v>
      </c>
      <c r="E12" s="52">
        <f t="shared" si="0"/>
        <v>0.011883608447488585</v>
      </c>
      <c r="F12" s="53">
        <v>17.17873</v>
      </c>
      <c r="G12" s="69">
        <v>86.92168</v>
      </c>
      <c r="H12" s="70" t="s">
        <v>39</v>
      </c>
      <c r="I12" s="70">
        <v>104.10041</v>
      </c>
      <c r="J12" s="80"/>
    </row>
    <row r="13" spans="2:10" ht="16.5" customHeight="1">
      <c r="B13" s="40" t="s">
        <v>36</v>
      </c>
      <c r="C13" s="67" t="s">
        <v>6</v>
      </c>
      <c r="D13" s="52">
        <v>1.80704</v>
      </c>
      <c r="E13" s="52">
        <f t="shared" si="0"/>
        <v>0.012780585616438358</v>
      </c>
      <c r="F13" s="53">
        <v>17.29784</v>
      </c>
      <c r="G13" s="69">
        <v>94.66009</v>
      </c>
      <c r="H13" s="70" t="s">
        <v>39</v>
      </c>
      <c r="I13" s="70">
        <v>111.95793</v>
      </c>
      <c r="J13" s="80"/>
    </row>
    <row r="14" spans="2:10" ht="16.5" customHeight="1">
      <c r="B14" s="40">
        <v>2018</v>
      </c>
      <c r="C14" s="67" t="s">
        <v>6</v>
      </c>
      <c r="D14" s="52">
        <v>1.58796</v>
      </c>
      <c r="E14" s="52">
        <f t="shared" si="0"/>
        <v>0.01260598515981735</v>
      </c>
      <c r="F14" s="53">
        <v>16.57228</v>
      </c>
      <c r="G14" s="69">
        <v>93.85615</v>
      </c>
      <c r="H14" s="70" t="s">
        <v>39</v>
      </c>
      <c r="I14" s="70">
        <v>110.42842999999999</v>
      </c>
      <c r="J14" s="80"/>
    </row>
    <row r="15" spans="2:10" ht="16.5" customHeight="1">
      <c r="B15" s="40">
        <v>2019</v>
      </c>
      <c r="C15" s="67" t="s">
        <v>6</v>
      </c>
      <c r="D15" s="52">
        <v>1.59341</v>
      </c>
      <c r="E15" s="52">
        <f t="shared" si="0"/>
        <v>0.012778388127853882</v>
      </c>
      <c r="F15" s="53">
        <v>14.71549</v>
      </c>
      <c r="G15" s="69">
        <v>97.22319</v>
      </c>
      <c r="H15" s="70" t="s">
        <v>39</v>
      </c>
      <c r="I15" s="70">
        <v>111.93868</v>
      </c>
      <c r="J15" s="80"/>
    </row>
    <row r="16" spans="2:10" ht="16.5" customHeight="1">
      <c r="B16" s="40">
        <v>2020</v>
      </c>
      <c r="C16" s="67" t="s">
        <v>6</v>
      </c>
      <c r="D16" s="52">
        <v>1.7453</v>
      </c>
      <c r="E16" s="52">
        <f>I16/8760</f>
        <v>0.014755915525114155</v>
      </c>
      <c r="F16" s="53">
        <v>15.00948</v>
      </c>
      <c r="G16" s="69">
        <v>114.25234</v>
      </c>
      <c r="H16" s="70" t="s">
        <v>39</v>
      </c>
      <c r="I16" s="70">
        <v>129.26182</v>
      </c>
      <c r="J16" s="80"/>
    </row>
    <row r="17" spans="2:9" ht="16.5" customHeight="1">
      <c r="B17" s="40">
        <v>2021</v>
      </c>
      <c r="C17" s="67" t="s">
        <v>6</v>
      </c>
      <c r="D17" s="52">
        <v>1.86858</v>
      </c>
      <c r="E17" s="52">
        <f t="shared" si="0"/>
        <v>0.016093755707762558</v>
      </c>
      <c r="F17" s="53">
        <v>17.1909</v>
      </c>
      <c r="G17" s="69">
        <v>123.7904</v>
      </c>
      <c r="H17" s="70" t="s">
        <v>39</v>
      </c>
      <c r="I17" s="70">
        <v>140.9813</v>
      </c>
    </row>
    <row r="18" spans="2:9" ht="16.5" customHeight="1">
      <c r="B18" s="37">
        <v>2022</v>
      </c>
      <c r="C18" s="57" t="s">
        <v>5</v>
      </c>
      <c r="D18" s="32">
        <v>1.86858</v>
      </c>
      <c r="E18" s="52">
        <f t="shared" si="0"/>
        <v>0.01629899885844749</v>
      </c>
      <c r="F18" s="35" t="s">
        <v>39</v>
      </c>
      <c r="G18" s="45" t="s">
        <v>39</v>
      </c>
      <c r="H18" s="60">
        <v>142.77923</v>
      </c>
      <c r="I18" s="60">
        <v>142.77923</v>
      </c>
    </row>
    <row r="19" spans="2:9" ht="16.5" customHeight="1">
      <c r="B19" s="38"/>
      <c r="C19" s="65" t="s">
        <v>6</v>
      </c>
      <c r="D19" s="32">
        <v>1.75118</v>
      </c>
      <c r="E19" s="52">
        <f t="shared" si="0"/>
        <v>0.01629899885844749</v>
      </c>
      <c r="F19" s="35" t="s">
        <v>39</v>
      </c>
      <c r="G19" s="45" t="s">
        <v>39</v>
      </c>
      <c r="H19" s="60">
        <v>142.77923</v>
      </c>
      <c r="I19" s="60">
        <v>142.77923</v>
      </c>
    </row>
    <row r="20" spans="2:9" ht="16.5" customHeight="1" thickBot="1">
      <c r="B20" s="83">
        <v>2023</v>
      </c>
      <c r="C20" s="72" t="s">
        <v>5</v>
      </c>
      <c r="D20" s="73">
        <v>1.75118</v>
      </c>
      <c r="E20" s="73">
        <f>ROUND((I20/8760),7)</f>
        <v>0.0160895</v>
      </c>
      <c r="F20" s="74" t="s">
        <v>39</v>
      </c>
      <c r="G20" s="75" t="s">
        <v>39</v>
      </c>
      <c r="H20" s="73">
        <v>140.94401</v>
      </c>
      <c r="I20" s="73">
        <v>140.94401</v>
      </c>
    </row>
    <row r="21" spans="2:10" ht="12.75" customHeight="1">
      <c r="B21" s="29" t="s">
        <v>13</v>
      </c>
      <c r="D21" s="13"/>
      <c r="E21" s="13"/>
      <c r="F21" s="13"/>
      <c r="G21" s="13"/>
      <c r="H21" s="13"/>
      <c r="I21" s="13"/>
      <c r="J21" s="3"/>
    </row>
    <row r="22" spans="2:10" ht="39" customHeight="1">
      <c r="B22" s="91" t="s">
        <v>34</v>
      </c>
      <c r="C22" s="91"/>
      <c r="D22" s="91"/>
      <c r="E22" s="91"/>
      <c r="F22" s="91"/>
      <c r="G22" s="91"/>
      <c r="H22" s="91"/>
      <c r="I22" s="91"/>
      <c r="J22" s="3"/>
    </row>
    <row r="23" spans="2:10" ht="18.75" customHeight="1">
      <c r="B23" s="89" t="s">
        <v>28</v>
      </c>
      <c r="C23" s="90"/>
      <c r="D23" s="90"/>
      <c r="E23" s="90"/>
      <c r="F23" s="90"/>
      <c r="G23" s="90"/>
      <c r="H23" s="90"/>
      <c r="I23" s="90"/>
      <c r="J23" s="3"/>
    </row>
    <row r="24" spans="2:9" ht="27.75" customHeight="1">
      <c r="B24" s="89" t="s">
        <v>29</v>
      </c>
      <c r="C24" s="90"/>
      <c r="D24" s="90"/>
      <c r="E24" s="90"/>
      <c r="F24" s="90"/>
      <c r="G24" s="90"/>
      <c r="H24" s="90"/>
      <c r="I24" s="90"/>
    </row>
    <row r="25" spans="2:12" s="8" customFormat="1" ht="28.5" customHeight="1">
      <c r="B25" s="89" t="s">
        <v>31</v>
      </c>
      <c r="C25" s="90"/>
      <c r="D25" s="90"/>
      <c r="E25" s="90"/>
      <c r="F25" s="90"/>
      <c r="G25" s="90"/>
      <c r="H25" s="90"/>
      <c r="I25" s="90"/>
      <c r="J25" s="10"/>
      <c r="K25" s="5"/>
      <c r="L25" s="5"/>
    </row>
    <row r="26" spans="2:9" ht="18" customHeight="1">
      <c r="B26" s="89" t="s">
        <v>30</v>
      </c>
      <c r="C26" s="90"/>
      <c r="D26" s="90"/>
      <c r="E26" s="90"/>
      <c r="F26" s="90"/>
      <c r="G26" s="90"/>
      <c r="H26" s="90"/>
      <c r="I26" s="90"/>
    </row>
    <row r="27" spans="2:9" ht="27" customHeight="1">
      <c r="B27" s="89" t="s">
        <v>37</v>
      </c>
      <c r="C27" s="90"/>
      <c r="D27" s="90"/>
      <c r="E27" s="90"/>
      <c r="F27" s="90"/>
      <c r="G27" s="90"/>
      <c r="H27" s="90"/>
      <c r="I27" s="90"/>
    </row>
    <row r="28" spans="2:9" ht="24" customHeight="1">
      <c r="B28" s="89" t="s">
        <v>40</v>
      </c>
      <c r="C28" s="90"/>
      <c r="D28" s="90"/>
      <c r="E28" s="90"/>
      <c r="F28" s="90"/>
      <c r="G28" s="90"/>
      <c r="H28" s="90"/>
      <c r="I28" s="90"/>
    </row>
    <row r="29" spans="2:9" ht="16.5" customHeight="1">
      <c r="B29" s="2"/>
      <c r="C29" s="2"/>
      <c r="D29" s="3"/>
      <c r="E29" s="3"/>
      <c r="F29" s="3"/>
      <c r="G29" s="3"/>
      <c r="H29" s="3"/>
      <c r="I29" s="3"/>
    </row>
    <row r="30" spans="2:9" ht="16.5" customHeight="1">
      <c r="B30" s="2"/>
      <c r="C30" s="2"/>
      <c r="D30" s="3"/>
      <c r="E30" s="3"/>
      <c r="F30" s="3"/>
      <c r="G30" s="3"/>
      <c r="H30" s="3"/>
      <c r="I30" s="3"/>
    </row>
    <row r="31" spans="2:9" ht="16.5" customHeight="1">
      <c r="B31" s="2"/>
      <c r="C31" s="2"/>
      <c r="D31" s="3"/>
      <c r="E31" s="3"/>
      <c r="F31" s="3"/>
      <c r="G31" s="3"/>
      <c r="H31" s="3"/>
      <c r="I31" s="3"/>
    </row>
    <row r="32" spans="2:9" ht="16.5" customHeight="1">
      <c r="B32" s="2"/>
      <c r="C32" s="2"/>
      <c r="D32" s="3"/>
      <c r="E32" s="3"/>
      <c r="F32" s="3"/>
      <c r="G32" s="3"/>
      <c r="H32" s="3"/>
      <c r="I32" s="3"/>
    </row>
    <row r="33" spans="2:9" ht="16.5" customHeight="1">
      <c r="B33" s="2" t="s">
        <v>11</v>
      </c>
      <c r="C33" s="2" t="s">
        <v>11</v>
      </c>
      <c r="D33" s="3" t="s">
        <v>11</v>
      </c>
      <c r="E33" s="3" t="s">
        <v>11</v>
      </c>
      <c r="F33" s="3" t="s">
        <v>11</v>
      </c>
      <c r="G33" s="3" t="s">
        <v>11</v>
      </c>
      <c r="H33" s="3"/>
      <c r="I33" s="3" t="s">
        <v>11</v>
      </c>
    </row>
    <row r="34" spans="2:9" ht="16.5" customHeight="1">
      <c r="B34" s="2" t="s">
        <v>11</v>
      </c>
      <c r="C34" s="2" t="s">
        <v>11</v>
      </c>
      <c r="D34" s="3" t="s">
        <v>11</v>
      </c>
      <c r="E34" s="3" t="s">
        <v>11</v>
      </c>
      <c r="F34" s="3" t="s">
        <v>11</v>
      </c>
      <c r="G34" s="3" t="s">
        <v>11</v>
      </c>
      <c r="H34" s="3"/>
      <c r="I34" s="3" t="s">
        <v>11</v>
      </c>
    </row>
    <row r="35" spans="2:9" ht="16.5" customHeight="1">
      <c r="B35" s="2" t="s">
        <v>11</v>
      </c>
      <c r="C35" s="2" t="s">
        <v>11</v>
      </c>
      <c r="D35" s="3" t="s">
        <v>11</v>
      </c>
      <c r="E35" s="3" t="s">
        <v>11</v>
      </c>
      <c r="F35" s="3" t="s">
        <v>11</v>
      </c>
      <c r="G35" s="3" t="s">
        <v>11</v>
      </c>
      <c r="H35" s="3"/>
      <c r="I35" s="3" t="s">
        <v>11</v>
      </c>
    </row>
    <row r="36" spans="2:9" ht="16.5" customHeight="1">
      <c r="B36" s="2" t="s">
        <v>11</v>
      </c>
      <c r="C36" s="2" t="s">
        <v>11</v>
      </c>
      <c r="D36" s="3" t="s">
        <v>11</v>
      </c>
      <c r="E36" s="3" t="s">
        <v>11</v>
      </c>
      <c r="F36" s="3" t="s">
        <v>11</v>
      </c>
      <c r="G36" s="3" t="s">
        <v>11</v>
      </c>
      <c r="H36" s="3"/>
      <c r="I36" s="3" t="s">
        <v>11</v>
      </c>
    </row>
    <row r="37" spans="2:9" ht="16.5" customHeight="1">
      <c r="B37" s="2" t="s">
        <v>11</v>
      </c>
      <c r="C37" s="2" t="s">
        <v>11</v>
      </c>
      <c r="D37" s="3" t="s">
        <v>11</v>
      </c>
      <c r="E37" s="3" t="s">
        <v>11</v>
      </c>
      <c r="F37" s="3" t="s">
        <v>11</v>
      </c>
      <c r="G37" s="3" t="s">
        <v>11</v>
      </c>
      <c r="H37" s="3"/>
      <c r="I37" s="3" t="s">
        <v>11</v>
      </c>
    </row>
    <row r="38" spans="2:9" ht="16.5" customHeight="1">
      <c r="B38" s="2"/>
      <c r="C38" s="14"/>
      <c r="D38" s="3"/>
      <c r="E38" s="3"/>
      <c r="F38" s="3"/>
      <c r="G38" s="3"/>
      <c r="H38" s="3"/>
      <c r="I38" s="3"/>
    </row>
    <row r="39" spans="3:9" ht="16.5" customHeight="1">
      <c r="C39" s="12"/>
      <c r="D39" s="12"/>
      <c r="E39" s="12"/>
      <c r="F39" s="12"/>
      <c r="G39" s="12"/>
      <c r="H39" s="12"/>
      <c r="I39" s="12"/>
    </row>
    <row r="40" ht="16.5" customHeight="1">
      <c r="D40" s="4"/>
    </row>
    <row r="41" ht="16.5" customHeight="1">
      <c r="D41" s="4"/>
    </row>
    <row r="42" ht="16.5" customHeight="1">
      <c r="D42" s="4"/>
    </row>
    <row r="43" ht="16.5" customHeight="1">
      <c r="D43" s="4"/>
    </row>
    <row r="44" ht="16.5" customHeight="1">
      <c r="D44" s="4"/>
    </row>
    <row r="45" ht="16.5" customHeight="1">
      <c r="D45" s="4"/>
    </row>
    <row r="46" ht="16.5" customHeight="1">
      <c r="D46" s="4"/>
    </row>
    <row r="47" ht="16.5" customHeight="1">
      <c r="D47" s="4"/>
    </row>
    <row r="48" ht="16.5" customHeight="1">
      <c r="D48" s="4"/>
    </row>
    <row r="49" ht="16.5" customHeight="1">
      <c r="D49" s="4"/>
    </row>
    <row r="50" ht="16.5" customHeight="1">
      <c r="D50" s="4"/>
    </row>
    <row r="51" ht="16.5" customHeight="1">
      <c r="D51" s="4"/>
    </row>
    <row r="52" ht="16.5" customHeight="1">
      <c r="D52" s="4"/>
    </row>
    <row r="53" ht="16.5" customHeight="1">
      <c r="D53" s="4"/>
    </row>
    <row r="54" ht="12">
      <c r="D54" s="4"/>
    </row>
    <row r="55" ht="12">
      <c r="D55" s="4"/>
    </row>
    <row r="56" ht="12">
      <c r="D56" s="4"/>
    </row>
    <row r="57" ht="12">
      <c r="D57" s="4"/>
    </row>
    <row r="58" ht="12">
      <c r="D58" s="4"/>
    </row>
    <row r="59" ht="12">
      <c r="D59" s="4"/>
    </row>
    <row r="60" ht="12">
      <c r="D60" s="4"/>
    </row>
    <row r="61" ht="12">
      <c r="D61" s="4"/>
    </row>
    <row r="62" ht="12">
      <c r="D62" s="4"/>
    </row>
    <row r="63" ht="12">
      <c r="D63" s="4"/>
    </row>
    <row r="64" ht="12">
      <c r="D64" s="4"/>
    </row>
    <row r="65" ht="12">
      <c r="D65" s="4"/>
    </row>
    <row r="66" ht="12">
      <c r="D66" s="4"/>
    </row>
    <row r="67" ht="12">
      <c r="D67" s="4"/>
    </row>
    <row r="68" ht="12">
      <c r="D68" s="4"/>
    </row>
    <row r="69" ht="12">
      <c r="D69" s="4"/>
    </row>
    <row r="70" ht="12">
      <c r="D70" s="4"/>
    </row>
    <row r="71" ht="12">
      <c r="D71" s="4"/>
    </row>
    <row r="72" ht="12">
      <c r="D72" s="4"/>
    </row>
    <row r="73" ht="12">
      <c r="D73" s="4"/>
    </row>
    <row r="74" ht="12">
      <c r="D74" s="4"/>
    </row>
    <row r="75" ht="12">
      <c r="D75" s="4"/>
    </row>
    <row r="76" ht="12">
      <c r="D76" s="4"/>
    </row>
    <row r="77" ht="12">
      <c r="D77" s="4"/>
    </row>
    <row r="78" ht="12">
      <c r="D78" s="4"/>
    </row>
    <row r="79" ht="12">
      <c r="D79" s="4"/>
    </row>
    <row r="80" ht="12">
      <c r="D80" s="4"/>
    </row>
    <row r="81" ht="12">
      <c r="D81" s="4"/>
    </row>
  </sheetData>
  <sheetProtection/>
  <autoFilter ref="B5:I5"/>
  <mergeCells count="11">
    <mergeCell ref="B1:I1"/>
    <mergeCell ref="F3:G3"/>
    <mergeCell ref="B4:C4"/>
    <mergeCell ref="B23:I23"/>
    <mergeCell ref="B24:I24"/>
    <mergeCell ref="I3:I4"/>
    <mergeCell ref="B27:I27"/>
    <mergeCell ref="B22:I22"/>
    <mergeCell ref="B25:I25"/>
    <mergeCell ref="B26:I26"/>
    <mergeCell ref="B28:I28"/>
  </mergeCells>
  <hyperlinks>
    <hyperlink ref="B22:I22" r:id="rId1" display="1Exceptions to Payment for TOUT Service are stated in ISO-NE INC. Transmission, Markets &amp; Services Tariff, Section II.25.3. The TOUT Rate shall be reduced to zero for any Through or Out Service transaction that goes through or out of the New England Contr"/>
  </hyperlinks>
  <printOptions horizontalCentered="1"/>
  <pageMargins left="0.2" right="0.2" top="0.5" bottom="0.5" header="0.3" footer="0.3"/>
  <pageSetup horizontalDpi="600" verticalDpi="600" orientation="portrait" scale="72" r:id="rId2"/>
  <headerFooter>
    <oddFooter xml:space="preserve">&amp;L  &amp;A; Revised: 06/15/2019&amp;C
ISO-NE PUBLIC&amp;RPage &amp;P of &amp;N  </oddFooter>
  </headerFooter>
  <ignoredErrors>
    <ignoredError sqref="B6:B11 B13" numberStoredAsText="1"/>
  </ignoredErrors>
</worksheet>
</file>

<file path=xl/worksheets/sheet2.xml><?xml version="1.0" encoding="utf-8"?>
<worksheet xmlns="http://schemas.openxmlformats.org/spreadsheetml/2006/main" xmlns:r="http://schemas.openxmlformats.org/officeDocument/2006/relationships">
  <dimension ref="A1:D18"/>
  <sheetViews>
    <sheetView zoomScalePageLayoutView="0" workbookViewId="0" topLeftCell="A1">
      <pane ySplit="4" topLeftCell="A5" activePane="bottomLeft" state="frozen"/>
      <selection pane="topLeft" activeCell="A1" sqref="A1"/>
      <selection pane="bottomLeft" activeCell="A16" sqref="A16"/>
    </sheetView>
  </sheetViews>
  <sheetFormatPr defaultColWidth="13.8515625" defaultRowHeight="15"/>
  <cols>
    <col min="1" max="1" width="15.8515625" style="5" customWidth="1"/>
    <col min="2" max="2" width="15.8515625" style="6" customWidth="1"/>
    <col min="3" max="4" width="30.8515625" style="1" customWidth="1"/>
    <col min="5" max="16384" width="13.8515625" style="5" customWidth="1"/>
  </cols>
  <sheetData>
    <row r="1" spans="1:4" s="6" customFormat="1" ht="28.5" customHeight="1" thickBot="1">
      <c r="A1" s="92" t="s">
        <v>12</v>
      </c>
      <c r="B1" s="92"/>
      <c r="C1" s="92"/>
      <c r="D1" s="92"/>
    </row>
    <row r="2" spans="1:4" s="56" customFormat="1" ht="15" customHeight="1">
      <c r="A2" s="98"/>
      <c r="B2" s="99"/>
      <c r="C2" s="55" t="s">
        <v>4</v>
      </c>
      <c r="D2" s="55" t="s">
        <v>15</v>
      </c>
    </row>
    <row r="3" spans="1:4" s="7" customFormat="1" ht="54.75" customHeight="1">
      <c r="A3" s="100"/>
      <c r="B3" s="101"/>
      <c r="C3" s="28" t="s">
        <v>1</v>
      </c>
      <c r="D3" s="28" t="s">
        <v>10</v>
      </c>
    </row>
    <row r="4" spans="1:4" s="9" customFormat="1" ht="24" customHeight="1">
      <c r="A4" s="19" t="s">
        <v>2</v>
      </c>
      <c r="B4" s="27" t="s">
        <v>14</v>
      </c>
      <c r="C4" s="23" t="s">
        <v>22</v>
      </c>
      <c r="D4" s="23" t="s">
        <v>21</v>
      </c>
    </row>
    <row r="5" spans="1:4" ht="15.75" customHeight="1" thickBot="1">
      <c r="A5" s="18">
        <v>2012</v>
      </c>
      <c r="B5" s="20" t="s">
        <v>5</v>
      </c>
      <c r="C5" s="17">
        <v>1.14744</v>
      </c>
      <c r="D5" s="24">
        <v>4.58</v>
      </c>
    </row>
    <row r="6" spans="1:4" ht="15.75" customHeight="1">
      <c r="A6" s="15">
        <v>2013</v>
      </c>
      <c r="B6" s="20" t="s">
        <v>5</v>
      </c>
      <c r="C6" s="25">
        <v>1.17091</v>
      </c>
      <c r="D6" s="102" t="s">
        <v>24</v>
      </c>
    </row>
    <row r="7" spans="1:4" ht="15.75" customHeight="1">
      <c r="A7" s="15">
        <v>2014</v>
      </c>
      <c r="B7" s="20" t="s">
        <v>5</v>
      </c>
      <c r="C7" s="49" t="s">
        <v>25</v>
      </c>
      <c r="D7" s="103"/>
    </row>
    <row r="8" spans="1:4" ht="13.5" customHeight="1">
      <c r="A8" s="15">
        <v>2015</v>
      </c>
      <c r="B8" s="20" t="s">
        <v>5</v>
      </c>
      <c r="C8" s="49">
        <v>1.14398</v>
      </c>
      <c r="D8" s="103"/>
    </row>
    <row r="9" spans="1:4" ht="13.5" customHeight="1">
      <c r="A9" s="15">
        <v>2016</v>
      </c>
      <c r="B9" s="20" t="s">
        <v>5</v>
      </c>
      <c r="C9" s="49">
        <v>1.12998</v>
      </c>
      <c r="D9" s="103"/>
    </row>
    <row r="10" spans="1:4" ht="13.5" customHeight="1">
      <c r="A10" s="15">
        <v>2017</v>
      </c>
      <c r="B10" s="20" t="s">
        <v>5</v>
      </c>
      <c r="C10" s="49">
        <v>1.10227</v>
      </c>
      <c r="D10" s="103"/>
    </row>
    <row r="11" spans="1:4" ht="13.5" customHeight="1">
      <c r="A11" s="15">
        <v>2018</v>
      </c>
      <c r="B11" s="20" t="s">
        <v>5</v>
      </c>
      <c r="C11" s="49">
        <v>1.11388</v>
      </c>
      <c r="D11" s="103"/>
    </row>
    <row r="12" spans="1:4" ht="13.5" customHeight="1">
      <c r="A12" s="78">
        <v>2019</v>
      </c>
      <c r="B12" s="20" t="s">
        <v>5</v>
      </c>
      <c r="C12" s="79">
        <v>1.1336</v>
      </c>
      <c r="D12" s="103"/>
    </row>
    <row r="13" spans="1:4" ht="13.5" customHeight="1">
      <c r="A13" s="78">
        <v>2020</v>
      </c>
      <c r="B13" s="20" t="s">
        <v>5</v>
      </c>
      <c r="C13" s="81">
        <v>1.10763</v>
      </c>
      <c r="D13" s="103"/>
    </row>
    <row r="14" spans="1:4" ht="13.5" customHeight="1" thickBot="1">
      <c r="A14" s="16">
        <v>2021</v>
      </c>
      <c r="B14" s="26" t="s">
        <v>5</v>
      </c>
      <c r="C14" s="68">
        <v>1.09342</v>
      </c>
      <c r="D14" s="103"/>
    </row>
    <row r="15" spans="1:4" ht="13.5" customHeight="1" thickBot="1">
      <c r="A15" s="16">
        <v>2022</v>
      </c>
      <c r="B15" s="26" t="s">
        <v>5</v>
      </c>
      <c r="C15" s="68">
        <v>1.1012</v>
      </c>
      <c r="D15" s="104"/>
    </row>
    <row r="16" spans="1:4" ht="13.5" customHeight="1">
      <c r="A16" s="30"/>
      <c r="C16" s="6"/>
      <c r="D16" s="5"/>
    </row>
    <row r="17" ht="13.5" customHeight="1">
      <c r="D17" s="5"/>
    </row>
    <row r="18" ht="13.5" customHeight="1">
      <c r="D18" s="5"/>
    </row>
    <row r="19" ht="13.5" customHeight="1"/>
    <row r="20" ht="13.5" customHeight="1"/>
  </sheetData>
  <sheetProtection/>
  <autoFilter ref="A4:D6"/>
  <mergeCells count="4">
    <mergeCell ref="A1:D1"/>
    <mergeCell ref="A2:B2"/>
    <mergeCell ref="A3:B3"/>
    <mergeCell ref="D6:D15"/>
  </mergeCells>
  <hyperlinks>
    <hyperlink ref="D6:D7" r:id="rId1" display="here   "/>
  </hyperlinks>
  <printOptions horizontalCentered="1"/>
  <pageMargins left="0.25" right="0.25" top="0.5" bottom="0.5" header="0.3" footer="0.3"/>
  <pageSetup horizontalDpi="600" verticalDpi="600" orientation="portrait" scale="85" r:id="rId2"/>
  <headerFooter>
    <oddFooter xml:space="preserve">&amp;L  &amp;A&amp;C
ISO-NE PUBLIC&amp;RPage &amp;P of &amp;N  </oddFooter>
  </headerFooter>
  <ignoredErrors>
    <ignoredError sqref="C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2022-06-27T18:28:32Z</dcterms:created>
  <dcterms:modified xsi:type="dcterms:W3CDTF">2022-06-27T18:28:43Z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